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99999.SVN目录\06.数据架构_New\04.数据仓库LDM\"/>
    </mc:Choice>
  </mc:AlternateContent>
  <workbookProtection workbookAlgorithmName="SHA-512" workbookHashValue="xmzvl+5k5yjSoeX8BjwC5XvVVVZzMQQQubVDXn+YBhU+8WapZjAa+Tn6OujEW2AVtHtJMAin92J3O+Z2NRNbfg==" workbookSaltValue="HDo2vcl6hhbXeNX14x7dCQ==" workbookSpinCount="100000" lockStructure="1"/>
  <bookViews>
    <workbookView xWindow="-3435" yWindow="480" windowWidth="12240" windowHeight="3105" tabRatio="903" firstSheet="2" activeTab="5"/>
  </bookViews>
  <sheets>
    <sheet name="修改记录" sheetId="21" state="hidden" r:id="rId1"/>
    <sheet name="文档规范说明" sheetId="5" r:id="rId2"/>
    <sheet name="整合层-主题域说明" sheetId="19" r:id="rId3"/>
    <sheet name="整合层-表说明" sheetId="24" r:id="rId4"/>
    <sheet name="01参与者" sheetId="22" r:id="rId5"/>
    <sheet name="02产品" sheetId="23" r:id="rId6"/>
    <sheet name="03协议" sheetId="25" r:id="rId7"/>
    <sheet name="04设备" sheetId="26" r:id="rId8"/>
    <sheet name="05事件" sheetId="27" r:id="rId9"/>
    <sheet name="06位置" sheetId="28" r:id="rId10"/>
    <sheet name="07营销" sheetId="29" r:id="rId11"/>
    <sheet name="08内容" sheetId="30" r:id="rId12"/>
    <sheet name="09财务" sheetId="31" r:id="rId13"/>
    <sheet name="10销售" sheetId="32" r:id="rId14"/>
    <sheet name="11online" sheetId="33" r:id="rId15"/>
    <sheet name="12参数" sheetId="34" r:id="rId16"/>
    <sheet name="13代码" sheetId="35" r:id="rId17"/>
  </sheets>
  <externalReferences>
    <externalReference r:id="rId18"/>
  </externalReferences>
  <definedNames>
    <definedName name="_xlnm._FilterDatabase" localSheetId="4" hidden="1">'01参与者'!$A$1:$M$717</definedName>
    <definedName name="_xlnm._FilterDatabase" localSheetId="5" hidden="1">'02产品'!$A$1:$M$367</definedName>
    <definedName name="_xlnm._FilterDatabase" localSheetId="6" hidden="1">'03协议'!$A$1:$M$22</definedName>
    <definedName name="_xlnm._FilterDatabase" localSheetId="7" hidden="1">'04设备'!$A$1:$M$196</definedName>
    <definedName name="_xlnm._FilterDatabase" localSheetId="8" hidden="1">'05事件'!$A$1:$M$1667</definedName>
    <definedName name="_xlnm._FilterDatabase" localSheetId="9" hidden="1">'06位置'!$A$1:$M$53</definedName>
    <definedName name="_xlnm._FilterDatabase" localSheetId="10" hidden="1">'07营销'!$A$1:$M$933</definedName>
    <definedName name="_xlnm._FilterDatabase" localSheetId="11" hidden="1">'08内容'!$A$1:$M$420</definedName>
    <definedName name="_xlnm._FilterDatabase" localSheetId="13" hidden="1">'10销售'!$A$1:$M$867</definedName>
    <definedName name="_xlnm._FilterDatabase" localSheetId="14" hidden="1">'11online'!$A$1:$M$523</definedName>
    <definedName name="_xlnm._FilterDatabase" localSheetId="15" hidden="1">'12参数'!$A$1:$M$90</definedName>
    <definedName name="_xlnm._FilterDatabase" localSheetId="16" hidden="1">'13代码'!$A$1:$M$37</definedName>
    <definedName name="_xlnm._FilterDatabase" localSheetId="3" hidden="1">'整合层-表说明'!$A$2:$L$425</definedName>
  </definedNames>
  <calcPr calcId="152511"/>
</workbook>
</file>

<file path=xl/calcChain.xml><?xml version="1.0" encoding="utf-8"?>
<calcChain xmlns="http://schemas.openxmlformats.org/spreadsheetml/2006/main">
  <c r="D314" i="23" l="1"/>
  <c r="D315" i="23" s="1"/>
  <c r="D316" i="23" s="1"/>
  <c r="D317" i="23" s="1"/>
  <c r="D318" i="23" s="1"/>
  <c r="D319" i="23" s="1"/>
  <c r="D320" i="23" s="1"/>
  <c r="D321" i="23" s="1"/>
  <c r="D322" i="23" s="1"/>
  <c r="D323" i="23" s="1"/>
  <c r="D324" i="23" s="1"/>
  <c r="D325" i="23" s="1"/>
  <c r="D326" i="23" s="1"/>
  <c r="D327" i="23" s="1"/>
  <c r="D328" i="23" s="1"/>
  <c r="D329" i="23" s="1"/>
  <c r="D330" i="23" s="1"/>
  <c r="D331" i="23" s="1"/>
  <c r="D332" i="23" s="1"/>
  <c r="D333" i="23" s="1"/>
  <c r="D334" i="23" s="1"/>
  <c r="D335" i="23" s="1"/>
  <c r="D336" i="23" s="1"/>
  <c r="D337" i="23" s="1"/>
  <c r="D338" i="23" s="1"/>
  <c r="D339" i="23" s="1"/>
  <c r="D340" i="23" s="1"/>
  <c r="D341" i="23" s="1"/>
  <c r="D342" i="23" s="1"/>
  <c r="D343" i="23" s="1"/>
  <c r="D344" i="23" s="1"/>
  <c r="D345" i="23" s="1"/>
  <c r="D346" i="23" s="1"/>
  <c r="D347" i="23" s="1"/>
  <c r="D348" i="23" s="1"/>
  <c r="D349" i="23" s="1"/>
  <c r="D350" i="23" s="1"/>
  <c r="D351" i="23" s="1"/>
  <c r="D352" i="23" s="1"/>
  <c r="D353" i="23" s="1"/>
  <c r="D354" i="23" s="1"/>
  <c r="D355" i="23" s="1"/>
  <c r="D356" i="23" s="1"/>
  <c r="D357" i="23" s="1"/>
  <c r="D358" i="23" s="1"/>
  <c r="D359" i="23" s="1"/>
  <c r="D360" i="23" s="1"/>
  <c r="D361" i="23" s="1"/>
  <c r="D362" i="23" s="1"/>
  <c r="D363" i="23" s="1"/>
  <c r="D364" i="23" s="1"/>
  <c r="D365" i="23" s="1"/>
  <c r="D366" i="23" s="1"/>
  <c r="D367" i="23" s="1"/>
  <c r="K83" i="24"/>
  <c r="K84" i="24"/>
  <c r="K85" i="24"/>
  <c r="G85" i="24"/>
  <c r="H85" i="24"/>
  <c r="B85" i="24"/>
  <c r="D304" i="23" l="1"/>
  <c r="D305" i="23" s="1"/>
  <c r="D306" i="23" s="1"/>
  <c r="D307" i="23" s="1"/>
  <c r="D308" i="23" s="1"/>
  <c r="D309" i="23" s="1"/>
  <c r="D310" i="23" s="1"/>
  <c r="D311" i="23" s="1"/>
  <c r="D312" i="23" s="1"/>
  <c r="D313" i="23" s="1"/>
  <c r="D294" i="23"/>
  <c r="D295" i="23" s="1"/>
  <c r="D296" i="23" s="1"/>
  <c r="D297" i="23" s="1"/>
  <c r="D298" i="23" s="1"/>
  <c r="D299" i="23" s="1"/>
  <c r="D300" i="23" s="1"/>
  <c r="D301" i="23" s="1"/>
  <c r="D302" i="23" s="1"/>
  <c r="D303" i="23" s="1"/>
  <c r="G83" i="24"/>
  <c r="H83" i="24"/>
  <c r="G84" i="24"/>
  <c r="H84" i="24"/>
  <c r="D943" i="29"/>
  <c r="D944" i="29" s="1"/>
  <c r="D945" i="29" s="1"/>
  <c r="D946" i="29" s="1"/>
  <c r="D942" i="29"/>
  <c r="D934" i="29"/>
  <c r="D935" i="29" s="1"/>
  <c r="D936" i="29" s="1"/>
  <c r="D937" i="29" s="1"/>
  <c r="D938" i="29" s="1"/>
  <c r="D939" i="29" s="1"/>
  <c r="D940" i="29" s="1"/>
  <c r="D941" i="29" s="1"/>
  <c r="K362" i="24" l="1"/>
  <c r="G362" i="24"/>
  <c r="H362" i="24"/>
  <c r="G363" i="24"/>
  <c r="H363" i="24"/>
  <c r="F362" i="24"/>
  <c r="D143" i="23" l="1"/>
  <c r="D133" i="23" l="1"/>
  <c r="D134" i="23" s="1"/>
  <c r="D135" i="23" s="1"/>
  <c r="D136" i="23" s="1"/>
  <c r="D137" i="23" s="1"/>
  <c r="D138" i="23" s="1"/>
  <c r="D139" i="23" s="1"/>
  <c r="D140" i="23" s="1"/>
  <c r="D141" i="23" s="1"/>
  <c r="D142" i="23" s="1"/>
  <c r="D121" i="23"/>
  <c r="D122" i="23" s="1"/>
  <c r="D123" i="23" s="1"/>
  <c r="D124" i="23" s="1"/>
  <c r="D125" i="23" s="1"/>
  <c r="D126" i="23" s="1"/>
  <c r="D127" i="23" s="1"/>
  <c r="D128" i="23" s="1"/>
  <c r="D129" i="23" s="1"/>
  <c r="D130" i="23" s="1"/>
  <c r="D131" i="23" s="1"/>
  <c r="D132" i="23" s="1"/>
  <c r="D110" i="23"/>
  <c r="D111" i="23" s="1"/>
  <c r="D112" i="23" s="1"/>
  <c r="D113" i="23" s="1"/>
  <c r="D114" i="23" s="1"/>
  <c r="D115" i="23" s="1"/>
  <c r="D116" i="23" s="1"/>
  <c r="D117" i="23" s="1"/>
  <c r="D118" i="23" s="1"/>
  <c r="D119" i="23" s="1"/>
  <c r="D120" i="23" s="1"/>
  <c r="D73" i="23"/>
  <c r="D74" i="23" s="1"/>
  <c r="D75" i="23" s="1"/>
  <c r="D76" i="23" s="1"/>
  <c r="D77" i="23" s="1"/>
  <c r="D78" i="23" s="1"/>
  <c r="D79" i="23" s="1"/>
  <c r="D80" i="23" s="1"/>
  <c r="D81" i="23" s="1"/>
  <c r="D82" i="23" s="1"/>
  <c r="D83" i="23" s="1"/>
  <c r="D84" i="23" s="1"/>
  <c r="D85" i="23" s="1"/>
  <c r="D86" i="23" s="1"/>
  <c r="D87" i="23" s="1"/>
  <c r="D88" i="23" s="1"/>
  <c r="D89" i="23" s="1"/>
  <c r="D90" i="23" s="1"/>
  <c r="D91" i="23" s="1"/>
  <c r="D92" i="23" s="1"/>
  <c r="D93" i="23" s="1"/>
  <c r="D94" i="23" s="1"/>
  <c r="D95" i="23" s="1"/>
  <c r="D96" i="23" s="1"/>
  <c r="D97" i="23" s="1"/>
  <c r="D98" i="23" s="1"/>
  <c r="D99" i="23" s="1"/>
  <c r="D100" i="23" s="1"/>
  <c r="D101" i="23" s="1"/>
  <c r="D102" i="23" s="1"/>
  <c r="D103" i="23" s="1"/>
  <c r="D104" i="23" s="1"/>
  <c r="D105" i="23" s="1"/>
  <c r="D106" i="23" s="1"/>
  <c r="D107" i="23" s="1"/>
  <c r="D108" i="23" s="1"/>
  <c r="D109" i="23" s="1"/>
  <c r="D273" i="23" l="1"/>
  <c r="D274" i="23" s="1"/>
  <c r="D275" i="23" s="1"/>
  <c r="D276" i="23" s="1"/>
  <c r="D277" i="23" s="1"/>
  <c r="D278" i="23" s="1"/>
  <c r="D279" i="23" s="1"/>
  <c r="D280" i="23" s="1"/>
  <c r="D281" i="23" s="1"/>
  <c r="D282" i="23" s="1"/>
  <c r="D283" i="23"/>
  <c r="D284" i="23" s="1"/>
  <c r="D285" i="23" s="1"/>
  <c r="D286" i="23" s="1"/>
  <c r="D287" i="23" s="1"/>
  <c r="D288" i="23" s="1"/>
  <c r="D289" i="23" s="1"/>
  <c r="D290" i="23" s="1"/>
  <c r="D291" i="23" s="1"/>
  <c r="D292" i="23" s="1"/>
  <c r="D293" i="23" s="1"/>
  <c r="F81" i="24"/>
  <c r="G81" i="24"/>
  <c r="H81" i="24"/>
  <c r="K81" i="24"/>
  <c r="F82" i="24"/>
  <c r="G82" i="24"/>
  <c r="H82" i="24"/>
  <c r="K82" i="24"/>
  <c r="D932" i="29"/>
  <c r="D933" i="29"/>
  <c r="D921" i="29"/>
  <c r="D922" i="29" s="1"/>
  <c r="D923" i="29" s="1"/>
  <c r="D924" i="29" s="1"/>
  <c r="D925" i="29" s="1"/>
  <c r="D926" i="29" s="1"/>
  <c r="D927" i="29" s="1"/>
  <c r="D928" i="29" s="1"/>
  <c r="D929" i="29" s="1"/>
  <c r="D930" i="29" s="1"/>
  <c r="D931" i="29" s="1"/>
  <c r="D910" i="29"/>
  <c r="D911" i="29" s="1"/>
  <c r="D912" i="29" s="1"/>
  <c r="D913" i="29" s="1"/>
  <c r="D914" i="29" s="1"/>
  <c r="D915" i="29" s="1"/>
  <c r="D916" i="29" s="1"/>
  <c r="D917" i="29" s="1"/>
  <c r="D918" i="29" s="1"/>
  <c r="D919" i="29" s="1"/>
  <c r="D920" i="29" s="1"/>
  <c r="F281" i="24"/>
  <c r="F282" i="24"/>
  <c r="G281" i="24"/>
  <c r="H281" i="24"/>
  <c r="K281" i="24"/>
  <c r="G282" i="24"/>
  <c r="H282" i="24"/>
  <c r="K282" i="24"/>
  <c r="D832" i="32"/>
  <c r="D833" i="32" s="1"/>
  <c r="D834" i="32" s="1"/>
  <c r="D835" i="32" s="1"/>
  <c r="D836" i="32" s="1"/>
  <c r="D837" i="32" s="1"/>
  <c r="D838" i="32" s="1"/>
  <c r="D839" i="32" s="1"/>
  <c r="D840" i="32" s="1"/>
  <c r="D841" i="32" s="1"/>
  <c r="D842" i="32" s="1"/>
  <c r="D843" i="32" s="1"/>
  <c r="D844" i="32" s="1"/>
  <c r="D845" i="32" s="1"/>
  <c r="D846" i="32" s="1"/>
  <c r="D847" i="32" s="1"/>
  <c r="D848" i="32" s="1"/>
  <c r="D849" i="32" s="1"/>
  <c r="D850" i="32" s="1"/>
  <c r="D851" i="32" s="1"/>
  <c r="D852" i="32" s="1"/>
  <c r="D853" i="32" s="1"/>
  <c r="D854" i="32" s="1"/>
  <c r="D855" i="32" s="1"/>
  <c r="D856" i="32" s="1"/>
  <c r="D857" i="32" s="1"/>
  <c r="D858" i="32" s="1"/>
  <c r="D859" i="32"/>
  <c r="D860" i="32" s="1"/>
  <c r="D861" i="32" s="1"/>
  <c r="D862" i="32" s="1"/>
  <c r="D863" i="32" s="1"/>
  <c r="D864" i="32" s="1"/>
  <c r="D865" i="32" s="1"/>
  <c r="D866" i="32" s="1"/>
  <c r="D867" i="32" s="1"/>
  <c r="F360" i="24"/>
  <c r="G360" i="24"/>
  <c r="H360" i="24"/>
  <c r="K360" i="24"/>
  <c r="F361" i="24"/>
  <c r="G361" i="24"/>
  <c r="H361" i="24"/>
  <c r="K361" i="24"/>
  <c r="D749" i="32" l="1"/>
  <c r="D750" i="32" s="1"/>
  <c r="D751" i="32" s="1"/>
  <c r="D752" i="32" s="1"/>
  <c r="D753" i="32" s="1"/>
  <c r="D754" i="32" s="1"/>
  <c r="D755" i="32" s="1"/>
  <c r="D756" i="32" s="1"/>
  <c r="D757" i="32" s="1"/>
  <c r="D758" i="32" s="1"/>
  <c r="D759" i="32" s="1"/>
  <c r="D760" i="32" s="1"/>
  <c r="D761" i="32" s="1"/>
  <c r="D762" i="32" s="1"/>
  <c r="D763" i="32"/>
  <c r="D764" i="32" s="1"/>
  <c r="D765" i="32" s="1"/>
  <c r="D766" i="32" s="1"/>
  <c r="D767" i="32" s="1"/>
  <c r="D768" i="32" s="1"/>
  <c r="D769" i="32" s="1"/>
  <c r="D770" i="32" s="1"/>
  <c r="D771" i="32" s="1"/>
  <c r="D772" i="32" s="1"/>
  <c r="D773" i="32"/>
  <c r="D774" i="32" s="1"/>
  <c r="D775" i="32" s="1"/>
  <c r="D776" i="32" s="1"/>
  <c r="D777" i="32" s="1"/>
  <c r="D778" i="32" s="1"/>
  <c r="D779" i="32" s="1"/>
  <c r="D780" i="32" s="1"/>
  <c r="D781" i="32" s="1"/>
  <c r="D782" i="32" s="1"/>
  <c r="D783" i="32" s="1"/>
  <c r="D784" i="32" s="1"/>
  <c r="D785" i="32" s="1"/>
  <c r="D786" i="32" s="1"/>
  <c r="D787" i="32" s="1"/>
  <c r="D788" i="32" s="1"/>
  <c r="D789" i="32" s="1"/>
  <c r="D790" i="32" s="1"/>
  <c r="D791" i="32" s="1"/>
  <c r="D792" i="32" s="1"/>
  <c r="D793" i="32" s="1"/>
  <c r="D794" i="32" s="1"/>
  <c r="D795" i="32" s="1"/>
  <c r="D796" i="32" s="1"/>
  <c r="D797" i="32" s="1"/>
  <c r="D798" i="32" s="1"/>
  <c r="D799" i="32" s="1"/>
  <c r="D800" i="32" s="1"/>
  <c r="D801" i="32" s="1"/>
  <c r="D802" i="32"/>
  <c r="D803" i="32" s="1"/>
  <c r="D804" i="32" s="1"/>
  <c r="D805" i="32" s="1"/>
  <c r="D806" i="32" s="1"/>
  <c r="D807" i="32" s="1"/>
  <c r="D808" i="32" s="1"/>
  <c r="D809" i="32" s="1"/>
  <c r="D810" i="32" s="1"/>
  <c r="D811" i="32" s="1"/>
  <c r="D812" i="32" s="1"/>
  <c r="D813" i="32" s="1"/>
  <c r="D814" i="32" s="1"/>
  <c r="D815" i="32" s="1"/>
  <c r="D816" i="32" s="1"/>
  <c r="D817" i="32" s="1"/>
  <c r="D818" i="32" s="1"/>
  <c r="D819" i="32" s="1"/>
  <c r="D820" i="32" s="1"/>
  <c r="D821" i="32" s="1"/>
  <c r="D822" i="32" s="1"/>
  <c r="D823" i="32"/>
  <c r="D824" i="32" s="1"/>
  <c r="D825" i="32" s="1"/>
  <c r="D826" i="32" s="1"/>
  <c r="D827" i="32" s="1"/>
  <c r="D828" i="32" s="1"/>
  <c r="D829" i="32" s="1"/>
  <c r="D830" i="32" s="1"/>
  <c r="D831" i="32" s="1"/>
  <c r="F354" i="24" l="1"/>
  <c r="D726" i="32" l="1"/>
  <c r="D727" i="32" s="1"/>
  <c r="D728" i="32" s="1"/>
  <c r="D729" i="32" s="1"/>
  <c r="D730" i="32" s="1"/>
  <c r="D731" i="32" s="1"/>
  <c r="D732" i="32" s="1"/>
  <c r="D733" i="32" s="1"/>
  <c r="D734" i="32" s="1"/>
  <c r="D735" i="32" s="1"/>
  <c r="D736" i="32" s="1"/>
  <c r="D737" i="32" s="1"/>
  <c r="D738" i="32" s="1"/>
  <c r="D739" i="32" s="1"/>
  <c r="D740" i="32" s="1"/>
  <c r="D741" i="32" s="1"/>
  <c r="D742" i="32" s="1"/>
  <c r="D743" i="32" s="1"/>
  <c r="D744" i="32" s="1"/>
  <c r="D745" i="32" s="1"/>
  <c r="D746" i="32" s="1"/>
  <c r="D747" i="32" s="1"/>
  <c r="D748" i="32" s="1"/>
  <c r="D575" i="32" l="1"/>
  <c r="D576" i="32" s="1"/>
  <c r="D577" i="32" s="1"/>
  <c r="D578" i="32" s="1"/>
  <c r="D579" i="32"/>
  <c r="D580" i="32" s="1"/>
  <c r="D581" i="32" s="1"/>
  <c r="D582" i="32" s="1"/>
  <c r="D583" i="32" s="1"/>
  <c r="D584" i="32" s="1"/>
  <c r="D585" i="32" s="1"/>
  <c r="D586" i="32" s="1"/>
  <c r="D587" i="32"/>
  <c r="D588" i="32" s="1"/>
  <c r="D589" i="32" s="1"/>
  <c r="D590" i="32" s="1"/>
  <c r="D591" i="32" s="1"/>
  <c r="D592" i="32" s="1"/>
  <c r="D593" i="32" s="1"/>
  <c r="D594" i="32" s="1"/>
  <c r="D595" i="32" s="1"/>
  <c r="D596" i="32" s="1"/>
  <c r="D597" i="32" s="1"/>
  <c r="D598" i="32" s="1"/>
  <c r="D599" i="32" s="1"/>
  <c r="D600" i="32" s="1"/>
  <c r="D601" i="32" s="1"/>
  <c r="D602" i="32" s="1"/>
  <c r="D603" i="32" s="1"/>
  <c r="D604" i="32" s="1"/>
  <c r="D605" i="32" s="1"/>
  <c r="D606" i="32" s="1"/>
  <c r="D607" i="32" s="1"/>
  <c r="D608" i="32" s="1"/>
  <c r="D609" i="32" s="1"/>
  <c r="D610" i="32" s="1"/>
  <c r="D611" i="32"/>
  <c r="D612" i="32" s="1"/>
  <c r="D613" i="32" s="1"/>
  <c r="D614" i="32" s="1"/>
  <c r="D615" i="32" s="1"/>
  <c r="D616" i="32" s="1"/>
  <c r="D617" i="32" s="1"/>
  <c r="D618" i="32" s="1"/>
  <c r="D619" i="32" s="1"/>
  <c r="D620" i="32" s="1"/>
  <c r="D621" i="32" s="1"/>
  <c r="D622" i="32" s="1"/>
  <c r="D623" i="32" s="1"/>
  <c r="D624" i="32" s="1"/>
  <c r="D625" i="32" s="1"/>
  <c r="D626" i="32" s="1"/>
  <c r="D627" i="32" s="1"/>
  <c r="D628" i="32" s="1"/>
  <c r="D629" i="32" s="1"/>
  <c r="D630" i="32" s="1"/>
  <c r="D631" i="32" s="1"/>
  <c r="D632" i="32" s="1"/>
  <c r="D633" i="32" s="1"/>
  <c r="D634" i="32" s="1"/>
  <c r="D635" i="32" s="1"/>
  <c r="D636" i="32" s="1"/>
  <c r="D637" i="32" s="1"/>
  <c r="D638" i="32" s="1"/>
  <c r="D639" i="32" s="1"/>
  <c r="D640" i="32"/>
  <c r="D641" i="32" s="1"/>
  <c r="D642" i="32" s="1"/>
  <c r="D643" i="32" s="1"/>
  <c r="D644" i="32" s="1"/>
  <c r="D645" i="32" s="1"/>
  <c r="D646" i="32" s="1"/>
  <c r="D647" i="32" s="1"/>
  <c r="D648" i="32" s="1"/>
  <c r="D649" i="32" s="1"/>
  <c r="D650" i="32" s="1"/>
  <c r="D651" i="32" s="1"/>
  <c r="D652" i="32" s="1"/>
  <c r="D653" i="32" s="1"/>
  <c r="D654" i="32" s="1"/>
  <c r="D655" i="32" s="1"/>
  <c r="D656" i="32" s="1"/>
  <c r="D657" i="32" s="1"/>
  <c r="D658" i="32" s="1"/>
  <c r="D659" i="32" s="1"/>
  <c r="D660" i="32" s="1"/>
  <c r="D661" i="32" s="1"/>
  <c r="D662" i="32" s="1"/>
  <c r="D663" i="32" s="1"/>
  <c r="D664" i="32" s="1"/>
  <c r="D665" i="32" s="1"/>
  <c r="D666" i="32" s="1"/>
  <c r="D667" i="32" s="1"/>
  <c r="D668" i="32" s="1"/>
  <c r="D669" i="32" s="1"/>
  <c r="D670" i="32" s="1"/>
  <c r="D671" i="32" s="1"/>
  <c r="D672" i="32" s="1"/>
  <c r="D673" i="32" s="1"/>
  <c r="D674" i="32" s="1"/>
  <c r="D675" i="32" s="1"/>
  <c r="D676" i="32" s="1"/>
  <c r="D677" i="32" s="1"/>
  <c r="D678" i="32" s="1"/>
  <c r="D679" i="32" s="1"/>
  <c r="D680" i="32" s="1"/>
  <c r="D681" i="32" s="1"/>
  <c r="D682" i="32" s="1"/>
  <c r="D683" i="32" s="1"/>
  <c r="D684" i="32" s="1"/>
  <c r="D685" i="32" s="1"/>
  <c r="D686" i="32" s="1"/>
  <c r="D687" i="32" s="1"/>
  <c r="D688" i="32" s="1"/>
  <c r="D689" i="32" s="1"/>
  <c r="D690" i="32"/>
  <c r="D691" i="32" s="1"/>
  <c r="D692" i="32" s="1"/>
  <c r="D693" i="32" s="1"/>
  <c r="D694" i="32" s="1"/>
  <c r="D695" i="32" s="1"/>
  <c r="D696" i="32" s="1"/>
  <c r="D697" i="32" s="1"/>
  <c r="D698" i="32" s="1"/>
  <c r="D699" i="32" s="1"/>
  <c r="D700" i="32" s="1"/>
  <c r="D701" i="32" s="1"/>
  <c r="D702" i="32" s="1"/>
  <c r="D703" i="32" s="1"/>
  <c r="D704" i="32" s="1"/>
  <c r="D705" i="32" s="1"/>
  <c r="D706" i="32" s="1"/>
  <c r="D707" i="32" s="1"/>
  <c r="D708" i="32" s="1"/>
  <c r="D709" i="32" s="1"/>
  <c r="D710" i="32" s="1"/>
  <c r="D711" i="32" s="1"/>
  <c r="D712" i="32"/>
  <c r="D713" i="32" s="1"/>
  <c r="D714" i="32" s="1"/>
  <c r="D715" i="32" s="1"/>
  <c r="D716" i="32" s="1"/>
  <c r="D717" i="32" s="1"/>
  <c r="D718" i="32" s="1"/>
  <c r="D719" i="32" s="1"/>
  <c r="D720" i="32" s="1"/>
  <c r="D721" i="32" s="1"/>
  <c r="D722" i="32" s="1"/>
  <c r="D723" i="32" s="1"/>
  <c r="D724" i="32" s="1"/>
  <c r="D725" i="32" s="1"/>
  <c r="D428" i="33"/>
  <c r="D429" i="33" s="1"/>
  <c r="D430" i="33" s="1"/>
  <c r="D431" i="33" s="1"/>
  <c r="D432" i="33" s="1"/>
  <c r="D433" i="33" s="1"/>
  <c r="D434" i="33" s="1"/>
  <c r="D435" i="33" s="1"/>
  <c r="D436" i="33" s="1"/>
  <c r="D437" i="33" s="1"/>
  <c r="D438" i="33"/>
  <c r="D439" i="33" s="1"/>
  <c r="D440" i="33" s="1"/>
  <c r="D441" i="33" s="1"/>
  <c r="D442" i="33" s="1"/>
  <c r="D443" i="33" s="1"/>
  <c r="D444" i="33" s="1"/>
  <c r="D445" i="33" s="1"/>
  <c r="D446" i="33"/>
  <c r="D447" i="33" s="1"/>
  <c r="D448" i="33" s="1"/>
  <c r="D449" i="33" s="1"/>
  <c r="D450" i="33" s="1"/>
  <c r="D451" i="33" s="1"/>
  <c r="D452" i="33" s="1"/>
  <c r="D453" i="33" s="1"/>
  <c r="D454" i="33" s="1"/>
  <c r="D455" i="33"/>
  <c r="D456" i="33" s="1"/>
  <c r="D457" i="33" s="1"/>
  <c r="D458" i="33" s="1"/>
  <c r="D459" i="33" s="1"/>
  <c r="D460" i="33" s="1"/>
  <c r="D461" i="33" s="1"/>
  <c r="D462" i="33" s="1"/>
  <c r="D463" i="33" s="1"/>
  <c r="D464" i="33" s="1"/>
  <c r="D465" i="33" s="1"/>
  <c r="D466" i="33" s="1"/>
  <c r="D467" i="33" s="1"/>
  <c r="D468" i="33" s="1"/>
  <c r="D469" i="33" s="1"/>
  <c r="D470" i="33" s="1"/>
  <c r="D471" i="33" s="1"/>
  <c r="D472" i="33"/>
  <c r="D473" i="33" s="1"/>
  <c r="D474" i="33" s="1"/>
  <c r="D475" i="33" s="1"/>
  <c r="D476" i="33" s="1"/>
  <c r="D477" i="33" s="1"/>
  <c r="D478" i="33" s="1"/>
  <c r="D479" i="33" s="1"/>
  <c r="D480" i="33"/>
  <c r="D481" i="33" s="1"/>
  <c r="D482" i="33" s="1"/>
  <c r="D483" i="33" s="1"/>
  <c r="D484" i="33" s="1"/>
  <c r="D485" i="33" s="1"/>
  <c r="D486" i="33" s="1"/>
  <c r="D487" i="33" s="1"/>
  <c r="D488" i="33" s="1"/>
  <c r="D489" i="33"/>
  <c r="D490" i="33" s="1"/>
  <c r="D491" i="33" s="1"/>
  <c r="D492" i="33" s="1"/>
  <c r="D493" i="33" s="1"/>
  <c r="D494" i="33" s="1"/>
  <c r="D495" i="33" s="1"/>
  <c r="D496" i="33" s="1"/>
  <c r="D497" i="33" s="1"/>
  <c r="D498" i="33" s="1"/>
  <c r="D499" i="33" s="1"/>
  <c r="D500" i="33" s="1"/>
  <c r="D501" i="33"/>
  <c r="D502" i="33" s="1"/>
  <c r="D503" i="33" s="1"/>
  <c r="D504" i="33" s="1"/>
  <c r="D505" i="33" s="1"/>
  <c r="D506" i="33" s="1"/>
  <c r="D507" i="33" s="1"/>
  <c r="D508" i="33" s="1"/>
  <c r="D509" i="33" s="1"/>
  <c r="D510" i="33" s="1"/>
  <c r="D511" i="33" s="1"/>
  <c r="D512" i="33" s="1"/>
  <c r="D513" i="33" s="1"/>
  <c r="D514" i="33" s="1"/>
  <c r="D515" i="33" s="1"/>
  <c r="D516" i="33" s="1"/>
  <c r="D517" i="33" s="1"/>
  <c r="D518" i="33" s="1"/>
  <c r="D519" i="33"/>
  <c r="D520" i="33" s="1"/>
  <c r="D521" i="33" s="1"/>
  <c r="D522" i="33" s="1"/>
  <c r="D523" i="33" s="1"/>
  <c r="D90" i="34"/>
  <c r="D82" i="34"/>
  <c r="D83" i="34" s="1"/>
  <c r="D65" i="34"/>
  <c r="D66" i="34" s="1"/>
  <c r="D67" i="34"/>
  <c r="D68" i="34" s="1"/>
  <c r="D69" i="34" s="1"/>
  <c r="D70" i="34" s="1"/>
  <c r="D71" i="34" s="1"/>
  <c r="D72" i="34" s="1"/>
  <c r="D73" i="34" s="1"/>
  <c r="D74" i="34" s="1"/>
  <c r="D75" i="34" s="1"/>
  <c r="D76" i="34" s="1"/>
  <c r="D77" i="34" s="1"/>
  <c r="D78" i="34" s="1"/>
  <c r="D79" i="34" s="1"/>
  <c r="D80" i="34" s="1"/>
  <c r="D81" i="34" s="1"/>
  <c r="D84" i="34"/>
  <c r="D85" i="34" s="1"/>
  <c r="D86" i="34" s="1"/>
  <c r="D87" i="34" s="1"/>
  <c r="D88" i="34" s="1"/>
  <c r="D89" i="34" s="1"/>
  <c r="D27" i="35"/>
  <c r="D28" i="35"/>
  <c r="D29" i="35" s="1"/>
  <c r="D30" i="35" s="1"/>
  <c r="D31" i="35" s="1"/>
  <c r="D32" i="35" s="1"/>
  <c r="D33" i="35" s="1"/>
  <c r="D34" i="35" s="1"/>
  <c r="D35" i="35" s="1"/>
  <c r="D36" i="35" s="1"/>
  <c r="D37" i="35" s="1"/>
  <c r="G425" i="24"/>
  <c r="H425" i="24"/>
  <c r="K425" i="24"/>
  <c r="F425" i="24"/>
  <c r="F419" i="24"/>
  <c r="F420" i="24"/>
  <c r="F421" i="24"/>
  <c r="G419" i="24"/>
  <c r="H419" i="24"/>
  <c r="K419" i="24"/>
  <c r="G420" i="24"/>
  <c r="H420" i="24"/>
  <c r="K420" i="24"/>
  <c r="G421" i="24"/>
  <c r="H421" i="24"/>
  <c r="K421" i="24"/>
  <c r="F398" i="24"/>
  <c r="G398" i="24"/>
  <c r="H398" i="24"/>
  <c r="K398" i="24"/>
  <c r="F399" i="24"/>
  <c r="G399" i="24"/>
  <c r="H399" i="24"/>
  <c r="K399" i="24"/>
  <c r="F400" i="24"/>
  <c r="G400" i="24"/>
  <c r="H400" i="24"/>
  <c r="K400" i="24"/>
  <c r="F401" i="24"/>
  <c r="G401" i="24"/>
  <c r="H401" i="24"/>
  <c r="K401" i="24"/>
  <c r="F402" i="24"/>
  <c r="G402" i="24"/>
  <c r="H402" i="24"/>
  <c r="K402" i="24"/>
  <c r="F403" i="24"/>
  <c r="G403" i="24"/>
  <c r="H403" i="24"/>
  <c r="K403" i="24"/>
  <c r="F404" i="24"/>
  <c r="G404" i="24"/>
  <c r="H404" i="24"/>
  <c r="K404" i="24"/>
  <c r="F405" i="24"/>
  <c r="G405" i="24"/>
  <c r="H405" i="24"/>
  <c r="K405" i="24"/>
  <c r="F406" i="24"/>
  <c r="G406" i="24"/>
  <c r="H406" i="24"/>
  <c r="K406" i="24"/>
  <c r="F347" i="24"/>
  <c r="G347" i="24"/>
  <c r="H347" i="24"/>
  <c r="K347" i="24"/>
  <c r="F348" i="24"/>
  <c r="G348" i="24"/>
  <c r="H348" i="24"/>
  <c r="K348" i="24"/>
  <c r="F349" i="24"/>
  <c r="G349" i="24"/>
  <c r="H349" i="24"/>
  <c r="K349" i="24"/>
  <c r="F350" i="24"/>
  <c r="G350" i="24"/>
  <c r="H350" i="24"/>
  <c r="K350" i="24"/>
  <c r="F351" i="24"/>
  <c r="G351" i="24"/>
  <c r="H351" i="24"/>
  <c r="K351" i="24"/>
  <c r="F352" i="24"/>
  <c r="G352" i="24"/>
  <c r="H352" i="24"/>
  <c r="K352" i="24"/>
  <c r="F353" i="24"/>
  <c r="G353" i="24"/>
  <c r="H353" i="24"/>
  <c r="K353" i="24"/>
  <c r="G354" i="24"/>
  <c r="H354" i="24"/>
  <c r="K354" i="24"/>
  <c r="F355" i="24"/>
  <c r="G355" i="24"/>
  <c r="H355" i="24"/>
  <c r="K355" i="24"/>
  <c r="F356" i="24"/>
  <c r="G356" i="24"/>
  <c r="H356" i="24"/>
  <c r="K356" i="24"/>
  <c r="F357" i="24"/>
  <c r="G357" i="24"/>
  <c r="H357" i="24"/>
  <c r="K357" i="24"/>
  <c r="F358" i="24"/>
  <c r="G358" i="24"/>
  <c r="H358" i="24"/>
  <c r="K358" i="24"/>
  <c r="F359" i="24"/>
  <c r="G359" i="24"/>
  <c r="H359" i="24"/>
  <c r="K359" i="24"/>
  <c r="D394" i="30"/>
  <c r="D395" i="30" s="1"/>
  <c r="D396" i="30" s="1"/>
  <c r="D397" i="30" s="1"/>
  <c r="D398" i="30" s="1"/>
  <c r="D399" i="30" s="1"/>
  <c r="D400" i="30" s="1"/>
  <c r="D401" i="30" s="1"/>
  <c r="D402" i="30" s="1"/>
  <c r="D403" i="30" s="1"/>
  <c r="D404" i="30" s="1"/>
  <c r="D405" i="30" s="1"/>
  <c r="D406" i="30" s="1"/>
  <c r="D407" i="30" s="1"/>
  <c r="D408" i="30" s="1"/>
  <c r="D409" i="30" s="1"/>
  <c r="D410" i="30" s="1"/>
  <c r="D411" i="30" s="1"/>
  <c r="D412" i="30" s="1"/>
  <c r="D413" i="30" s="1"/>
  <c r="D414" i="30" s="1"/>
  <c r="D415" i="30" s="1"/>
  <c r="D416" i="30" s="1"/>
  <c r="D417" i="30" s="1"/>
  <c r="D418" i="30" s="1"/>
  <c r="D419" i="30" s="1"/>
  <c r="D420" i="30" s="1"/>
  <c r="K314" i="24"/>
  <c r="K315" i="24"/>
  <c r="K316" i="24"/>
  <c r="G316" i="24"/>
  <c r="H316" i="24"/>
  <c r="F316" i="24"/>
  <c r="D762" i="29"/>
  <c r="D763" i="29" s="1"/>
  <c r="D764" i="29" s="1"/>
  <c r="D765" i="29" s="1"/>
  <c r="D766" i="29" s="1"/>
  <c r="D767" i="29" s="1"/>
  <c r="D768" i="29" s="1"/>
  <c r="D769" i="29" s="1"/>
  <c r="D770" i="29" s="1"/>
  <c r="D771" i="29" s="1"/>
  <c r="D772" i="29" s="1"/>
  <c r="D773" i="29" s="1"/>
  <c r="D774" i="29" s="1"/>
  <c r="D775" i="29" s="1"/>
  <c r="D776" i="29" s="1"/>
  <c r="D777" i="29" s="1"/>
  <c r="D778" i="29" s="1"/>
  <c r="D779" i="29" s="1"/>
  <c r="D780" i="29" s="1"/>
  <c r="D781" i="29" s="1"/>
  <c r="D782" i="29" s="1"/>
  <c r="D783" i="29" s="1"/>
  <c r="D784" i="29" s="1"/>
  <c r="D785" i="29" s="1"/>
  <c r="D786" i="29" s="1"/>
  <c r="D787" i="29" s="1"/>
  <c r="D788" i="29" s="1"/>
  <c r="D789" i="29" s="1"/>
  <c r="D790" i="29" s="1"/>
  <c r="D791" i="29" s="1"/>
  <c r="D792" i="29" s="1"/>
  <c r="D793" i="29" s="1"/>
  <c r="D794" i="29" s="1"/>
  <c r="D795" i="29" s="1"/>
  <c r="D796" i="29"/>
  <c r="D797" i="29" s="1"/>
  <c r="D798" i="29" s="1"/>
  <c r="D799" i="29" s="1"/>
  <c r="D800" i="29" s="1"/>
  <c r="D801" i="29" s="1"/>
  <c r="D802" i="29" s="1"/>
  <c r="D803" i="29" s="1"/>
  <c r="D804" i="29" s="1"/>
  <c r="D805" i="29" s="1"/>
  <c r="D806" i="29" s="1"/>
  <c r="D807" i="29" s="1"/>
  <c r="D808" i="29" s="1"/>
  <c r="D809" i="29" s="1"/>
  <c r="D810" i="29" s="1"/>
  <c r="D811" i="29" s="1"/>
  <c r="D812" i="29" s="1"/>
  <c r="D813" i="29" s="1"/>
  <c r="D814" i="29" s="1"/>
  <c r="D815" i="29"/>
  <c r="D816" i="29" s="1"/>
  <c r="D817" i="29" s="1"/>
  <c r="D818" i="29" s="1"/>
  <c r="D819" i="29" s="1"/>
  <c r="D820" i="29" s="1"/>
  <c r="D821" i="29" s="1"/>
  <c r="D822" i="29" s="1"/>
  <c r="D823" i="29"/>
  <c r="D824" i="29" s="1"/>
  <c r="D825" i="29" s="1"/>
  <c r="D826" i="29" s="1"/>
  <c r="D827" i="29" s="1"/>
  <c r="D828" i="29" s="1"/>
  <c r="D829" i="29" s="1"/>
  <c r="D830" i="29" s="1"/>
  <c r="D831" i="29" s="1"/>
  <c r="D832" i="29" s="1"/>
  <c r="D833" i="29" s="1"/>
  <c r="D834" i="29" s="1"/>
  <c r="D835" i="29" s="1"/>
  <c r="D836" i="29" s="1"/>
  <c r="D837" i="29"/>
  <c r="D838" i="29" s="1"/>
  <c r="D839" i="29" s="1"/>
  <c r="D840" i="29" s="1"/>
  <c r="D841" i="29" s="1"/>
  <c r="D842" i="29" s="1"/>
  <c r="D843" i="29" s="1"/>
  <c r="D844" i="29" s="1"/>
  <c r="D845" i="29" s="1"/>
  <c r="D846" i="29" s="1"/>
  <c r="D847" i="29" s="1"/>
  <c r="D848" i="29" s="1"/>
  <c r="D849" i="29" s="1"/>
  <c r="D850" i="29" s="1"/>
  <c r="D851" i="29" s="1"/>
  <c r="D852" i="29"/>
  <c r="D853" i="29" s="1"/>
  <c r="D854" i="29" s="1"/>
  <c r="D855" i="29"/>
  <c r="D856" i="29" s="1"/>
  <c r="D857" i="29" s="1"/>
  <c r="D858" i="29" s="1"/>
  <c r="D859" i="29" s="1"/>
  <c r="D860" i="29" s="1"/>
  <c r="D861" i="29" s="1"/>
  <c r="D862" i="29" s="1"/>
  <c r="D863" i="29" s="1"/>
  <c r="D864" i="29" s="1"/>
  <c r="D865" i="29" s="1"/>
  <c r="D866" i="29"/>
  <c r="D867" i="29" s="1"/>
  <c r="D868" i="29" s="1"/>
  <c r="D869" i="29" s="1"/>
  <c r="D870" i="29" s="1"/>
  <c r="D871" i="29" s="1"/>
  <c r="D872" i="29" s="1"/>
  <c r="D873" i="29" s="1"/>
  <c r="D874" i="29" s="1"/>
  <c r="D875" i="29" s="1"/>
  <c r="D876" i="29" s="1"/>
  <c r="D877" i="29" s="1"/>
  <c r="D878" i="29"/>
  <c r="D879" i="29" s="1"/>
  <c r="D880" i="29" s="1"/>
  <c r="D881" i="29" s="1"/>
  <c r="D882" i="29" s="1"/>
  <c r="D883" i="29" s="1"/>
  <c r="D884" i="29" s="1"/>
  <c r="D885" i="29" s="1"/>
  <c r="D886" i="29" s="1"/>
  <c r="D887" i="29" s="1"/>
  <c r="D888" i="29" s="1"/>
  <c r="D889" i="29" s="1"/>
  <c r="D890" i="29" s="1"/>
  <c r="D891" i="29" s="1"/>
  <c r="D892" i="29" s="1"/>
  <c r="D893" i="29" s="1"/>
  <c r="D894" i="29" s="1"/>
  <c r="D895" i="29" s="1"/>
  <c r="D896" i="29" s="1"/>
  <c r="D897" i="29" s="1"/>
  <c r="D898" i="29" s="1"/>
  <c r="D899" i="29"/>
  <c r="D900" i="29" s="1"/>
  <c r="D901" i="29" s="1"/>
  <c r="D902" i="29" s="1"/>
  <c r="D903" i="29" s="1"/>
  <c r="D904" i="29" s="1"/>
  <c r="D905" i="29" s="1"/>
  <c r="D906" i="29" s="1"/>
  <c r="D907" i="29" s="1"/>
  <c r="D908" i="29" s="1"/>
  <c r="D909" i="29" s="1"/>
  <c r="D741" i="29"/>
  <c r="D742" i="29" s="1"/>
  <c r="D743" i="29" s="1"/>
  <c r="D744" i="29" s="1"/>
  <c r="D745" i="29" s="1"/>
  <c r="D746" i="29" s="1"/>
  <c r="D747" i="29" s="1"/>
  <c r="D748" i="29" s="1"/>
  <c r="D749" i="29" s="1"/>
  <c r="D750" i="29" s="1"/>
  <c r="D751" i="29" s="1"/>
  <c r="D752" i="29"/>
  <c r="D753" i="29" s="1"/>
  <c r="D754" i="29" s="1"/>
  <c r="D755" i="29" s="1"/>
  <c r="D756" i="29" s="1"/>
  <c r="D757" i="29" s="1"/>
  <c r="D758" i="29" s="1"/>
  <c r="D759" i="29" s="1"/>
  <c r="D760" i="29" s="1"/>
  <c r="D761" i="29" s="1"/>
  <c r="D723" i="29"/>
  <c r="D724" i="29" s="1"/>
  <c r="D725" i="29" s="1"/>
  <c r="D726" i="29" s="1"/>
  <c r="D727" i="29" s="1"/>
  <c r="D728" i="29" s="1"/>
  <c r="D729" i="29" s="1"/>
  <c r="D730" i="29" s="1"/>
  <c r="D731" i="29" s="1"/>
  <c r="D732" i="29" s="1"/>
  <c r="D733" i="29" s="1"/>
  <c r="D734" i="29" s="1"/>
  <c r="D735" i="29" s="1"/>
  <c r="D736" i="29" s="1"/>
  <c r="D737" i="29" s="1"/>
  <c r="D738" i="29" s="1"/>
  <c r="D739" i="29" s="1"/>
  <c r="D740" i="29" s="1"/>
  <c r="B283" i="24" l="1"/>
  <c r="B284" i="24" s="1"/>
  <c r="B285" i="24" s="1"/>
  <c r="B286" i="24" s="1"/>
  <c r="B287" i="24" s="1"/>
  <c r="B288" i="24" s="1"/>
  <c r="B289" i="24" s="1"/>
  <c r="B290" i="24" s="1"/>
  <c r="B291" i="24" s="1"/>
  <c r="B292" i="24" s="1"/>
  <c r="B293" i="24" s="1"/>
  <c r="B294" i="24" s="1"/>
  <c r="B295" i="24" s="1"/>
  <c r="B296" i="24" s="1"/>
  <c r="B297" i="24" s="1"/>
  <c r="B298" i="24" s="1"/>
  <c r="B299" i="24" s="1"/>
  <c r="B300" i="24" s="1"/>
  <c r="B301" i="24" s="1"/>
  <c r="B302" i="24" s="1"/>
  <c r="B303" i="24" s="1"/>
  <c r="B304" i="24" s="1"/>
  <c r="B305" i="24" s="1"/>
  <c r="B306" i="24" s="1"/>
  <c r="B307" i="24" s="1"/>
  <c r="B308" i="24" s="1"/>
  <c r="B309" i="24" s="1"/>
  <c r="B310" i="24" s="1"/>
  <c r="B311" i="24" s="1"/>
  <c r="B312" i="24" s="1"/>
  <c r="B313" i="24" s="1"/>
  <c r="B314" i="24" s="1"/>
  <c r="B315" i="24" s="1"/>
  <c r="B316" i="24" s="1"/>
  <c r="B317" i="24"/>
  <c r="B318" i="24"/>
  <c r="B319" i="24" s="1"/>
  <c r="B320" i="24" s="1"/>
  <c r="B321" i="24" s="1"/>
  <c r="B322" i="24" s="1"/>
  <c r="B323" i="24" s="1"/>
  <c r="B324" i="24" s="1"/>
  <c r="B325" i="24" s="1"/>
  <c r="B326" i="24" s="1"/>
  <c r="B327" i="24" s="1"/>
  <c r="B328" i="24" s="1"/>
  <c r="B329" i="24" s="1"/>
  <c r="B330" i="24" s="1"/>
  <c r="B331" i="24" s="1"/>
  <c r="B332" i="24" s="1"/>
  <c r="B333" i="24" s="1"/>
  <c r="B334" i="24" s="1"/>
  <c r="B335" i="24" s="1"/>
  <c r="B336" i="24" s="1"/>
  <c r="B337" i="24" s="1"/>
  <c r="B338" i="24" s="1"/>
  <c r="B339" i="24" s="1"/>
  <c r="B340" i="24" s="1"/>
  <c r="B341" i="24" s="1"/>
  <c r="B342" i="24" s="1"/>
  <c r="B343" i="24" s="1"/>
  <c r="B344" i="24" s="1"/>
  <c r="B345" i="24" s="1"/>
  <c r="B346" i="24" s="1"/>
  <c r="B347" i="24" s="1"/>
  <c r="B348" i="24" s="1"/>
  <c r="B349" i="24" s="1"/>
  <c r="B350" i="24" s="1"/>
  <c r="B351" i="24" s="1"/>
  <c r="B352" i="24" s="1"/>
  <c r="B353" i="24" s="1"/>
  <c r="B354" i="24" s="1"/>
  <c r="B355" i="24" s="1"/>
  <c r="B356" i="24" s="1"/>
  <c r="B357" i="24" s="1"/>
  <c r="B358" i="24" s="1"/>
  <c r="B359" i="24" s="1"/>
  <c r="B360" i="24" s="1"/>
  <c r="B361" i="24" s="1"/>
  <c r="B362" i="24" s="1"/>
  <c r="B363" i="24" s="1"/>
  <c r="B364" i="24"/>
  <c r="B365" i="24" s="1"/>
  <c r="B366" i="24" s="1"/>
  <c r="B367" i="24" s="1"/>
  <c r="B368" i="24" s="1"/>
  <c r="B369" i="24" s="1"/>
  <c r="B370" i="24" s="1"/>
  <c r="B371" i="24" s="1"/>
  <c r="B372" i="24" s="1"/>
  <c r="B373" i="24" s="1"/>
  <c r="B374" i="24" s="1"/>
  <c r="B375" i="24" s="1"/>
  <c r="B376" i="24" s="1"/>
  <c r="B377" i="24" s="1"/>
  <c r="B378" i="24" s="1"/>
  <c r="B379" i="24" s="1"/>
  <c r="B380" i="24" s="1"/>
  <c r="B381" i="24" s="1"/>
  <c r="B382" i="24" s="1"/>
  <c r="B383" i="24" s="1"/>
  <c r="B384" i="24" s="1"/>
  <c r="B385" i="24" s="1"/>
  <c r="B386" i="24" s="1"/>
  <c r="B387" i="24" s="1"/>
  <c r="B388" i="24" s="1"/>
  <c r="B389" i="24" s="1"/>
  <c r="B390" i="24" s="1"/>
  <c r="B391" i="24" s="1"/>
  <c r="B392" i="24" s="1"/>
  <c r="B393" i="24" s="1"/>
  <c r="B394" i="24" s="1"/>
  <c r="B395" i="24" s="1"/>
  <c r="B396" i="24" s="1"/>
  <c r="B397" i="24" s="1"/>
  <c r="B398" i="24" s="1"/>
  <c r="B399" i="24" s="1"/>
  <c r="B400" i="24" s="1"/>
  <c r="B401" i="24" s="1"/>
  <c r="B402" i="24" s="1"/>
  <c r="B403" i="24" s="1"/>
  <c r="B404" i="24" s="1"/>
  <c r="B405" i="24" s="1"/>
  <c r="B406" i="24" s="1"/>
  <c r="B407" i="24"/>
  <c r="B408" i="24" s="1"/>
  <c r="B409" i="24" s="1"/>
  <c r="B410" i="24" s="1"/>
  <c r="B411" i="24" s="1"/>
  <c r="B412" i="24" s="1"/>
  <c r="B413" i="24" s="1"/>
  <c r="B414" i="24" s="1"/>
  <c r="B415" i="24" s="1"/>
  <c r="B416" i="24" s="1"/>
  <c r="B417" i="24" s="1"/>
  <c r="B418" i="24" s="1"/>
  <c r="B419" i="24" s="1"/>
  <c r="B420" i="24" s="1"/>
  <c r="B421" i="24" s="1"/>
  <c r="B422" i="24"/>
  <c r="B423" i="24" s="1"/>
  <c r="B424" i="24" s="1"/>
  <c r="B425" i="24" s="1"/>
  <c r="F268" i="24"/>
  <c r="G268" i="24"/>
  <c r="H268" i="24"/>
  <c r="K268" i="24"/>
  <c r="F269" i="24"/>
  <c r="G269" i="24"/>
  <c r="H269" i="24"/>
  <c r="K269" i="24"/>
  <c r="F270" i="24"/>
  <c r="G270" i="24"/>
  <c r="H270" i="24"/>
  <c r="K270" i="24"/>
  <c r="F271" i="24"/>
  <c r="G271" i="24"/>
  <c r="H271" i="24"/>
  <c r="K271" i="24"/>
  <c r="F272" i="24"/>
  <c r="G272" i="24"/>
  <c r="H272" i="24"/>
  <c r="K272" i="24"/>
  <c r="F273" i="24"/>
  <c r="G273" i="24"/>
  <c r="H273" i="24"/>
  <c r="K273" i="24"/>
  <c r="F274" i="24"/>
  <c r="G274" i="24"/>
  <c r="H274" i="24"/>
  <c r="K274" i="24"/>
  <c r="F275" i="24"/>
  <c r="G275" i="24"/>
  <c r="H275" i="24"/>
  <c r="K275" i="24"/>
  <c r="F276" i="24"/>
  <c r="G276" i="24"/>
  <c r="H276" i="24"/>
  <c r="K276" i="24"/>
  <c r="F277" i="24"/>
  <c r="G277" i="24"/>
  <c r="H277" i="24"/>
  <c r="K277" i="24"/>
  <c r="F278" i="24"/>
  <c r="G278" i="24"/>
  <c r="H278" i="24"/>
  <c r="K278" i="24"/>
  <c r="F279" i="24"/>
  <c r="G279" i="24"/>
  <c r="H279" i="24"/>
  <c r="K279" i="24"/>
  <c r="F280" i="24"/>
  <c r="G280" i="24"/>
  <c r="H280" i="24"/>
  <c r="K280" i="24"/>
  <c r="F241" i="24"/>
  <c r="F240" i="24"/>
  <c r="G240" i="24"/>
  <c r="H240" i="24"/>
  <c r="K240" i="24"/>
  <c r="G241" i="24"/>
  <c r="H241" i="24"/>
  <c r="K241" i="24"/>
  <c r="D27" i="28"/>
  <c r="D28" i="28" s="1"/>
  <c r="D29" i="28" s="1"/>
  <c r="D30" i="28" s="1"/>
  <c r="D31" i="28" s="1"/>
  <c r="D32" i="28" s="1"/>
  <c r="D33" i="28" s="1"/>
  <c r="D34" i="28" s="1"/>
  <c r="D35" i="28" s="1"/>
  <c r="D36" i="28" s="1"/>
  <c r="D37" i="28" s="1"/>
  <c r="D38" i="28" s="1"/>
  <c r="D39" i="28" s="1"/>
  <c r="D40" i="28" s="1"/>
  <c r="D41" i="28" s="1"/>
  <c r="D42" i="28" s="1"/>
  <c r="D43" i="28" s="1"/>
  <c r="D44" i="28" s="1"/>
  <c r="D45" i="28" s="1"/>
  <c r="D46" i="28"/>
  <c r="D47" i="28"/>
  <c r="D48" i="28" s="1"/>
  <c r="D49" i="28" s="1"/>
  <c r="D50" i="28" s="1"/>
  <c r="D51" i="28" s="1"/>
  <c r="D52" i="28" s="1"/>
  <c r="D53" i="28" s="1"/>
  <c r="B242" i="24"/>
  <c r="B243" i="24" s="1"/>
  <c r="B244" i="24" s="1"/>
  <c r="B245" i="24" s="1"/>
  <c r="B246" i="24" s="1"/>
  <c r="B247" i="24" s="1"/>
  <c r="B248" i="24" s="1"/>
  <c r="B249" i="24" s="1"/>
  <c r="B250" i="24" s="1"/>
  <c r="B251" i="24" s="1"/>
  <c r="B252" i="24" s="1"/>
  <c r="B253" i="24" s="1"/>
  <c r="B254" i="24" s="1"/>
  <c r="B255" i="24" s="1"/>
  <c r="B256" i="24" s="1"/>
  <c r="B257" i="24" s="1"/>
  <c r="B258" i="24" s="1"/>
  <c r="B259" i="24" s="1"/>
  <c r="B260" i="24" s="1"/>
  <c r="B261" i="24" s="1"/>
  <c r="B262" i="24" s="1"/>
  <c r="B263" i="24" s="1"/>
  <c r="B264" i="24" s="1"/>
  <c r="B265" i="24" s="1"/>
  <c r="B266" i="24" s="1"/>
  <c r="B267" i="24" s="1"/>
  <c r="B268" i="24" s="1"/>
  <c r="B269" i="24" s="1"/>
  <c r="B270" i="24" s="1"/>
  <c r="B271" i="24" s="1"/>
  <c r="B272" i="24" s="1"/>
  <c r="B273" i="24" s="1"/>
  <c r="B274" i="24" s="1"/>
  <c r="B275" i="24" s="1"/>
  <c r="B276" i="24" s="1"/>
  <c r="B277" i="24" s="1"/>
  <c r="B278" i="24" s="1"/>
  <c r="B279" i="24" s="1"/>
  <c r="B280" i="24" s="1"/>
  <c r="B281" i="24" s="1"/>
  <c r="B282" i="24" s="1"/>
  <c r="D1561" i="27"/>
  <c r="D1562" i="27" s="1"/>
  <c r="D1563" i="27" s="1"/>
  <c r="D1564" i="27" s="1"/>
  <c r="D1565" i="27" s="1"/>
  <c r="D1566" i="27" s="1"/>
  <c r="D1567" i="27" s="1"/>
  <c r="D1568" i="27"/>
  <c r="D1569" i="27" s="1"/>
  <c r="D1570" i="27" s="1"/>
  <c r="D1571" i="27" s="1"/>
  <c r="D1572" i="27" s="1"/>
  <c r="D1573" i="27" s="1"/>
  <c r="D1574" i="27" s="1"/>
  <c r="D1575" i="27" s="1"/>
  <c r="D1576" i="27" s="1"/>
  <c r="D1577" i="27" s="1"/>
  <c r="D1578" i="27" s="1"/>
  <c r="D1579" i="27" s="1"/>
  <c r="D1580" i="27" s="1"/>
  <c r="D1581" i="27" s="1"/>
  <c r="D1582" i="27" s="1"/>
  <c r="D1583" i="27" s="1"/>
  <c r="D1584" i="27" s="1"/>
  <c r="D1585" i="27" s="1"/>
  <c r="D1586" i="27"/>
  <c r="D1587" i="27" s="1"/>
  <c r="D1588" i="27" s="1"/>
  <c r="D1589" i="27" s="1"/>
  <c r="D1590" i="27" s="1"/>
  <c r="D1591" i="27" s="1"/>
  <c r="D1592" i="27" s="1"/>
  <c r="D1593" i="27" s="1"/>
  <c r="D1594" i="27" s="1"/>
  <c r="D1595" i="27"/>
  <c r="D1596" i="27" s="1"/>
  <c r="D1597" i="27" s="1"/>
  <c r="D1598" i="27" s="1"/>
  <c r="D1599" i="27" s="1"/>
  <c r="D1600" i="27" s="1"/>
  <c r="D1601" i="27" s="1"/>
  <c r="D1602" i="27" s="1"/>
  <c r="D1603" i="27" s="1"/>
  <c r="D1604" i="27" s="1"/>
  <c r="D1605" i="27"/>
  <c r="D1606" i="27" s="1"/>
  <c r="D1607" i="27" s="1"/>
  <c r="D1608" i="27" s="1"/>
  <c r="D1609" i="27" s="1"/>
  <c r="D1610" i="27" s="1"/>
  <c r="D1611" i="27" s="1"/>
  <c r="D1612" i="27"/>
  <c r="D1613" i="27" s="1"/>
  <c r="D1614" i="27" s="1"/>
  <c r="D1615" i="27" s="1"/>
  <c r="D1616" i="27" s="1"/>
  <c r="D1617" i="27" s="1"/>
  <c r="D1618" i="27" s="1"/>
  <c r="D1619" i="27" s="1"/>
  <c r="D1620" i="27" s="1"/>
  <c r="D1621" i="27" s="1"/>
  <c r="D1622" i="27"/>
  <c r="D1623" i="27" s="1"/>
  <c r="D1624" i="27" s="1"/>
  <c r="D1625" i="27" s="1"/>
  <c r="D1626" i="27" s="1"/>
  <c r="D1627" i="27" s="1"/>
  <c r="D1628" i="27" s="1"/>
  <c r="D1629" i="27" s="1"/>
  <c r="D1630" i="27" s="1"/>
  <c r="D1631" i="27" s="1"/>
  <c r="D1632" i="27" s="1"/>
  <c r="D1633" i="27"/>
  <c r="D1634" i="27" s="1"/>
  <c r="D1635" i="27" s="1"/>
  <c r="D1636" i="27" s="1"/>
  <c r="D1637" i="27" s="1"/>
  <c r="D1638" i="27" s="1"/>
  <c r="D1639" i="27" s="1"/>
  <c r="D1640" i="27" s="1"/>
  <c r="D1641" i="27" s="1"/>
  <c r="D1642" i="27" s="1"/>
  <c r="D1643" i="27" s="1"/>
  <c r="D1644" i="27" s="1"/>
  <c r="D1645" i="27" s="1"/>
  <c r="D1646" i="27" s="1"/>
  <c r="D1647" i="27" s="1"/>
  <c r="D1648" i="27" s="1"/>
  <c r="D1649" i="27" s="1"/>
  <c r="D1650" i="27" s="1"/>
  <c r="D1651" i="27" s="1"/>
  <c r="D1652" i="27" s="1"/>
  <c r="D1653" i="27" s="1"/>
  <c r="D1654" i="27" s="1"/>
  <c r="D1655" i="27" s="1"/>
  <c r="D1656" i="27"/>
  <c r="D1657" i="27" s="1"/>
  <c r="D1658" i="27" s="1"/>
  <c r="D1659" i="27" s="1"/>
  <c r="D1660" i="27" s="1"/>
  <c r="D1661" i="27" s="1"/>
  <c r="D1662" i="27" s="1"/>
  <c r="D1663" i="27" s="1"/>
  <c r="D1664" i="27" s="1"/>
  <c r="D1665" i="27" s="1"/>
  <c r="D1666" i="27" s="1"/>
  <c r="D1667" i="27" s="1"/>
  <c r="D1541" i="27"/>
  <c r="D1542" i="27" s="1"/>
  <c r="D1543" i="27" s="1"/>
  <c r="D1544" i="27" s="1"/>
  <c r="D1545" i="27" s="1"/>
  <c r="D1546" i="27" s="1"/>
  <c r="D1547" i="27" s="1"/>
  <c r="D1548" i="27" s="1"/>
  <c r="D1549" i="27" s="1"/>
  <c r="D1550" i="27" s="1"/>
  <c r="D1551" i="27" s="1"/>
  <c r="D1552" i="27" s="1"/>
  <c r="D1553" i="27" s="1"/>
  <c r="D1554" i="27" s="1"/>
  <c r="D1555" i="27" s="1"/>
  <c r="D1556" i="27" s="1"/>
  <c r="D1557" i="27" s="1"/>
  <c r="D1558" i="27" s="1"/>
  <c r="D1559" i="27" s="1"/>
  <c r="D1560" i="27" s="1"/>
  <c r="D1490" i="27"/>
  <c r="D1491" i="27" s="1"/>
  <c r="D1492" i="27" s="1"/>
  <c r="D1493" i="27" s="1"/>
  <c r="D1494" i="27" s="1"/>
  <c r="D1495" i="27" s="1"/>
  <c r="D1496" i="27" s="1"/>
  <c r="D1497" i="27" s="1"/>
  <c r="D1498" i="27" s="1"/>
  <c r="D1499" i="27" s="1"/>
  <c r="D1500" i="27" s="1"/>
  <c r="D1501" i="27" s="1"/>
  <c r="D1502" i="27" s="1"/>
  <c r="D1503" i="27" s="1"/>
  <c r="D1504" i="27" s="1"/>
  <c r="D1505" i="27" s="1"/>
  <c r="D1506" i="27" s="1"/>
  <c r="D1507" i="27" s="1"/>
  <c r="D1508" i="27" s="1"/>
  <c r="D1509" i="27" s="1"/>
  <c r="D1510" i="27" s="1"/>
  <c r="D1511" i="27" s="1"/>
  <c r="D1512" i="27" s="1"/>
  <c r="D1513" i="27" s="1"/>
  <c r="D1514" i="27" s="1"/>
  <c r="D1515" i="27" s="1"/>
  <c r="D1516" i="27"/>
  <c r="D1517" i="27" s="1"/>
  <c r="D1518" i="27" s="1"/>
  <c r="D1519" i="27" s="1"/>
  <c r="D1520" i="27" s="1"/>
  <c r="D1521" i="27" s="1"/>
  <c r="D1522" i="27" s="1"/>
  <c r="D1523" i="27"/>
  <c r="D1524" i="27" s="1"/>
  <c r="D1525" i="27" s="1"/>
  <c r="D1526" i="27" s="1"/>
  <c r="D1527" i="27" s="1"/>
  <c r="D1528" i="27" s="1"/>
  <c r="D1529" i="27" s="1"/>
  <c r="D1530" i="27" s="1"/>
  <c r="D1531" i="27" s="1"/>
  <c r="D1532" i="27" s="1"/>
  <c r="D1533" i="27" s="1"/>
  <c r="D1534" i="27" s="1"/>
  <c r="D1535" i="27" s="1"/>
  <c r="D1536" i="27" s="1"/>
  <c r="D1537" i="27" s="1"/>
  <c r="D1538" i="27" s="1"/>
  <c r="D1539" i="27" s="1"/>
  <c r="D1540" i="27" s="1"/>
  <c r="D1386" i="27" l="1"/>
  <c r="D1387" i="27" s="1"/>
  <c r="D1388" i="27" s="1"/>
  <c r="D1389" i="27" s="1"/>
  <c r="D1390" i="27" s="1"/>
  <c r="D1391" i="27" s="1"/>
  <c r="D1392" i="27" s="1"/>
  <c r="D1393" i="27" s="1"/>
  <c r="D1395" i="27" s="1"/>
  <c r="D1394" i="27" s="1"/>
  <c r="D1396" i="27" s="1"/>
  <c r="D1397" i="27"/>
  <c r="D1398" i="27" s="1"/>
  <c r="D1399" i="27" s="1"/>
  <c r="D1400" i="27" s="1"/>
  <c r="D1401" i="27" s="1"/>
  <c r="D1402" i="27" s="1"/>
  <c r="D1403" i="27" s="1"/>
  <c r="D1404" i="27" s="1"/>
  <c r="D1405" i="27" s="1"/>
  <c r="D1406" i="27" s="1"/>
  <c r="D1407" i="27" s="1"/>
  <c r="D1408" i="27" s="1"/>
  <c r="D1409" i="27" s="1"/>
  <c r="D1410" i="27" s="1"/>
  <c r="D1411" i="27" s="1"/>
  <c r="D1412" i="27" s="1"/>
  <c r="D1413" i="27" s="1"/>
  <c r="D1414" i="27" s="1"/>
  <c r="D1415" i="27" s="1"/>
  <c r="D1416" i="27" s="1"/>
  <c r="D1417" i="27" s="1"/>
  <c r="D1418" i="27" s="1"/>
  <c r="D1419" i="27" s="1"/>
  <c r="D1420" i="27" s="1"/>
  <c r="D1421" i="27" s="1"/>
  <c r="D1422" i="27" s="1"/>
  <c r="D1423" i="27" s="1"/>
  <c r="D1424" i="27" s="1"/>
  <c r="D1425" i="27" s="1"/>
  <c r="D1426" i="27" s="1"/>
  <c r="D1427" i="27" s="1"/>
  <c r="D1428" i="27" s="1"/>
  <c r="D1429" i="27" s="1"/>
  <c r="D1430" i="27" s="1"/>
  <c r="D1431" i="27" s="1"/>
  <c r="D1432" i="27" s="1"/>
  <c r="D1433" i="27" s="1"/>
  <c r="D1434" i="27" s="1"/>
  <c r="D1435" i="27" s="1"/>
  <c r="D1436" i="27"/>
  <c r="D1437" i="27" s="1"/>
  <c r="D1438" i="27" s="1"/>
  <c r="D1439" i="27" s="1"/>
  <c r="D1440" i="27" s="1"/>
  <c r="D1441" i="27" s="1"/>
  <c r="D1442" i="27" s="1"/>
  <c r="D1443" i="27" s="1"/>
  <c r="D1444" i="27" s="1"/>
  <c r="D1445" i="27" s="1"/>
  <c r="D1446" i="27" s="1"/>
  <c r="D1447" i="27" s="1"/>
  <c r="D1450" i="27"/>
  <c r="D1451" i="27" s="1"/>
  <c r="D1452" i="27" s="1"/>
  <c r="D1453" i="27" s="1"/>
  <c r="D1454" i="27" s="1"/>
  <c r="D1455" i="27" s="1"/>
  <c r="D1456" i="27" s="1"/>
  <c r="D1457" i="27" s="1"/>
  <c r="D1458" i="27" s="1"/>
  <c r="D1459" i="27" s="1"/>
  <c r="D1460" i="27" s="1"/>
  <c r="D1461" i="27" s="1"/>
  <c r="D1462" i="27" s="1"/>
  <c r="D1463" i="27" s="1"/>
  <c r="D1464" i="27" s="1"/>
  <c r="D1465" i="27" s="1"/>
  <c r="D1466" i="27" s="1"/>
  <c r="D1467" i="27" s="1"/>
  <c r="D1468" i="27" s="1"/>
  <c r="D1469" i="27" s="1"/>
  <c r="D1470" i="27" s="1"/>
  <c r="D1471" i="27" s="1"/>
  <c r="D1472" i="27" s="1"/>
  <c r="D1473" i="27" s="1"/>
  <c r="D1474" i="27" s="1"/>
  <c r="D1475" i="27" s="1"/>
  <c r="D1476" i="27" s="1"/>
  <c r="D1477" i="27" s="1"/>
  <c r="D1478" i="27" s="1"/>
  <c r="D1479" i="27" s="1"/>
  <c r="D1480" i="27" s="1"/>
  <c r="D1481" i="27" s="1"/>
  <c r="D1482" i="27" s="1"/>
  <c r="D1483" i="27" s="1"/>
  <c r="D1484" i="27" s="1"/>
  <c r="D1485" i="27" s="1"/>
  <c r="D1486" i="27" s="1"/>
  <c r="D1487" i="27" s="1"/>
  <c r="D1488" i="27" s="1"/>
  <c r="D1489" i="27" s="1"/>
  <c r="D1448" i="27" l="1"/>
  <c r="D1449" i="27" s="1"/>
  <c r="F259" i="24"/>
  <c r="F260" i="24"/>
  <c r="F261" i="24"/>
  <c r="F262" i="24"/>
  <c r="F263" i="24"/>
  <c r="F264" i="24"/>
  <c r="F265" i="24"/>
  <c r="F266" i="24"/>
  <c r="F267" i="24"/>
  <c r="F218" i="24" l="1"/>
  <c r="G218" i="24"/>
  <c r="H218" i="24"/>
  <c r="K218" i="24"/>
  <c r="F219" i="24"/>
  <c r="G219" i="24"/>
  <c r="H219" i="24"/>
  <c r="K219" i="24"/>
  <c r="F220" i="24"/>
  <c r="G220" i="24"/>
  <c r="H220" i="24"/>
  <c r="K220" i="24"/>
  <c r="F221" i="24"/>
  <c r="G221" i="24"/>
  <c r="H221" i="24"/>
  <c r="K221" i="24"/>
  <c r="G222" i="24"/>
  <c r="H222" i="24"/>
  <c r="F223" i="24"/>
  <c r="G223" i="24"/>
  <c r="H223" i="24"/>
  <c r="K223" i="24"/>
  <c r="F224" i="24"/>
  <c r="G224" i="24"/>
  <c r="H224" i="24"/>
  <c r="K224" i="24"/>
  <c r="F225" i="24"/>
  <c r="G225" i="24"/>
  <c r="H225" i="24"/>
  <c r="K225" i="24"/>
  <c r="F226" i="24"/>
  <c r="G226" i="24"/>
  <c r="H226" i="24"/>
  <c r="K226" i="24"/>
  <c r="F227" i="24"/>
  <c r="G227" i="24"/>
  <c r="H227" i="24"/>
  <c r="K227" i="24"/>
  <c r="F228" i="24"/>
  <c r="G228" i="24"/>
  <c r="H228" i="24"/>
  <c r="K228" i="24"/>
  <c r="F229" i="24"/>
  <c r="G229" i="24"/>
  <c r="H229" i="24"/>
  <c r="K229" i="24"/>
  <c r="F230" i="24"/>
  <c r="G230" i="24"/>
  <c r="H230" i="24"/>
  <c r="K230" i="24"/>
  <c r="F231" i="24"/>
  <c r="G231" i="24"/>
  <c r="H231" i="24"/>
  <c r="K231" i="24"/>
  <c r="G232" i="24"/>
  <c r="H232" i="24"/>
  <c r="G233" i="24"/>
  <c r="H233" i="24"/>
  <c r="G234" i="24"/>
  <c r="H234" i="24"/>
  <c r="B218" i="24"/>
  <c r="B219" i="24" s="1"/>
  <c r="B220" i="24" s="1"/>
  <c r="B221" i="24" s="1"/>
  <c r="B222" i="24" s="1"/>
  <c r="B223" i="24" s="1"/>
  <c r="B224" i="24" s="1"/>
  <c r="B225" i="24" s="1"/>
  <c r="B226" i="24" s="1"/>
  <c r="B227" i="24" s="1"/>
  <c r="B228" i="24" s="1"/>
  <c r="B229" i="24" s="1"/>
  <c r="B230" i="24" s="1"/>
  <c r="B231" i="24" s="1"/>
  <c r="B232" i="24" s="1"/>
  <c r="B233" i="24" s="1"/>
  <c r="B234" i="24" s="1"/>
  <c r="D162" i="26"/>
  <c r="D163" i="26" s="1"/>
  <c r="D164" i="26" s="1"/>
  <c r="D165" i="26" s="1"/>
  <c r="D166" i="26" s="1"/>
  <c r="D167" i="26" s="1"/>
  <c r="D168" i="26" s="1"/>
  <c r="D169" i="26"/>
  <c r="D170" i="26" s="1"/>
  <c r="D171" i="26" s="1"/>
  <c r="D172" i="26" s="1"/>
  <c r="D173" i="26"/>
  <c r="D174" i="26" s="1"/>
  <c r="D175" i="26" s="1"/>
  <c r="D176" i="26" s="1"/>
  <c r="D177" i="26" s="1"/>
  <c r="D178" i="26" s="1"/>
  <c r="D179" i="26" s="1"/>
  <c r="D180" i="26" s="1"/>
  <c r="D181" i="26" s="1"/>
  <c r="D182" i="26" s="1"/>
  <c r="D183" i="26" s="1"/>
  <c r="D184" i="26" s="1"/>
  <c r="D185" i="26" s="1"/>
  <c r="D186" i="26" s="1"/>
  <c r="D187" i="26" s="1"/>
  <c r="D188" i="26" s="1"/>
  <c r="D189" i="26" s="1"/>
  <c r="D190" i="26" s="1"/>
  <c r="D191" i="26" s="1"/>
  <c r="D192" i="26" s="1"/>
  <c r="D193" i="26" s="1"/>
  <c r="D194" i="26" s="1"/>
  <c r="D195" i="26" s="1"/>
  <c r="D196" i="26" s="1"/>
  <c r="F104" i="24"/>
  <c r="F105" i="24"/>
  <c r="F106" i="24"/>
  <c r="G104" i="24"/>
  <c r="H104" i="24"/>
  <c r="K104" i="24"/>
  <c r="G105" i="24"/>
  <c r="H105" i="24"/>
  <c r="K105" i="24"/>
  <c r="G106" i="24"/>
  <c r="H106" i="24"/>
  <c r="K106" i="24"/>
  <c r="F80" i="24"/>
  <c r="B107" i="24"/>
  <c r="B108" i="24" s="1"/>
  <c r="B109" i="24" s="1"/>
  <c r="B110" i="24" s="1"/>
  <c r="B111" i="24" s="1"/>
  <c r="B112" i="24" s="1"/>
  <c r="B113" i="24" s="1"/>
  <c r="B114" i="24" s="1"/>
  <c r="B115" i="24" s="1"/>
  <c r="B116" i="24" s="1"/>
  <c r="B117" i="24" s="1"/>
  <c r="B118" i="24" s="1"/>
  <c r="B119" i="24" s="1"/>
  <c r="B120" i="24" s="1"/>
  <c r="B121" i="24" s="1"/>
  <c r="B122" i="24" s="1"/>
  <c r="B123" i="24" s="1"/>
  <c r="B124" i="24" s="1"/>
  <c r="B125" i="24" s="1"/>
  <c r="B126" i="24" s="1"/>
  <c r="B127" i="24" s="1"/>
  <c r="B128" i="24" s="1"/>
  <c r="B129" i="24" s="1"/>
  <c r="B130" i="24" s="1"/>
  <c r="B131" i="24" s="1"/>
  <c r="B132" i="24" s="1"/>
  <c r="B133" i="24" s="1"/>
  <c r="B134" i="24" s="1"/>
  <c r="B135" i="24" s="1"/>
  <c r="B136" i="24" s="1"/>
  <c r="B137" i="24" s="1"/>
  <c r="B138" i="24" s="1"/>
  <c r="B139" i="24" s="1"/>
  <c r="B140" i="24" s="1"/>
  <c r="B141" i="24" s="1"/>
  <c r="B142" i="24" s="1"/>
  <c r="B143" i="24" s="1"/>
  <c r="B144" i="24" s="1"/>
  <c r="B145" i="24" s="1"/>
  <c r="B146" i="24" s="1"/>
  <c r="B147" i="24" s="1"/>
  <c r="B148" i="24" s="1"/>
  <c r="B149" i="24" s="1"/>
  <c r="B150" i="24" s="1"/>
  <c r="B151" i="24" s="1"/>
  <c r="B152" i="24" s="1"/>
  <c r="B153" i="24" s="1"/>
  <c r="B154" i="24" s="1"/>
  <c r="B155" i="24" s="1"/>
  <c r="B156" i="24" s="1"/>
  <c r="B157" i="24" s="1"/>
  <c r="B158" i="24" s="1"/>
  <c r="B159" i="24" s="1"/>
  <c r="B160" i="24" s="1"/>
  <c r="B161" i="24" s="1"/>
  <c r="B162" i="24" s="1"/>
  <c r="B163" i="24" s="1"/>
  <c r="B164" i="24" s="1"/>
  <c r="B165" i="24" s="1"/>
  <c r="B166" i="24" s="1"/>
  <c r="B167" i="24" s="1"/>
  <c r="B168" i="24" s="1"/>
  <c r="B169" i="24" s="1"/>
  <c r="B170" i="24" s="1"/>
  <c r="B171" i="24" s="1"/>
  <c r="B172" i="24" s="1"/>
  <c r="B173" i="24" s="1"/>
  <c r="B174" i="24" s="1"/>
  <c r="B175" i="24" s="1"/>
  <c r="B176" i="24" s="1"/>
  <c r="B177" i="24" s="1"/>
  <c r="B178" i="24" s="1"/>
  <c r="B179" i="24" s="1"/>
  <c r="B180" i="24" s="1"/>
  <c r="B181" i="24" s="1"/>
  <c r="B182" i="24" s="1"/>
  <c r="B183" i="24" s="1"/>
  <c r="B184" i="24" s="1"/>
  <c r="B185" i="24" s="1"/>
  <c r="B186" i="24" s="1"/>
  <c r="B187" i="24" s="1"/>
  <c r="B188" i="24" s="1"/>
  <c r="B189" i="24" s="1"/>
  <c r="B190" i="24" s="1"/>
  <c r="B191" i="24" s="1"/>
  <c r="B192" i="24" s="1"/>
  <c r="B193" i="24" s="1"/>
  <c r="B194" i="24" s="1"/>
  <c r="B195" i="24" s="1"/>
  <c r="B196" i="24" s="1"/>
  <c r="B197" i="24" s="1"/>
  <c r="B198" i="24" s="1"/>
  <c r="B199" i="24" s="1"/>
  <c r="B200" i="24" s="1"/>
  <c r="B201" i="24" s="1"/>
  <c r="B202" i="24" s="1"/>
  <c r="B203" i="24" s="1"/>
  <c r="B204" i="24" s="1"/>
  <c r="B205" i="24" s="1"/>
  <c r="B206" i="24" s="1"/>
  <c r="B207" i="24" s="1"/>
  <c r="B208" i="24" s="1"/>
  <c r="B209" i="24" s="1"/>
  <c r="B210" i="24" s="1"/>
  <c r="B211" i="24" s="1"/>
  <c r="B212" i="24" s="1"/>
  <c r="B213" i="24" s="1"/>
  <c r="B214" i="24" s="1"/>
  <c r="B215" i="24" s="1"/>
  <c r="B216" i="24" s="1"/>
  <c r="B217" i="24" s="1"/>
  <c r="B235" i="24"/>
  <c r="B236" i="24" s="1"/>
  <c r="B237" i="24" s="1"/>
  <c r="B238" i="24" s="1"/>
  <c r="B239" i="24" s="1"/>
  <c r="B240" i="24" s="1"/>
  <c r="B241" i="24" s="1"/>
  <c r="D267" i="23"/>
  <c r="D268" i="23" s="1"/>
  <c r="D269" i="23" s="1"/>
  <c r="D270" i="23" s="1"/>
  <c r="D271" i="23" s="1"/>
  <c r="D272" i="23" s="1"/>
  <c r="D253" i="23"/>
  <c r="D254" i="23" s="1"/>
  <c r="D255" i="23" s="1"/>
  <c r="D256" i="23" s="1"/>
  <c r="D257" i="23" s="1"/>
  <c r="D258" i="23" s="1"/>
  <c r="D259" i="23" s="1"/>
  <c r="D260" i="23" s="1"/>
  <c r="D261" i="23" s="1"/>
  <c r="D262" i="23" s="1"/>
  <c r="D263" i="23" s="1"/>
  <c r="D264" i="23" s="1"/>
  <c r="D265" i="23" s="1"/>
  <c r="D266" i="23" s="1"/>
  <c r="D235" i="23"/>
  <c r="D236" i="23" s="1"/>
  <c r="D237" i="23" s="1"/>
  <c r="D238" i="23" s="1"/>
  <c r="D239" i="23" s="1"/>
  <c r="D240" i="23" s="1"/>
  <c r="D241" i="23" s="1"/>
  <c r="D242" i="23" s="1"/>
  <c r="D243" i="23"/>
  <c r="D244" i="23" s="1"/>
  <c r="D245" i="23" s="1"/>
  <c r="D246" i="23" s="1"/>
  <c r="D247" i="23" s="1"/>
  <c r="D248" i="23" s="1"/>
  <c r="D249" i="23" s="1"/>
  <c r="D250" i="23" s="1"/>
  <c r="D251" i="23" s="1"/>
  <c r="D252" i="23" s="1"/>
  <c r="D221" i="23"/>
  <c r="D222" i="23" s="1"/>
  <c r="D223" i="23" s="1"/>
  <c r="D224" i="23" s="1"/>
  <c r="D225" i="23" s="1"/>
  <c r="D226" i="23" s="1"/>
  <c r="D227" i="23" s="1"/>
  <c r="D228" i="23" s="1"/>
  <c r="D229" i="23" s="1"/>
  <c r="D230" i="23" s="1"/>
  <c r="D231" i="23" s="1"/>
  <c r="D232" i="23" s="1"/>
  <c r="D233" i="23" s="1"/>
  <c r="D234" i="23" s="1"/>
  <c r="D211" i="23"/>
  <c r="D212" i="23" s="1"/>
  <c r="D213" i="23" s="1"/>
  <c r="D214" i="23" s="1"/>
  <c r="D215" i="23" s="1"/>
  <c r="D216" i="23" s="1"/>
  <c r="D217" i="23" s="1"/>
  <c r="D218" i="23" s="1"/>
  <c r="D219" i="23" s="1"/>
  <c r="D220" i="23" s="1"/>
  <c r="D201" i="23"/>
  <c r="D202" i="23" s="1"/>
  <c r="D203" i="23" s="1"/>
  <c r="D204" i="23" s="1"/>
  <c r="D205" i="23" s="1"/>
  <c r="D206" i="23" s="1"/>
  <c r="D207" i="23" s="1"/>
  <c r="D208" i="23" s="1"/>
  <c r="D209" i="23" s="1"/>
  <c r="D210" i="23" s="1"/>
  <c r="D188" i="23"/>
  <c r="D189" i="23" s="1"/>
  <c r="D190" i="23" s="1"/>
  <c r="D191" i="23" s="1"/>
  <c r="D192" i="23" s="1"/>
  <c r="D193" i="23" s="1"/>
  <c r="D194" i="23" s="1"/>
  <c r="D195" i="23" s="1"/>
  <c r="D196" i="23" s="1"/>
  <c r="D197" i="23" s="1"/>
  <c r="D198" i="23" s="1"/>
  <c r="D199" i="23" s="1"/>
  <c r="D200" i="23" s="1"/>
  <c r="D166" i="23"/>
  <c r="D167" i="23" s="1"/>
  <c r="D168" i="23" s="1"/>
  <c r="D169" i="23" s="1"/>
  <c r="D170" i="23" s="1"/>
  <c r="D171" i="23" s="1"/>
  <c r="D172" i="23" s="1"/>
  <c r="D173" i="23" s="1"/>
  <c r="D174" i="23" s="1"/>
  <c r="D175" i="23" s="1"/>
  <c r="D176" i="23" s="1"/>
  <c r="D177" i="23" s="1"/>
  <c r="D178" i="23" s="1"/>
  <c r="D179" i="23" s="1"/>
  <c r="D180" i="23" s="1"/>
  <c r="D181" i="23" s="1"/>
  <c r="D182" i="23" s="1"/>
  <c r="D183" i="23" s="1"/>
  <c r="D184" i="23" s="1"/>
  <c r="D185" i="23"/>
  <c r="D186" i="23" s="1"/>
  <c r="D187" i="23" s="1"/>
  <c r="D159" i="23"/>
  <c r="D160" i="23" s="1"/>
  <c r="D161" i="23" s="1"/>
  <c r="D162" i="23" s="1"/>
  <c r="D163" i="23" s="1"/>
  <c r="D164" i="23" s="1"/>
  <c r="D165" i="23" s="1"/>
  <c r="F70" i="24"/>
  <c r="G70" i="24"/>
  <c r="H70" i="24"/>
  <c r="K70" i="24"/>
  <c r="F71" i="24"/>
  <c r="G71" i="24"/>
  <c r="H71" i="24"/>
  <c r="K71" i="24"/>
  <c r="F72" i="24"/>
  <c r="G72" i="24"/>
  <c r="H72" i="24"/>
  <c r="K72" i="24"/>
  <c r="F73" i="24"/>
  <c r="G73" i="24"/>
  <c r="H73" i="24"/>
  <c r="K73" i="24"/>
  <c r="F74" i="24"/>
  <c r="G74" i="24"/>
  <c r="H74" i="24"/>
  <c r="K74" i="24"/>
  <c r="F75" i="24"/>
  <c r="G75" i="24"/>
  <c r="H75" i="24"/>
  <c r="K75" i="24"/>
  <c r="F76" i="24"/>
  <c r="G76" i="24"/>
  <c r="H76" i="24"/>
  <c r="K76" i="24"/>
  <c r="F77" i="24"/>
  <c r="G77" i="24"/>
  <c r="H77" i="24"/>
  <c r="K77" i="24"/>
  <c r="F78" i="24"/>
  <c r="G78" i="24"/>
  <c r="H78" i="24"/>
  <c r="K78" i="24"/>
  <c r="F79" i="24"/>
  <c r="G79" i="24"/>
  <c r="H79" i="24"/>
  <c r="K79" i="24"/>
  <c r="G80" i="24"/>
  <c r="H80" i="24"/>
  <c r="K80" i="24"/>
  <c r="F61" i="24"/>
  <c r="F62" i="24"/>
  <c r="F63" i="24"/>
  <c r="F64" i="24"/>
  <c r="F65" i="24"/>
  <c r="F66" i="24"/>
  <c r="F67" i="24"/>
  <c r="F68" i="24"/>
  <c r="F69" i="24"/>
  <c r="B86" i="24"/>
  <c r="B87" i="24" s="1"/>
  <c r="B88" i="24"/>
  <c r="B89" i="24" s="1"/>
  <c r="B90" i="24" s="1"/>
  <c r="B91" i="24" s="1"/>
  <c r="B92" i="24" s="1"/>
  <c r="B93" i="24" s="1"/>
  <c r="B94" i="24" s="1"/>
  <c r="B95" i="24" s="1"/>
  <c r="B96" i="24" s="1"/>
  <c r="B97" i="24" s="1"/>
  <c r="B98" i="24" s="1"/>
  <c r="B99" i="24" s="1"/>
  <c r="B100" i="24" s="1"/>
  <c r="B101" i="24" s="1"/>
  <c r="B102" i="24" s="1"/>
  <c r="B103" i="24" s="1"/>
  <c r="B104" i="24" s="1"/>
  <c r="B105" i="24" s="1"/>
  <c r="B106" i="24" s="1"/>
  <c r="D665" i="22"/>
  <c r="D666" i="22" s="1"/>
  <c r="D667" i="22" s="1"/>
  <c r="D668" i="22" s="1"/>
  <c r="D669" i="22" s="1"/>
  <c r="D670" i="22" s="1"/>
  <c r="D671" i="22"/>
  <c r="D672" i="22" s="1"/>
  <c r="D673" i="22" s="1"/>
  <c r="D674" i="22" s="1"/>
  <c r="D675" i="22" s="1"/>
  <c r="D676" i="22" s="1"/>
  <c r="D677" i="22" s="1"/>
  <c r="D678" i="22" s="1"/>
  <c r="D679" i="22" s="1"/>
  <c r="D680" i="22" s="1"/>
  <c r="D681" i="22" s="1"/>
  <c r="D682" i="22" s="1"/>
  <c r="D683" i="22" s="1"/>
  <c r="D684" i="22" s="1"/>
  <c r="D685" i="22" s="1"/>
  <c r="D686" i="22" s="1"/>
  <c r="D687" i="22" s="1"/>
  <c r="D688" i="22"/>
  <c r="D689" i="22" s="1"/>
  <c r="D690" i="22" s="1"/>
  <c r="D691" i="22" s="1"/>
  <c r="D692" i="22" s="1"/>
  <c r="D693" i="22" s="1"/>
  <c r="D694" i="22" s="1"/>
  <c r="D695" i="22" s="1"/>
  <c r="D696" i="22" s="1"/>
  <c r="D697" i="22" s="1"/>
  <c r="D698" i="22" s="1"/>
  <c r="D699" i="22" s="1"/>
  <c r="D700" i="22" s="1"/>
  <c r="D701" i="22" s="1"/>
  <c r="D702" i="22" s="1"/>
  <c r="D703" i="22" s="1"/>
  <c r="D704" i="22" s="1"/>
  <c r="D705" i="22" s="1"/>
  <c r="D706" i="22" s="1"/>
  <c r="D707" i="22" s="1"/>
  <c r="D708" i="22" s="1"/>
  <c r="D709" i="22" s="1"/>
  <c r="D710" i="22" s="1"/>
  <c r="D711" i="22" s="1"/>
  <c r="D712" i="22" s="1"/>
  <c r="D713" i="22" s="1"/>
  <c r="D714" i="22" s="1"/>
  <c r="D715" i="22" s="1"/>
  <c r="D716" i="22" s="1"/>
  <c r="D717" i="22" s="1"/>
  <c r="D661" i="22" l="1"/>
  <c r="D662" i="22" s="1"/>
  <c r="D663" i="22" s="1"/>
  <c r="D664" i="22" s="1"/>
  <c r="K4" i="24" l="1"/>
  <c r="K5" i="24"/>
  <c r="K6" i="24"/>
  <c r="K7" i="24"/>
  <c r="K8" i="24"/>
  <c r="K9" i="24"/>
  <c r="K10" i="24"/>
  <c r="K11" i="24"/>
  <c r="K12" i="24"/>
  <c r="K13" i="24"/>
  <c r="K14" i="24"/>
  <c r="K15" i="24"/>
  <c r="K16" i="24"/>
  <c r="K17" i="24"/>
  <c r="K18" i="24"/>
  <c r="K19" i="24"/>
  <c r="K20" i="24"/>
  <c r="K21" i="24"/>
  <c r="K22" i="24"/>
  <c r="K23" i="24"/>
  <c r="K24" i="24"/>
  <c r="K25" i="24"/>
  <c r="K26" i="24"/>
  <c r="K27" i="24"/>
  <c r="K28" i="24"/>
  <c r="K29" i="24"/>
  <c r="K30" i="24"/>
  <c r="K31" i="24"/>
  <c r="K32" i="24"/>
  <c r="K33" i="24"/>
  <c r="K34" i="24"/>
  <c r="K35" i="24"/>
  <c r="K36" i="24"/>
  <c r="K37" i="24"/>
  <c r="K38" i="24"/>
  <c r="K39" i="24"/>
  <c r="K40" i="24"/>
  <c r="K41" i="24"/>
  <c r="K42" i="24"/>
  <c r="K43" i="24"/>
  <c r="K44" i="24"/>
  <c r="K45" i="24"/>
  <c r="K46" i="24"/>
  <c r="K47" i="24"/>
  <c r="K48" i="24"/>
  <c r="K49" i="24"/>
  <c r="K50" i="24"/>
  <c r="K51" i="24"/>
  <c r="K52" i="24"/>
  <c r="K53" i="24"/>
  <c r="K54" i="24"/>
  <c r="K55" i="24"/>
  <c r="K56" i="24"/>
  <c r="K57" i="24"/>
  <c r="K58" i="24"/>
  <c r="K59" i="24"/>
  <c r="K60" i="24"/>
  <c r="K61" i="24"/>
  <c r="K62" i="24"/>
  <c r="K63" i="24"/>
  <c r="K64" i="24"/>
  <c r="K65" i="24"/>
  <c r="K66" i="24"/>
  <c r="K67" i="24"/>
  <c r="K68" i="24"/>
  <c r="K69" i="24"/>
  <c r="K86" i="24"/>
  <c r="K87" i="24"/>
  <c r="K88" i="24"/>
  <c r="K89" i="24"/>
  <c r="K90" i="24"/>
  <c r="K91" i="24"/>
  <c r="K92" i="24"/>
  <c r="K93" i="24"/>
  <c r="K94" i="24"/>
  <c r="K95" i="24"/>
  <c r="K96" i="24"/>
  <c r="K97" i="24"/>
  <c r="K98" i="24"/>
  <c r="K99" i="24"/>
  <c r="K100" i="24"/>
  <c r="K101" i="24"/>
  <c r="K102" i="24"/>
  <c r="K103" i="24"/>
  <c r="K107" i="24"/>
  <c r="K108" i="24"/>
  <c r="K109" i="24"/>
  <c r="K110" i="24"/>
  <c r="K111" i="24"/>
  <c r="K112" i="24"/>
  <c r="K113" i="24"/>
  <c r="K114" i="24"/>
  <c r="K115" i="24"/>
  <c r="K116" i="24"/>
  <c r="K117" i="24"/>
  <c r="K118" i="24"/>
  <c r="K119" i="24"/>
  <c r="K120" i="24"/>
  <c r="K121" i="24"/>
  <c r="K122" i="24"/>
  <c r="K123" i="24"/>
  <c r="K124" i="24"/>
  <c r="K125" i="24"/>
  <c r="K126" i="24"/>
  <c r="K127" i="24"/>
  <c r="K128" i="24"/>
  <c r="K129" i="24"/>
  <c r="K130" i="24"/>
  <c r="K131" i="24"/>
  <c r="K132" i="24"/>
  <c r="K133" i="24"/>
  <c r="K134" i="24"/>
  <c r="K135" i="24"/>
  <c r="K136" i="24"/>
  <c r="K137" i="24"/>
  <c r="K138" i="24"/>
  <c r="K139" i="24"/>
  <c r="K140" i="24"/>
  <c r="K141" i="24"/>
  <c r="K142" i="24"/>
  <c r="K143" i="24"/>
  <c r="K144" i="24"/>
  <c r="K145" i="24"/>
  <c r="K146" i="24"/>
  <c r="K147" i="24"/>
  <c r="K148" i="24"/>
  <c r="K149" i="24"/>
  <c r="K150" i="24"/>
  <c r="K151" i="24"/>
  <c r="K152" i="24"/>
  <c r="K153" i="24"/>
  <c r="K154" i="24"/>
  <c r="K155" i="24"/>
  <c r="K156" i="24"/>
  <c r="K157" i="24"/>
  <c r="K158" i="24"/>
  <c r="K159" i="24"/>
  <c r="K160" i="24"/>
  <c r="K161" i="24"/>
  <c r="K162" i="24"/>
  <c r="K163" i="24"/>
  <c r="K164" i="24"/>
  <c r="K165" i="24"/>
  <c r="K166" i="24"/>
  <c r="K167" i="24"/>
  <c r="K168" i="24"/>
  <c r="K169" i="24"/>
  <c r="K170" i="24"/>
  <c r="K171" i="24"/>
  <c r="K172" i="24"/>
  <c r="K173" i="24"/>
  <c r="K174" i="24"/>
  <c r="K175" i="24"/>
  <c r="K176" i="24"/>
  <c r="K177" i="24"/>
  <c r="K178" i="24"/>
  <c r="K179" i="24"/>
  <c r="K180" i="24"/>
  <c r="K181" i="24"/>
  <c r="K182" i="24"/>
  <c r="K183" i="24"/>
  <c r="K184" i="24"/>
  <c r="K185" i="24"/>
  <c r="K186" i="24"/>
  <c r="K187" i="24"/>
  <c r="K188" i="24"/>
  <c r="K189" i="24"/>
  <c r="K190" i="24"/>
  <c r="K191" i="24"/>
  <c r="K192" i="24"/>
  <c r="K193" i="24"/>
  <c r="K194" i="24"/>
  <c r="K195" i="24"/>
  <c r="K196" i="24"/>
  <c r="K197" i="24"/>
  <c r="K198" i="24"/>
  <c r="K199" i="24"/>
  <c r="K200" i="24"/>
  <c r="K201" i="24"/>
  <c r="K202" i="24"/>
  <c r="K203" i="24"/>
  <c r="K204" i="24"/>
  <c r="K205" i="24"/>
  <c r="K206" i="24"/>
  <c r="K207" i="24"/>
  <c r="K208" i="24"/>
  <c r="K209" i="24"/>
  <c r="K210" i="24"/>
  <c r="K211" i="24"/>
  <c r="K212" i="24"/>
  <c r="K213" i="24"/>
  <c r="K214" i="24"/>
  <c r="K215" i="24"/>
  <c r="K216" i="24"/>
  <c r="K217" i="24"/>
  <c r="K235" i="24"/>
  <c r="K236" i="24"/>
  <c r="K237" i="24"/>
  <c r="K238" i="24"/>
  <c r="K239" i="24"/>
  <c r="K242" i="24"/>
  <c r="K243" i="24"/>
  <c r="K244" i="24"/>
  <c r="K245" i="24"/>
  <c r="K246" i="24"/>
  <c r="K247" i="24"/>
  <c r="K248" i="24"/>
  <c r="K249" i="24"/>
  <c r="K250" i="24"/>
  <c r="K251" i="24"/>
  <c r="K252" i="24"/>
  <c r="K253" i="24"/>
  <c r="K254" i="24"/>
  <c r="K255" i="24"/>
  <c r="K256" i="24"/>
  <c r="K257" i="24"/>
  <c r="K258" i="24"/>
  <c r="K259" i="24"/>
  <c r="K260" i="24"/>
  <c r="K261" i="24"/>
  <c r="K262" i="24"/>
  <c r="K263" i="24"/>
  <c r="K264" i="24"/>
  <c r="K265" i="24"/>
  <c r="K266" i="24"/>
  <c r="K267" i="24"/>
  <c r="K283" i="24"/>
  <c r="K284" i="24"/>
  <c r="K285" i="24"/>
  <c r="K286" i="24"/>
  <c r="K287" i="24"/>
  <c r="K288" i="24"/>
  <c r="K289" i="24"/>
  <c r="K290" i="24"/>
  <c r="K291" i="24"/>
  <c r="K292" i="24"/>
  <c r="K293" i="24"/>
  <c r="K294" i="24"/>
  <c r="K295" i="24"/>
  <c r="K296" i="24"/>
  <c r="K297" i="24"/>
  <c r="K298" i="24"/>
  <c r="K299" i="24"/>
  <c r="K300" i="24"/>
  <c r="K301" i="24"/>
  <c r="K302" i="24"/>
  <c r="K303" i="24"/>
  <c r="K304" i="24"/>
  <c r="K305" i="24"/>
  <c r="K306" i="24"/>
  <c r="K307" i="24"/>
  <c r="K308" i="24"/>
  <c r="K309" i="24"/>
  <c r="K310" i="24"/>
  <c r="K311" i="24"/>
  <c r="K312" i="24"/>
  <c r="K313" i="24"/>
  <c r="K317" i="24"/>
  <c r="K318" i="24"/>
  <c r="K319" i="24"/>
  <c r="K320" i="24"/>
  <c r="K321" i="24"/>
  <c r="K322" i="24"/>
  <c r="K323" i="24"/>
  <c r="K324" i="24"/>
  <c r="K325" i="24"/>
  <c r="K326" i="24"/>
  <c r="K327" i="24"/>
  <c r="K328" i="24"/>
  <c r="K329" i="24"/>
  <c r="K330" i="24"/>
  <c r="K331" i="24"/>
  <c r="K332" i="24"/>
  <c r="K333" i="24"/>
  <c r="K334" i="24"/>
  <c r="K335" i="24"/>
  <c r="K336" i="24"/>
  <c r="K337" i="24"/>
  <c r="K338" i="24"/>
  <c r="K339" i="24"/>
  <c r="K340" i="24"/>
  <c r="K341" i="24"/>
  <c r="K342" i="24"/>
  <c r="K343" i="24"/>
  <c r="K344" i="24"/>
  <c r="K345" i="24"/>
  <c r="K346" i="24"/>
  <c r="K364" i="24"/>
  <c r="K365" i="24"/>
  <c r="K366" i="24"/>
  <c r="K367" i="24"/>
  <c r="K368" i="24"/>
  <c r="K369" i="24"/>
  <c r="K370" i="24"/>
  <c r="K371" i="24"/>
  <c r="K372" i="24"/>
  <c r="K373" i="24"/>
  <c r="K374" i="24"/>
  <c r="K375" i="24"/>
  <c r="K376" i="24"/>
  <c r="K377" i="24"/>
  <c r="K378" i="24"/>
  <c r="K379" i="24"/>
  <c r="K380" i="24"/>
  <c r="K381" i="24"/>
  <c r="K382" i="24"/>
  <c r="K383" i="24"/>
  <c r="K384" i="24"/>
  <c r="K385" i="24"/>
  <c r="K386" i="24"/>
  <c r="K387" i="24"/>
  <c r="K388" i="24"/>
  <c r="K389" i="24"/>
  <c r="K390" i="24"/>
  <c r="K391" i="24"/>
  <c r="K392" i="24"/>
  <c r="K393" i="24"/>
  <c r="K394" i="24"/>
  <c r="K395" i="24"/>
  <c r="K396" i="24"/>
  <c r="K397" i="24"/>
  <c r="K407" i="24"/>
  <c r="K408" i="24"/>
  <c r="K409" i="24"/>
  <c r="K410" i="24"/>
  <c r="K411" i="24"/>
  <c r="K412" i="24"/>
  <c r="K413" i="24"/>
  <c r="K414" i="24"/>
  <c r="K415" i="24"/>
  <c r="K416" i="24"/>
  <c r="K417" i="24"/>
  <c r="K418" i="24"/>
  <c r="K422" i="24"/>
  <c r="K423" i="24"/>
  <c r="K424" i="24"/>
  <c r="K3" i="24"/>
  <c r="F57" i="24" l="1"/>
  <c r="G57" i="24"/>
  <c r="H57" i="24"/>
  <c r="F58" i="24"/>
  <c r="G58" i="24"/>
  <c r="H58" i="24"/>
  <c r="F59" i="24"/>
  <c r="G59" i="24"/>
  <c r="H59" i="24"/>
  <c r="F60" i="24"/>
  <c r="G60" i="24"/>
  <c r="H60" i="24"/>
  <c r="B61" i="24"/>
  <c r="B62" i="24" s="1"/>
  <c r="B63" i="24" s="1"/>
  <c r="B64" i="24" s="1"/>
  <c r="B65" i="24" s="1"/>
  <c r="B66" i="24" s="1"/>
  <c r="B67" i="24" s="1"/>
  <c r="B68" i="24" s="1"/>
  <c r="B69" i="24" s="1"/>
  <c r="B70" i="24" s="1"/>
  <c r="B71" i="24" s="1"/>
  <c r="B72" i="24" s="1"/>
  <c r="B73" i="24" s="1"/>
  <c r="B74" i="24" s="1"/>
  <c r="B75" i="24" s="1"/>
  <c r="B76" i="24" s="1"/>
  <c r="B77" i="24" s="1"/>
  <c r="B78" i="24" s="1"/>
  <c r="B79" i="24" s="1"/>
  <c r="B80" i="24" s="1"/>
  <c r="B81" i="24" s="1"/>
  <c r="B82" i="24" s="1"/>
  <c r="B83" i="24" s="1"/>
  <c r="B84" i="24" s="1"/>
  <c r="L4" i="24" l="1"/>
  <c r="L5" i="24"/>
  <c r="L6" i="24"/>
  <c r="L7" i="24"/>
  <c r="L8" i="24"/>
  <c r="L9" i="24"/>
  <c r="L10" i="24"/>
  <c r="L11"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61" i="24"/>
  <c r="L62" i="24"/>
  <c r="L63" i="24"/>
  <c r="L64" i="24"/>
  <c r="L65" i="24"/>
  <c r="L66" i="24"/>
  <c r="L67" i="24"/>
  <c r="L68" i="24"/>
  <c r="L69" i="24"/>
  <c r="L86" i="24"/>
  <c r="L87" i="24"/>
  <c r="L88" i="24"/>
  <c r="L89" i="24"/>
  <c r="L90" i="24"/>
  <c r="L91" i="24"/>
  <c r="L92" i="24"/>
  <c r="L93" i="24"/>
  <c r="L94" i="24"/>
  <c r="L95" i="24"/>
  <c r="L96" i="24"/>
  <c r="L97" i="24"/>
  <c r="L98" i="24"/>
  <c r="L99" i="24"/>
  <c r="L100" i="24"/>
  <c r="L101" i="24"/>
  <c r="L102" i="24"/>
  <c r="L103" i="24"/>
  <c r="L107" i="24"/>
  <c r="L108" i="24"/>
  <c r="L109" i="24"/>
  <c r="L110" i="24"/>
  <c r="L111" i="24"/>
  <c r="L112" i="24"/>
  <c r="L113" i="24"/>
  <c r="L114" i="24"/>
  <c r="L115" i="24"/>
  <c r="L116" i="24"/>
  <c r="L117" i="24"/>
  <c r="L118" i="24"/>
  <c r="L119" i="24"/>
  <c r="L120" i="24"/>
  <c r="L121" i="24"/>
  <c r="L122" i="24"/>
  <c r="L123" i="24"/>
  <c r="L124" i="24"/>
  <c r="L125" i="24"/>
  <c r="L126" i="24"/>
  <c r="L127" i="24"/>
  <c r="L128" i="24"/>
  <c r="L129" i="24"/>
  <c r="L130" i="24"/>
  <c r="L131" i="24"/>
  <c r="L132" i="24"/>
  <c r="L133" i="24"/>
  <c r="L134" i="24"/>
  <c r="L135" i="24"/>
  <c r="L136" i="24"/>
  <c r="L137" i="24"/>
  <c r="L138" i="24"/>
  <c r="L139" i="24"/>
  <c r="L140" i="24"/>
  <c r="L141" i="24"/>
  <c r="L142" i="24"/>
  <c r="L143" i="24"/>
  <c r="L144" i="24"/>
  <c r="L145" i="24"/>
  <c r="L146" i="24"/>
  <c r="L147" i="24"/>
  <c r="L148" i="24"/>
  <c r="L149" i="24"/>
  <c r="L150" i="24"/>
  <c r="L151" i="24"/>
  <c r="L152" i="24"/>
  <c r="L153" i="24"/>
  <c r="L154" i="24"/>
  <c r="L155" i="24"/>
  <c r="L156" i="24"/>
  <c r="L157" i="24"/>
  <c r="L158" i="24"/>
  <c r="L159" i="24"/>
  <c r="L160" i="24"/>
  <c r="L161" i="24"/>
  <c r="L162" i="24"/>
  <c r="L163" i="24"/>
  <c r="L164" i="24"/>
  <c r="L165" i="24"/>
  <c r="L166" i="24"/>
  <c r="L167" i="24"/>
  <c r="L168" i="24"/>
  <c r="L169" i="24"/>
  <c r="L170" i="24"/>
  <c r="L171" i="24"/>
  <c r="L172" i="24"/>
  <c r="L173" i="24"/>
  <c r="L174" i="24"/>
  <c r="L175" i="24"/>
  <c r="L176" i="24"/>
  <c r="L177" i="24"/>
  <c r="L178" i="24"/>
  <c r="L179" i="24"/>
  <c r="L180" i="24"/>
  <c r="L181" i="24"/>
  <c r="L182" i="24"/>
  <c r="L183" i="24"/>
  <c r="L184" i="24"/>
  <c r="L185" i="24"/>
  <c r="L186" i="24"/>
  <c r="L187" i="24"/>
  <c r="L188" i="24"/>
  <c r="L189" i="24"/>
  <c r="L190" i="24"/>
  <c r="L191" i="24"/>
  <c r="L192" i="24"/>
  <c r="L193" i="24"/>
  <c r="L194" i="24"/>
  <c r="L195" i="24"/>
  <c r="L196" i="24"/>
  <c r="L197" i="24"/>
  <c r="L198" i="24"/>
  <c r="L199" i="24"/>
  <c r="L200" i="24"/>
  <c r="L201" i="24"/>
  <c r="L202" i="24"/>
  <c r="L203" i="24"/>
  <c r="L204" i="24"/>
  <c r="L205" i="24"/>
  <c r="L206" i="24"/>
  <c r="L207" i="24"/>
  <c r="L208" i="24"/>
  <c r="L209" i="24"/>
  <c r="L210" i="24"/>
  <c r="L211" i="24"/>
  <c r="L212" i="24"/>
  <c r="L213" i="24"/>
  <c r="L214" i="24"/>
  <c r="L215" i="24"/>
  <c r="L216" i="24"/>
  <c r="L217" i="24"/>
  <c r="L235" i="24"/>
  <c r="L236" i="24"/>
  <c r="L237" i="24"/>
  <c r="L238" i="24"/>
  <c r="L239" i="24"/>
  <c r="L242" i="24"/>
  <c r="L243" i="24"/>
  <c r="L244" i="24"/>
  <c r="L245" i="24"/>
  <c r="L246" i="24"/>
  <c r="L247" i="24"/>
  <c r="L248" i="24"/>
  <c r="L249" i="24"/>
  <c r="L250" i="24"/>
  <c r="L251" i="24"/>
  <c r="L252" i="24"/>
  <c r="L253" i="24"/>
  <c r="L254" i="24"/>
  <c r="L255" i="24"/>
  <c r="L256" i="24"/>
  <c r="L257" i="24"/>
  <c r="L258" i="24"/>
  <c r="L259" i="24"/>
  <c r="L260" i="24"/>
  <c r="L261" i="24"/>
  <c r="L262" i="24"/>
  <c r="L263" i="24"/>
  <c r="L264" i="24"/>
  <c r="L265" i="24"/>
  <c r="L266" i="24"/>
  <c r="L267" i="24"/>
  <c r="L283" i="24"/>
  <c r="L284" i="24"/>
  <c r="L285" i="24"/>
  <c r="L286" i="24"/>
  <c r="L287" i="24"/>
  <c r="L288" i="24"/>
  <c r="L289" i="24"/>
  <c r="L290" i="24"/>
  <c r="L291" i="24"/>
  <c r="L292" i="24"/>
  <c r="L293" i="24"/>
  <c r="L294" i="24"/>
  <c r="L295" i="24"/>
  <c r="L296" i="24"/>
  <c r="L297" i="24"/>
  <c r="L298" i="24"/>
  <c r="L299" i="24"/>
  <c r="L300" i="24"/>
  <c r="L301" i="24"/>
  <c r="L302" i="24"/>
  <c r="L303" i="24"/>
  <c r="L304" i="24"/>
  <c r="L305" i="24"/>
  <c r="L306" i="24"/>
  <c r="L307" i="24"/>
  <c r="L308" i="24"/>
  <c r="L309" i="24"/>
  <c r="L310" i="24"/>
  <c r="L311" i="24"/>
  <c r="L312" i="24"/>
  <c r="L313" i="24"/>
  <c r="L314" i="24"/>
  <c r="L315" i="24"/>
  <c r="L317" i="24"/>
  <c r="L318" i="24"/>
  <c r="L319" i="24"/>
  <c r="L320" i="24"/>
  <c r="L321" i="24"/>
  <c r="L322" i="24"/>
  <c r="L323" i="24"/>
  <c r="L324" i="24"/>
  <c r="L325" i="24"/>
  <c r="L326" i="24"/>
  <c r="L327" i="24"/>
  <c r="L328" i="24"/>
  <c r="L329" i="24"/>
  <c r="L330" i="24"/>
  <c r="L331" i="24"/>
  <c r="L332" i="24"/>
  <c r="L333" i="24"/>
  <c r="L334" i="24"/>
  <c r="L335" i="24"/>
  <c r="L336" i="24"/>
  <c r="L337" i="24"/>
  <c r="L338" i="24"/>
  <c r="L339" i="24"/>
  <c r="L340" i="24"/>
  <c r="L341" i="24"/>
  <c r="L342" i="24"/>
  <c r="L343" i="24"/>
  <c r="L344" i="24"/>
  <c r="L345" i="24"/>
  <c r="L346" i="24"/>
  <c r="L364" i="24"/>
  <c r="L365" i="24"/>
  <c r="L366" i="24"/>
  <c r="L367" i="24"/>
  <c r="L368" i="24"/>
  <c r="L369" i="24"/>
  <c r="L370" i="24"/>
  <c r="L371" i="24"/>
  <c r="L372" i="24"/>
  <c r="L373" i="24"/>
  <c r="L374" i="24"/>
  <c r="L375" i="24"/>
  <c r="L376" i="24"/>
  <c r="L377" i="24"/>
  <c r="L378" i="24"/>
  <c r="L379" i="24"/>
  <c r="L380" i="24"/>
  <c r="L381" i="24"/>
  <c r="L382" i="24"/>
  <c r="L383" i="24"/>
  <c r="L384" i="24"/>
  <c r="L385" i="24"/>
  <c r="L386" i="24"/>
  <c r="L387" i="24"/>
  <c r="L388" i="24"/>
  <c r="L389" i="24"/>
  <c r="L390" i="24"/>
  <c r="L391" i="24"/>
  <c r="L392" i="24"/>
  <c r="L393" i="24"/>
  <c r="L394" i="24"/>
  <c r="L395" i="24"/>
  <c r="L396" i="24"/>
  <c r="L397" i="24"/>
  <c r="L407" i="24"/>
  <c r="L408" i="24"/>
  <c r="L409" i="24"/>
  <c r="L410" i="24"/>
  <c r="L411" i="24"/>
  <c r="L412" i="24"/>
  <c r="L413" i="24"/>
  <c r="L414" i="24"/>
  <c r="L415" i="24"/>
  <c r="L416" i="24"/>
  <c r="L417" i="24"/>
  <c r="L418" i="24"/>
  <c r="L422" i="24"/>
  <c r="L423" i="24"/>
  <c r="L424" i="24"/>
  <c r="L3" i="24"/>
  <c r="D1242" i="27" l="1"/>
  <c r="D1243" i="27" s="1"/>
  <c r="D1244" i="27" s="1"/>
  <c r="D1245" i="27" s="1"/>
  <c r="D1246" i="27" s="1"/>
  <c r="D1247" i="27" s="1"/>
  <c r="D1248" i="27" s="1"/>
  <c r="D1249" i="27" s="1"/>
  <c r="D1250" i="27" s="1"/>
  <c r="D1251" i="27" s="1"/>
  <c r="D1252" i="27" s="1"/>
  <c r="D1253" i="27" s="1"/>
  <c r="D1254" i="27" s="1"/>
  <c r="D1255" i="27" s="1"/>
  <c r="D1256" i="27" s="1"/>
  <c r="D1257" i="27" s="1"/>
  <c r="D1258" i="27" s="1"/>
  <c r="D1259" i="27" s="1"/>
  <c r="D1260" i="27" s="1"/>
  <c r="D1261" i="27" s="1"/>
  <c r="D1262" i="27" s="1"/>
  <c r="D1263" i="27" s="1"/>
  <c r="D1264" i="27" s="1"/>
  <c r="D1265" i="27" s="1"/>
  <c r="D1266" i="27" s="1"/>
  <c r="D1267" i="27" s="1"/>
  <c r="D1268" i="27" s="1"/>
  <c r="D1269" i="27" s="1"/>
  <c r="D1270" i="27" s="1"/>
  <c r="D1271" i="27" s="1"/>
  <c r="D1272" i="27" s="1"/>
  <c r="D1273" i="27" s="1"/>
  <c r="D1274" i="27" s="1"/>
  <c r="D1275" i="27" s="1"/>
  <c r="D1276" i="27" s="1"/>
  <c r="D1277" i="27" s="1"/>
  <c r="D1278" i="27" s="1"/>
  <c r="D1279" i="27" s="1"/>
  <c r="D1280" i="27" s="1"/>
  <c r="D1281" i="27" s="1"/>
  <c r="D1282" i="27" s="1"/>
  <c r="D1283" i="27" s="1"/>
  <c r="D1284" i="27" s="1"/>
  <c r="D1285" i="27" s="1"/>
  <c r="D486" i="32" l="1"/>
  <c r="D406" i="33" l="1"/>
  <c r="D407" i="33" s="1"/>
  <c r="D408" i="33" s="1"/>
  <c r="D409" i="33" s="1"/>
  <c r="D410" i="33" s="1"/>
  <c r="D411" i="33" s="1"/>
  <c r="D412" i="33" s="1"/>
  <c r="D413" i="33" s="1"/>
  <c r="D414" i="33" s="1"/>
  <c r="D415" i="33" s="1"/>
  <c r="D416" i="33" s="1"/>
  <c r="D417" i="33" s="1"/>
  <c r="D418" i="33" s="1"/>
  <c r="D419" i="33" s="1"/>
  <c r="D420" i="33" s="1"/>
  <c r="D421" i="33" s="1"/>
  <c r="D422" i="33" s="1"/>
  <c r="D423" i="33" s="1"/>
  <c r="D424" i="33" s="1"/>
  <c r="D425" i="33" s="1"/>
  <c r="D426" i="33" s="1"/>
  <c r="D427" i="33" s="1"/>
  <c r="D144" i="23" l="1"/>
  <c r="D145" i="23" s="1"/>
  <c r="D146" i="23" s="1"/>
  <c r="D147" i="23" s="1"/>
  <c r="D148" i="23" s="1"/>
  <c r="D149" i="23" s="1"/>
  <c r="D150" i="23" s="1"/>
  <c r="D151" i="23" s="1"/>
  <c r="D152" i="23" s="1"/>
  <c r="D153" i="23" s="1"/>
  <c r="D154" i="23" s="1"/>
  <c r="D155" i="23" s="1"/>
  <c r="D156" i="23" s="1"/>
  <c r="D157" i="23" s="1"/>
  <c r="D158" i="23" s="1"/>
  <c r="D565" i="32"/>
  <c r="D566" i="32" s="1"/>
  <c r="D567" i="32" s="1"/>
  <c r="D568" i="32" s="1"/>
  <c r="D569" i="32" s="1"/>
  <c r="D570" i="32" s="1"/>
  <c r="D571" i="32" s="1"/>
  <c r="D572" i="32" s="1"/>
  <c r="D573" i="32" s="1"/>
  <c r="D574" i="32" s="1"/>
  <c r="D552" i="32"/>
  <c r="D553" i="32" s="1"/>
  <c r="D554" i="32" s="1"/>
  <c r="D555" i="32" s="1"/>
  <c r="D556" i="32" s="1"/>
  <c r="D557" i="32" s="1"/>
  <c r="D558" i="32" s="1"/>
  <c r="D559" i="32" s="1"/>
  <c r="D560" i="32" s="1"/>
  <c r="D561" i="32" s="1"/>
  <c r="D562" i="32" s="1"/>
  <c r="D563" i="32" s="1"/>
  <c r="D564" i="32" s="1"/>
  <c r="D522" i="32"/>
  <c r="D523" i="32" s="1"/>
  <c r="D524" i="32" s="1"/>
  <c r="D525" i="32" s="1"/>
  <c r="D526" i="32" s="1"/>
  <c r="D527" i="32" s="1"/>
  <c r="D528" i="32" s="1"/>
  <c r="D529" i="32" s="1"/>
  <c r="D530" i="32" s="1"/>
  <c r="D531" i="32" s="1"/>
  <c r="D532" i="32" s="1"/>
  <c r="D533" i="32" s="1"/>
  <c r="D534" i="32" s="1"/>
  <c r="D535" i="32" s="1"/>
  <c r="D536" i="32" s="1"/>
  <c r="D537" i="32" s="1"/>
  <c r="D538" i="32" s="1"/>
  <c r="D539" i="32" s="1"/>
  <c r="D540" i="32" s="1"/>
  <c r="D541" i="32" s="1"/>
  <c r="D542" i="32" s="1"/>
  <c r="D543" i="32" s="1"/>
  <c r="D544" i="32" s="1"/>
  <c r="D545" i="32" s="1"/>
  <c r="D546" i="32" s="1"/>
  <c r="D547" i="32" s="1"/>
  <c r="D548" i="32" s="1"/>
  <c r="D549" i="32" s="1"/>
  <c r="D550" i="32" s="1"/>
  <c r="D551" i="32" s="1"/>
  <c r="D513" i="32"/>
  <c r="D514" i="32" s="1"/>
  <c r="D515" i="32" s="1"/>
  <c r="D516" i="32" s="1"/>
  <c r="D517" i="32" s="1"/>
  <c r="D518" i="32" s="1"/>
  <c r="D519" i="32" s="1"/>
  <c r="D520" i="32" s="1"/>
  <c r="D521" i="32" s="1"/>
  <c r="D496" i="32"/>
  <c r="D497" i="32" s="1"/>
  <c r="D498" i="32" s="1"/>
  <c r="D499" i="32" s="1"/>
  <c r="D500" i="32" s="1"/>
  <c r="D501" i="32" s="1"/>
  <c r="D502" i="32" s="1"/>
  <c r="D503" i="32" s="1"/>
  <c r="D504" i="32" s="1"/>
  <c r="D505" i="32" s="1"/>
  <c r="D506" i="32" s="1"/>
  <c r="D507" i="32" s="1"/>
  <c r="D508" i="32" s="1"/>
  <c r="D509" i="32" s="1"/>
  <c r="D510" i="32" s="1"/>
  <c r="D511" i="32" s="1"/>
  <c r="D512" i="32" s="1"/>
  <c r="F397" i="24"/>
  <c r="G397" i="24"/>
  <c r="H397" i="24"/>
  <c r="G69" i="24"/>
  <c r="H69" i="24"/>
  <c r="F342" i="24"/>
  <c r="G342" i="24"/>
  <c r="H342" i="24"/>
  <c r="F343" i="24"/>
  <c r="G343" i="24"/>
  <c r="H343" i="24"/>
  <c r="F344" i="24"/>
  <c r="G344" i="24"/>
  <c r="H344" i="24"/>
  <c r="F345" i="24"/>
  <c r="G345" i="24"/>
  <c r="H345" i="24"/>
  <c r="F346" i="24"/>
  <c r="G346" i="24"/>
  <c r="H346" i="24"/>
  <c r="D412" i="32" l="1"/>
  <c r="D413" i="32" s="1"/>
  <c r="D414" i="32" s="1"/>
  <c r="D415" i="32" s="1"/>
  <c r="D416" i="32" s="1"/>
  <c r="D417" i="32" s="1"/>
  <c r="D418" i="32" s="1"/>
  <c r="D419" i="32" s="1"/>
  <c r="D420" i="32" s="1"/>
  <c r="D421" i="32" s="1"/>
  <c r="D422" i="32" s="1"/>
  <c r="D423" i="32" s="1"/>
  <c r="D424" i="32" s="1"/>
  <c r="D425" i="32" s="1"/>
  <c r="D426" i="32" s="1"/>
  <c r="D427" i="32"/>
  <c r="D428" i="32" s="1"/>
  <c r="D429" i="32" s="1"/>
  <c r="D430" i="32" s="1"/>
  <c r="D431" i="32" s="1"/>
  <c r="D432" i="32" s="1"/>
  <c r="D433" i="32" s="1"/>
  <c r="D434" i="32"/>
  <c r="D435" i="32" s="1"/>
  <c r="D436" i="32" s="1"/>
  <c r="D437" i="32" s="1"/>
  <c r="D438" i="32" s="1"/>
  <c r="D439" i="32" s="1"/>
  <c r="D440" i="32" s="1"/>
  <c r="D441" i="32" s="1"/>
  <c r="D442" i="32" s="1"/>
  <c r="D443" i="32"/>
  <c r="D444" i="32" s="1"/>
  <c r="D445" i="32" s="1"/>
  <c r="D446" i="32" s="1"/>
  <c r="D447" i="32" s="1"/>
  <c r="D448" i="32" s="1"/>
  <c r="D449" i="32" s="1"/>
  <c r="D450" i="32" s="1"/>
  <c r="D451" i="32" s="1"/>
  <c r="D452" i="32" s="1"/>
  <c r="D453" i="32" s="1"/>
  <c r="D454" i="32" s="1"/>
  <c r="D455" i="32" s="1"/>
  <c r="D456" i="32" s="1"/>
  <c r="D457" i="32" s="1"/>
  <c r="D458" i="32" s="1"/>
  <c r="D459" i="32" s="1"/>
  <c r="D460" i="32" s="1"/>
  <c r="D461" i="32" s="1"/>
  <c r="D462" i="32" s="1"/>
  <c r="D463" i="32" s="1"/>
  <c r="D464" i="32" s="1"/>
  <c r="D465" i="32" s="1"/>
  <c r="D466" i="32" s="1"/>
  <c r="D467" i="32" s="1"/>
  <c r="D468" i="32" s="1"/>
  <c r="D469" i="32" s="1"/>
  <c r="D470" i="32" s="1"/>
  <c r="D471" i="32" s="1"/>
  <c r="D472" i="32" s="1"/>
  <c r="D473" i="32" s="1"/>
  <c r="D474" i="32" s="1"/>
  <c r="D475" i="32" s="1"/>
  <c r="D476" i="32" s="1"/>
  <c r="D477" i="32" s="1"/>
  <c r="D478" i="32"/>
  <c r="D479" i="32" s="1"/>
  <c r="D480" i="32" s="1"/>
  <c r="D481" i="32" s="1"/>
  <c r="D482" i="32" s="1"/>
  <c r="D483" i="32" s="1"/>
  <c r="D484" i="32" s="1"/>
  <c r="D485" i="32" s="1"/>
  <c r="D487" i="32"/>
  <c r="D488" i="32" s="1"/>
  <c r="D489" i="32" s="1"/>
  <c r="D490" i="32" s="1"/>
  <c r="D491" i="32" s="1"/>
  <c r="D492" i="32" s="1"/>
  <c r="D493" i="32" s="1"/>
  <c r="D494" i="32" s="1"/>
  <c r="D495" i="32" s="1"/>
  <c r="D388" i="32"/>
  <c r="D389" i="32" s="1"/>
  <c r="D390" i="32" s="1"/>
  <c r="D391" i="32" s="1"/>
  <c r="D392" i="32" s="1"/>
  <c r="D393" i="32" s="1"/>
  <c r="D394" i="32" s="1"/>
  <c r="D395" i="32" s="1"/>
  <c r="D396" i="32" s="1"/>
  <c r="D397" i="32" s="1"/>
  <c r="D398" i="32" s="1"/>
  <c r="D399" i="32" s="1"/>
  <c r="D400" i="32" s="1"/>
  <c r="D401" i="32" s="1"/>
  <c r="D402" i="32" s="1"/>
  <c r="D403" i="32" s="1"/>
  <c r="D404" i="32" s="1"/>
  <c r="D405" i="32"/>
  <c r="D406" i="32" s="1"/>
  <c r="D407" i="32" s="1"/>
  <c r="D408" i="32" s="1"/>
  <c r="D409" i="32" s="1"/>
  <c r="D410" i="32" s="1"/>
  <c r="D411" i="32" s="1"/>
  <c r="D363" i="32"/>
  <c r="D364" i="32" s="1"/>
  <c r="D365" i="32" s="1"/>
  <c r="D366" i="32" s="1"/>
  <c r="D367" i="32" s="1"/>
  <c r="D368" i="32" s="1"/>
  <c r="D369" i="32" s="1"/>
  <c r="D370" i="32" s="1"/>
  <c r="D371" i="32" s="1"/>
  <c r="D372" i="32" s="1"/>
  <c r="D373" i="32" s="1"/>
  <c r="D374" i="32" s="1"/>
  <c r="D375" i="32" s="1"/>
  <c r="D376" i="32" s="1"/>
  <c r="D377" i="32" s="1"/>
  <c r="D378" i="32" s="1"/>
  <c r="D379" i="32" s="1"/>
  <c r="D380" i="32" s="1"/>
  <c r="D381" i="32" s="1"/>
  <c r="D382" i="32" s="1"/>
  <c r="D383" i="32" s="1"/>
  <c r="D384" i="32" s="1"/>
  <c r="D385" i="32" s="1"/>
  <c r="D386" i="32" s="1"/>
  <c r="D387" i="32" s="1"/>
  <c r="D292" i="32"/>
  <c r="D293" i="32" s="1"/>
  <c r="D294" i="32" s="1"/>
  <c r="D295" i="32" s="1"/>
  <c r="D296" i="32" s="1"/>
  <c r="D297" i="32" s="1"/>
  <c r="D298" i="32" s="1"/>
  <c r="D299" i="32" s="1"/>
  <c r="D300" i="32" s="1"/>
  <c r="D301" i="32" s="1"/>
  <c r="D302" i="32" s="1"/>
  <c r="D303" i="32" s="1"/>
  <c r="D304" i="32" s="1"/>
  <c r="D305" i="32" s="1"/>
  <c r="D306" i="32" s="1"/>
  <c r="D307" i="32" s="1"/>
  <c r="D308" i="32" s="1"/>
  <c r="D309" i="32" s="1"/>
  <c r="D310" i="32" s="1"/>
  <c r="D311" i="32" s="1"/>
  <c r="D312" i="32" s="1"/>
  <c r="D313" i="32" s="1"/>
  <c r="D314" i="32" s="1"/>
  <c r="D315" i="32"/>
  <c r="D316" i="32" s="1"/>
  <c r="D317" i="32" s="1"/>
  <c r="D318" i="32" s="1"/>
  <c r="D319" i="32" s="1"/>
  <c r="D320" i="32" s="1"/>
  <c r="D321" i="32" s="1"/>
  <c r="D322" i="32" s="1"/>
  <c r="D323" i="32" s="1"/>
  <c r="D324" i="32" s="1"/>
  <c r="D325" i="32" s="1"/>
  <c r="D326" i="32" s="1"/>
  <c r="D327" i="32" s="1"/>
  <c r="D328" i="32" s="1"/>
  <c r="D329" i="32" s="1"/>
  <c r="D330" i="32" s="1"/>
  <c r="D331" i="32" s="1"/>
  <c r="D332" i="32" s="1"/>
  <c r="D333" i="32" s="1"/>
  <c r="D334" i="32" s="1"/>
  <c r="D335" i="32" s="1"/>
  <c r="D336" i="32" s="1"/>
  <c r="D337" i="32" s="1"/>
  <c r="D338" i="32" s="1"/>
  <c r="D339" i="32" s="1"/>
  <c r="D340" i="32" s="1"/>
  <c r="D341" i="32" s="1"/>
  <c r="D342" i="32" s="1"/>
  <c r="D343" i="32" s="1"/>
  <c r="D344" i="32" s="1"/>
  <c r="D345" i="32" s="1"/>
  <c r="D346" i="32" s="1"/>
  <c r="D347" i="32" s="1"/>
  <c r="D348" i="32" s="1"/>
  <c r="D349" i="32" s="1"/>
  <c r="D350" i="32" s="1"/>
  <c r="D351" i="32" s="1"/>
  <c r="D352" i="32" s="1"/>
  <c r="D353" i="32" s="1"/>
  <c r="D354" i="32" s="1"/>
  <c r="D355" i="32" s="1"/>
  <c r="D356" i="32" s="1"/>
  <c r="D357" i="32" s="1"/>
  <c r="D358" i="32" s="1"/>
  <c r="D359" i="32" s="1"/>
  <c r="D360" i="32" s="1"/>
  <c r="D361" i="32" s="1"/>
  <c r="D362" i="32" s="1"/>
  <c r="D1299" i="27"/>
  <c r="D1300" i="27" s="1"/>
  <c r="D1301" i="27" s="1"/>
  <c r="D1302" i="27" s="1"/>
  <c r="D1303" i="27" s="1"/>
  <c r="D1304" i="27" s="1"/>
  <c r="D1305" i="27"/>
  <c r="D1306" i="27" s="1"/>
  <c r="D1307" i="27" s="1"/>
  <c r="D1308" i="27" s="1"/>
  <c r="D1309" i="27" s="1"/>
  <c r="D1310" i="27" s="1"/>
  <c r="D1311" i="27" s="1"/>
  <c r="D1312" i="27" s="1"/>
  <c r="D1313" i="27" s="1"/>
  <c r="D1314" i="27" s="1"/>
  <c r="D1315" i="27" s="1"/>
  <c r="D1316" i="27" s="1"/>
  <c r="D1317" i="27"/>
  <c r="D1318" i="27" s="1"/>
  <c r="D1319" i="27" s="1"/>
  <c r="D1320" i="27" s="1"/>
  <c r="D1321" i="27" s="1"/>
  <c r="D1322" i="27" s="1"/>
  <c r="D1323" i="27"/>
  <c r="D1324" i="27" s="1"/>
  <c r="D1325" i="27" s="1"/>
  <c r="D1326" i="27" s="1"/>
  <c r="D1327" i="27" s="1"/>
  <c r="D1328" i="27" s="1"/>
  <c r="D1329" i="27" s="1"/>
  <c r="D1330" i="27" s="1"/>
  <c r="D1331" i="27" s="1"/>
  <c r="D1332" i="27" s="1"/>
  <c r="D1333" i="27" s="1"/>
  <c r="D1334" i="27" s="1"/>
  <c r="D1335" i="27" s="1"/>
  <c r="D1336" i="27" s="1"/>
  <c r="D1337" i="27"/>
  <c r="D1338" i="27" s="1"/>
  <c r="D1339" i="27" s="1"/>
  <c r="D1340" i="27" s="1"/>
  <c r="D1341" i="27" s="1"/>
  <c r="D1342" i="27" s="1"/>
  <c r="D1343" i="27" s="1"/>
  <c r="D1344" i="27" s="1"/>
  <c r="D1345" i="27"/>
  <c r="D1346" i="27" s="1"/>
  <c r="D1347" i="27" s="1"/>
  <c r="D1348" i="27" s="1"/>
  <c r="D1349" i="27" s="1"/>
  <c r="D1350" i="27" s="1"/>
  <c r="D1351" i="27" s="1"/>
  <c r="D1352" i="27" s="1"/>
  <c r="D1353" i="27" s="1"/>
  <c r="D1354" i="27" s="1"/>
  <c r="D1355" i="27"/>
  <c r="D1356" i="27" s="1"/>
  <c r="D1357" i="27" s="1"/>
  <c r="D1358" i="27" s="1"/>
  <c r="D1359" i="27" s="1"/>
  <c r="D1360" i="27" s="1"/>
  <c r="D1361" i="27" s="1"/>
  <c r="D1362" i="27" s="1"/>
  <c r="D1363" i="27" s="1"/>
  <c r="D1364" i="27" s="1"/>
  <c r="D1365" i="27" s="1"/>
  <c r="D1366" i="27" s="1"/>
  <c r="D1367" i="27" s="1"/>
  <c r="D1368" i="27"/>
  <c r="D1369" i="27" s="1"/>
  <c r="D1370" i="27" s="1"/>
  <c r="D1371" i="27" s="1"/>
  <c r="D1372" i="27" s="1"/>
  <c r="D1373" i="27" s="1"/>
  <c r="D1374" i="27" s="1"/>
  <c r="D1375" i="27" s="1"/>
  <c r="D1376" i="27" s="1"/>
  <c r="D1377" i="27" s="1"/>
  <c r="D1378" i="27"/>
  <c r="D1379" i="27" s="1"/>
  <c r="D1380" i="27" s="1"/>
  <c r="D1381" i="27" s="1"/>
  <c r="D1382" i="27" s="1"/>
  <c r="D1383" i="27" s="1"/>
  <c r="D1384" i="27" s="1"/>
  <c r="D1385" i="27" s="1"/>
  <c r="D631" i="29"/>
  <c r="D632" i="29" s="1"/>
  <c r="D633" i="29" s="1"/>
  <c r="D616" i="29"/>
  <c r="D617" i="29" s="1"/>
  <c r="D618" i="29" s="1"/>
  <c r="D619" i="29" s="1"/>
  <c r="D620" i="29" s="1"/>
  <c r="D621" i="29" s="1"/>
  <c r="D622" i="29" s="1"/>
  <c r="D623" i="29" s="1"/>
  <c r="D624" i="29" s="1"/>
  <c r="D625" i="29" s="1"/>
  <c r="D626" i="29" s="1"/>
  <c r="D627" i="29" s="1"/>
  <c r="D628" i="29" s="1"/>
  <c r="D629" i="29" s="1"/>
  <c r="D630" i="29" s="1"/>
  <c r="D634" i="29"/>
  <c r="D635" i="29" s="1"/>
  <c r="D636" i="29" s="1"/>
  <c r="D637" i="29" s="1"/>
  <c r="D638" i="29" s="1"/>
  <c r="D639" i="29" s="1"/>
  <c r="D640" i="29" s="1"/>
  <c r="D641" i="29" s="1"/>
  <c r="D642" i="29" s="1"/>
  <c r="D643" i="29" s="1"/>
  <c r="D644" i="29" s="1"/>
  <c r="D645" i="29" s="1"/>
  <c r="D646" i="29" s="1"/>
  <c r="D647" i="29" s="1"/>
  <c r="D648" i="29" s="1"/>
  <c r="D649" i="29" s="1"/>
  <c r="D650" i="29" s="1"/>
  <c r="D651" i="29" s="1"/>
  <c r="D652" i="29" s="1"/>
  <c r="D653" i="29" s="1"/>
  <c r="D654" i="29" s="1"/>
  <c r="D655" i="29" s="1"/>
  <c r="D656" i="29" s="1"/>
  <c r="D657" i="29" s="1"/>
  <c r="D658" i="29"/>
  <c r="D659" i="29" s="1"/>
  <c r="D660" i="29" s="1"/>
  <c r="D661" i="29" s="1"/>
  <c r="D662" i="29" s="1"/>
  <c r="D663" i="29" s="1"/>
  <c r="D664" i="29" s="1"/>
  <c r="D665" i="29" s="1"/>
  <c r="D666" i="29" s="1"/>
  <c r="D667" i="29" s="1"/>
  <c r="D668" i="29" s="1"/>
  <c r="D669" i="29" s="1"/>
  <c r="D670" i="29" s="1"/>
  <c r="D671" i="29" s="1"/>
  <c r="D672" i="29" s="1"/>
  <c r="D673" i="29" s="1"/>
  <c r="D674" i="29" s="1"/>
  <c r="D675" i="29" s="1"/>
  <c r="D676" i="29" s="1"/>
  <c r="D677" i="29" s="1"/>
  <c r="D678" i="29" s="1"/>
  <c r="D679" i="29" s="1"/>
  <c r="D680" i="29" s="1"/>
  <c r="D681" i="29"/>
  <c r="D682" i="29" s="1"/>
  <c r="D683" i="29" s="1"/>
  <c r="D684" i="29" s="1"/>
  <c r="D685" i="29" s="1"/>
  <c r="D686" i="29" s="1"/>
  <c r="D687" i="29" s="1"/>
  <c r="D688" i="29" s="1"/>
  <c r="D689" i="29" s="1"/>
  <c r="D690" i="29" s="1"/>
  <c r="D691" i="29" s="1"/>
  <c r="D692" i="29" s="1"/>
  <c r="D693" i="29" s="1"/>
  <c r="D694" i="29" s="1"/>
  <c r="D695" i="29" s="1"/>
  <c r="D696" i="29" s="1"/>
  <c r="D697" i="29" s="1"/>
  <c r="D698" i="29" s="1"/>
  <c r="D699" i="29" s="1"/>
  <c r="D700" i="29" s="1"/>
  <c r="D701" i="29" s="1"/>
  <c r="D702" i="29" s="1"/>
  <c r="D703" i="29" s="1"/>
  <c r="D704" i="29"/>
  <c r="D705" i="29" s="1"/>
  <c r="D706" i="29" s="1"/>
  <c r="D707" i="29" s="1"/>
  <c r="D708" i="29" s="1"/>
  <c r="D709" i="29" s="1"/>
  <c r="D710" i="29" s="1"/>
  <c r="D711" i="29" s="1"/>
  <c r="D712" i="29" s="1"/>
  <c r="D713" i="29" s="1"/>
  <c r="D714" i="29" s="1"/>
  <c r="D715" i="29" s="1"/>
  <c r="D716" i="29" s="1"/>
  <c r="D717" i="29" s="1"/>
  <c r="D718" i="29" s="1"/>
  <c r="D719" i="29" s="1"/>
  <c r="D720" i="29" s="1"/>
  <c r="D721" i="29" s="1"/>
  <c r="D722" i="29" s="1"/>
  <c r="D585" i="29"/>
  <c r="D586" i="29" s="1"/>
  <c r="D587" i="29" s="1"/>
  <c r="D588" i="29" s="1"/>
  <c r="D589" i="29" s="1"/>
  <c r="D590" i="29" s="1"/>
  <c r="D591" i="29" s="1"/>
  <c r="D592" i="29" s="1"/>
  <c r="D593" i="29" s="1"/>
  <c r="D594" i="29" s="1"/>
  <c r="D595" i="29" s="1"/>
  <c r="D596" i="29" s="1"/>
  <c r="D597" i="29" s="1"/>
  <c r="D598" i="29" s="1"/>
  <c r="D599" i="29" s="1"/>
  <c r="D600" i="29" s="1"/>
  <c r="D601" i="29" s="1"/>
  <c r="D602" i="29" s="1"/>
  <c r="D603" i="29" s="1"/>
  <c r="D604" i="29"/>
  <c r="D605" i="29" s="1"/>
  <c r="D606" i="29" s="1"/>
  <c r="D607" i="29" s="1"/>
  <c r="D608" i="29" s="1"/>
  <c r="D609" i="29" s="1"/>
  <c r="D610" i="29" s="1"/>
  <c r="D611" i="29" s="1"/>
  <c r="D612" i="29" s="1"/>
  <c r="D613" i="29" s="1"/>
  <c r="D614" i="29" s="1"/>
  <c r="D615" i="29" s="1"/>
  <c r="F315" i="24"/>
  <c r="F314" i="24"/>
  <c r="F213" i="24"/>
  <c r="F214" i="24"/>
  <c r="F215" i="24"/>
  <c r="F216" i="24"/>
  <c r="F217" i="24"/>
  <c r="F212" i="24"/>
  <c r="D405" i="33"/>
  <c r="F396" i="24"/>
  <c r="D46" i="34"/>
  <c r="D47" i="34" s="1"/>
  <c r="D48" i="34" s="1"/>
  <c r="D49" i="34" s="1"/>
  <c r="D50" i="34" s="1"/>
  <c r="D51" i="34" s="1"/>
  <c r="D52" i="34" s="1"/>
  <c r="D53" i="34" s="1"/>
  <c r="D54" i="34" s="1"/>
  <c r="D55" i="34" s="1"/>
  <c r="D56" i="34" s="1"/>
  <c r="D57" i="34" s="1"/>
  <c r="D58" i="34"/>
  <c r="D59" i="34" s="1"/>
  <c r="D60" i="34" s="1"/>
  <c r="D61" i="34" s="1"/>
  <c r="D62" i="34" s="1"/>
  <c r="D63" i="34" s="1"/>
  <c r="D64" i="34" s="1"/>
  <c r="F418" i="24"/>
  <c r="F417" i="24"/>
  <c r="G417" i="24"/>
  <c r="H417" i="24"/>
  <c r="G418" i="24"/>
  <c r="H418" i="24"/>
  <c r="G396" i="24"/>
  <c r="H396" i="24"/>
  <c r="D284" i="32"/>
  <c r="D285" i="32" s="1"/>
  <c r="D286" i="32" s="1"/>
  <c r="D287" i="32" s="1"/>
  <c r="D288" i="32" s="1"/>
  <c r="D289" i="32" s="1"/>
  <c r="D290" i="32" s="1"/>
  <c r="D291" i="32" s="1"/>
  <c r="F331" i="24"/>
  <c r="F332" i="24"/>
  <c r="F333" i="24"/>
  <c r="F334" i="24"/>
  <c r="F335" i="24"/>
  <c r="F336" i="24"/>
  <c r="F337" i="24"/>
  <c r="F338" i="24"/>
  <c r="F339" i="24"/>
  <c r="F340" i="24"/>
  <c r="F341" i="24"/>
  <c r="F330" i="24"/>
  <c r="G330" i="24"/>
  <c r="H330" i="24"/>
  <c r="G331" i="24"/>
  <c r="H331" i="24"/>
  <c r="G332" i="24"/>
  <c r="H332" i="24"/>
  <c r="G333" i="24"/>
  <c r="H333" i="24"/>
  <c r="G334" i="24"/>
  <c r="H334" i="24"/>
  <c r="G335" i="24"/>
  <c r="H335" i="24"/>
  <c r="G336" i="24"/>
  <c r="H336" i="24"/>
  <c r="G337" i="24"/>
  <c r="H337" i="24"/>
  <c r="G338" i="24"/>
  <c r="H338" i="24"/>
  <c r="G339" i="24"/>
  <c r="H339" i="24"/>
  <c r="G340" i="24"/>
  <c r="H340" i="24"/>
  <c r="G341" i="24"/>
  <c r="H341" i="24"/>
  <c r="D574" i="29"/>
  <c r="D575" i="29" s="1"/>
  <c r="D576" i="29" s="1"/>
  <c r="D577" i="29" s="1"/>
  <c r="D578" i="29" s="1"/>
  <c r="D579" i="29" s="1"/>
  <c r="D580" i="29" s="1"/>
  <c r="D581" i="29" s="1"/>
  <c r="D582" i="29" s="1"/>
  <c r="D583" i="29" s="1"/>
  <c r="D584" i="29" s="1"/>
  <c r="D340" i="30"/>
  <c r="D341" i="30" s="1"/>
  <c r="D342" i="30" s="1"/>
  <c r="D343" i="30" s="1"/>
  <c r="D344" i="30" s="1"/>
  <c r="D345" i="30" s="1"/>
  <c r="D346" i="30" s="1"/>
  <c r="D347" i="30" s="1"/>
  <c r="D348" i="30" s="1"/>
  <c r="D349" i="30" s="1"/>
  <c r="D350" i="30" s="1"/>
  <c r="D351" i="30" s="1"/>
  <c r="D352" i="30" s="1"/>
  <c r="D353" i="30" s="1"/>
  <c r="D354" i="30" s="1"/>
  <c r="D355" i="30" s="1"/>
  <c r="D356" i="30" s="1"/>
  <c r="D357" i="30" s="1"/>
  <c r="D358" i="30"/>
  <c r="D359" i="30" s="1"/>
  <c r="D360" i="30" s="1"/>
  <c r="D361" i="30" s="1"/>
  <c r="D362" i="30" s="1"/>
  <c r="D363" i="30" s="1"/>
  <c r="D364" i="30" s="1"/>
  <c r="D365" i="30" s="1"/>
  <c r="D366" i="30" s="1"/>
  <c r="D367" i="30" s="1"/>
  <c r="D368" i="30" s="1"/>
  <c r="D369" i="30" s="1"/>
  <c r="D370" i="30" s="1"/>
  <c r="D371" i="30" s="1"/>
  <c r="D372" i="30" s="1"/>
  <c r="D373" i="30" s="1"/>
  <c r="D374" i="30" s="1"/>
  <c r="D375" i="30" s="1"/>
  <c r="D376" i="30" s="1"/>
  <c r="D377" i="30" s="1"/>
  <c r="D378" i="30" s="1"/>
  <c r="D379" i="30" s="1"/>
  <c r="D380" i="30" s="1"/>
  <c r="D381" i="30" s="1"/>
  <c r="D382" i="30" s="1"/>
  <c r="D383" i="30" s="1"/>
  <c r="D384" i="30" s="1"/>
  <c r="D385" i="30" s="1"/>
  <c r="D386" i="30" s="1"/>
  <c r="D387" i="30" s="1"/>
  <c r="D388" i="30" s="1"/>
  <c r="D389" i="30" s="1"/>
  <c r="D390" i="30" s="1"/>
  <c r="D391" i="30" s="1"/>
  <c r="D392" i="30" s="1"/>
  <c r="D393" i="30" s="1"/>
  <c r="G314" i="24"/>
  <c r="H314" i="24"/>
  <c r="G315" i="24"/>
  <c r="H315" i="24"/>
  <c r="G259" i="24"/>
  <c r="H259" i="24"/>
  <c r="G260" i="24"/>
  <c r="H260" i="24"/>
  <c r="G261" i="24"/>
  <c r="H261" i="24"/>
  <c r="G262" i="24"/>
  <c r="H262" i="24"/>
  <c r="G263" i="24"/>
  <c r="H263" i="24"/>
  <c r="G264" i="24"/>
  <c r="H264" i="24"/>
  <c r="G265" i="24"/>
  <c r="H265" i="24"/>
  <c r="G266" i="24"/>
  <c r="H266" i="24"/>
  <c r="G267" i="24"/>
  <c r="H267" i="24"/>
  <c r="G212" i="24"/>
  <c r="H212" i="24"/>
  <c r="G213" i="24"/>
  <c r="H213" i="24"/>
  <c r="G214" i="24"/>
  <c r="H214" i="24"/>
  <c r="G215" i="24"/>
  <c r="H215" i="24"/>
  <c r="G216" i="24"/>
  <c r="H216" i="24"/>
  <c r="G217" i="24"/>
  <c r="H217" i="24"/>
  <c r="G103" i="24"/>
  <c r="H103" i="24"/>
  <c r="D158" i="26"/>
  <c r="D159" i="26" s="1"/>
  <c r="D160" i="26" s="1"/>
  <c r="D161" i="26" s="1"/>
  <c r="F56" i="24"/>
  <c r="D644" i="22"/>
  <c r="D645" i="22" s="1"/>
  <c r="D646" i="22" s="1"/>
  <c r="D647" i="22" s="1"/>
  <c r="D648" i="22" s="1"/>
  <c r="D649" i="22" s="1"/>
  <c r="D650" i="22" s="1"/>
  <c r="D651" i="22" s="1"/>
  <c r="D652" i="22" s="1"/>
  <c r="D653" i="22" s="1"/>
  <c r="D654" i="22" s="1"/>
  <c r="D655" i="22" s="1"/>
  <c r="D656" i="22" s="1"/>
  <c r="D657" i="22" s="1"/>
  <c r="D658" i="22" s="1"/>
  <c r="D659" i="22" s="1"/>
  <c r="D660" i="22" s="1"/>
  <c r="G56" i="24"/>
  <c r="H56" i="24"/>
  <c r="D57" i="23" l="1"/>
  <c r="D58" i="23" s="1"/>
  <c r="D59" i="23" s="1"/>
  <c r="D60" i="23" s="1"/>
  <c r="D61" i="23" s="1"/>
  <c r="D62" i="23" s="1"/>
  <c r="D63" i="23" s="1"/>
  <c r="D64" i="23" s="1"/>
  <c r="D65" i="23" s="1"/>
  <c r="D66" i="23" s="1"/>
  <c r="D67" i="23" s="1"/>
  <c r="D68" i="23" s="1"/>
  <c r="D69" i="23" s="1"/>
  <c r="D70" i="23" s="1"/>
  <c r="D71" i="23" s="1"/>
  <c r="D72" i="23" s="1"/>
  <c r="G64" i="24"/>
  <c r="H64" i="24"/>
  <c r="G65" i="24"/>
  <c r="H65" i="24"/>
  <c r="G66" i="24"/>
  <c r="H66" i="24"/>
  <c r="G67" i="24"/>
  <c r="H67" i="24"/>
  <c r="G68" i="24"/>
  <c r="H68" i="24"/>
  <c r="D594" i="22"/>
  <c r="D595" i="22" s="1"/>
  <c r="D596" i="22" s="1"/>
  <c r="D597" i="22" s="1"/>
  <c r="D598" i="22" s="1"/>
  <c r="D599" i="22" s="1"/>
  <c r="D600" i="22" s="1"/>
  <c r="D601" i="22" s="1"/>
  <c r="D602" i="22" s="1"/>
  <c r="D603" i="22" s="1"/>
  <c r="D604" i="22" s="1"/>
  <c r="D605" i="22" s="1"/>
  <c r="D606" i="22" s="1"/>
  <c r="D607" i="22" s="1"/>
  <c r="D608" i="22" s="1"/>
  <c r="D609" i="22" s="1"/>
  <c r="D610" i="22" s="1"/>
  <c r="D611" i="22" s="1"/>
  <c r="D612" i="22" s="1"/>
  <c r="D613" i="22" s="1"/>
  <c r="D614" i="22" s="1"/>
  <c r="D615" i="22" s="1"/>
  <c r="D616" i="22" s="1"/>
  <c r="D617" i="22" s="1"/>
  <c r="D618" i="22" s="1"/>
  <c r="D619" i="22" s="1"/>
  <c r="D620" i="22" s="1"/>
  <c r="D621" i="22" s="1"/>
  <c r="D622" i="22" s="1"/>
  <c r="D623" i="22" s="1"/>
  <c r="D624" i="22" s="1"/>
  <c r="D625" i="22" s="1"/>
  <c r="D626" i="22" s="1"/>
  <c r="D627" i="22" s="1"/>
  <c r="D628" i="22" s="1"/>
  <c r="D629" i="22" s="1"/>
  <c r="D630" i="22" s="1"/>
  <c r="D631" i="22" s="1"/>
  <c r="D632" i="22" s="1"/>
  <c r="D633" i="22" s="1"/>
  <c r="D634" i="22" s="1"/>
  <c r="D635" i="22" s="1"/>
  <c r="D636" i="22" s="1"/>
  <c r="D637" i="22" s="1"/>
  <c r="D638" i="22" s="1"/>
  <c r="D639" i="22" s="1"/>
  <c r="D640" i="22" s="1"/>
  <c r="D641" i="22" s="1"/>
  <c r="D642" i="22" s="1"/>
  <c r="D643" i="22" s="1"/>
  <c r="D588" i="22"/>
  <c r="D589" i="22" s="1"/>
  <c r="D590" i="22" s="1"/>
  <c r="D591" i="22" s="1"/>
  <c r="D592" i="22" s="1"/>
  <c r="D593" i="22" s="1"/>
  <c r="D583" i="22"/>
  <c r="D584" i="22" s="1"/>
  <c r="D585" i="22" s="1"/>
  <c r="D586" i="22" s="1"/>
  <c r="D587" i="22" s="1"/>
  <c r="D543" i="22"/>
  <c r="D544" i="22" s="1"/>
  <c r="D545" i="22" s="1"/>
  <c r="D546" i="22" s="1"/>
  <c r="D547" i="22" s="1"/>
  <c r="D548" i="22" s="1"/>
  <c r="D549" i="22" s="1"/>
  <c r="D550" i="22" s="1"/>
  <c r="D551" i="22" s="1"/>
  <c r="D552" i="22" s="1"/>
  <c r="D553" i="22" s="1"/>
  <c r="D554" i="22" s="1"/>
  <c r="D555" i="22" s="1"/>
  <c r="D556" i="22" s="1"/>
  <c r="D557" i="22" s="1"/>
  <c r="D558" i="22" s="1"/>
  <c r="D559" i="22" s="1"/>
  <c r="D560" i="22" s="1"/>
  <c r="D561" i="22" s="1"/>
  <c r="D562" i="22" s="1"/>
  <c r="D563" i="22" s="1"/>
  <c r="D564" i="22" s="1"/>
  <c r="D565" i="22" s="1"/>
  <c r="D566" i="22" s="1"/>
  <c r="D567" i="22" s="1"/>
  <c r="D568" i="22" s="1"/>
  <c r="D569" i="22" s="1"/>
  <c r="D570" i="22" s="1"/>
  <c r="D571" i="22" s="1"/>
  <c r="D572" i="22" s="1"/>
  <c r="D573" i="22" s="1"/>
  <c r="D574" i="22" s="1"/>
  <c r="D575" i="22" s="1"/>
  <c r="D576" i="22" s="1"/>
  <c r="D577" i="22" s="1"/>
  <c r="D578" i="22" s="1"/>
  <c r="D579" i="22" s="1"/>
  <c r="D580" i="22" s="1"/>
  <c r="D581" i="22" s="1"/>
  <c r="D582" i="22" s="1"/>
  <c r="G53" i="24"/>
  <c r="H53" i="24"/>
  <c r="G54" i="24"/>
  <c r="H54" i="24"/>
  <c r="G55" i="24"/>
  <c r="H55" i="24"/>
  <c r="G61" i="24"/>
  <c r="G52" i="24"/>
  <c r="H52" i="24"/>
  <c r="G210" i="24"/>
  <c r="H210" i="24"/>
  <c r="G211" i="24"/>
  <c r="H211" i="24"/>
  <c r="D44" i="34" l="1"/>
  <c r="D45" i="34" s="1"/>
  <c r="D35" i="34"/>
  <c r="D36" i="34" s="1"/>
  <c r="D37" i="34" s="1"/>
  <c r="D38" i="34" s="1"/>
  <c r="D39" i="34" s="1"/>
  <c r="D40" i="34" s="1"/>
  <c r="D41" i="34" s="1"/>
  <c r="D42" i="34" s="1"/>
  <c r="D43" i="34" s="1"/>
  <c r="D33" i="34"/>
  <c r="D34" i="34" s="1"/>
  <c r="D28" i="34"/>
  <c r="D29" i="34" s="1"/>
  <c r="D30" i="34" s="1"/>
  <c r="D31" i="34" s="1"/>
  <c r="D32" i="34" s="1"/>
  <c r="D26" i="34"/>
  <c r="D27" i="34" s="1"/>
  <c r="D380" i="33"/>
  <c r="D381" i="33" s="1"/>
  <c r="D382" i="33" s="1"/>
  <c r="D383" i="33" s="1"/>
  <c r="D384" i="33" s="1"/>
  <c r="D385" i="33" s="1"/>
  <c r="D386" i="33" s="1"/>
  <c r="D387" i="33" s="1"/>
  <c r="D388" i="33" s="1"/>
  <c r="D389" i="33" s="1"/>
  <c r="D390" i="33" s="1"/>
  <c r="D391" i="33" s="1"/>
  <c r="D392" i="33" s="1"/>
  <c r="D393" i="33" s="1"/>
  <c r="D394" i="33" s="1"/>
  <c r="D395" i="33" s="1"/>
  <c r="D396" i="33" s="1"/>
  <c r="D397" i="33" s="1"/>
  <c r="D398" i="33" s="1"/>
  <c r="D399" i="33" s="1"/>
  <c r="D400" i="33" s="1"/>
  <c r="D401" i="33" s="1"/>
  <c r="D402" i="33" s="1"/>
  <c r="D403" i="33" s="1"/>
  <c r="D404" i="33" s="1"/>
  <c r="D547" i="29"/>
  <c r="D548" i="29" s="1"/>
  <c r="D549" i="29" s="1"/>
  <c r="D550" i="29" s="1"/>
  <c r="D551" i="29" s="1"/>
  <c r="D552" i="29" s="1"/>
  <c r="D553" i="29" s="1"/>
  <c r="D554" i="29" s="1"/>
  <c r="D555" i="29" s="1"/>
  <c r="D556" i="29" s="1"/>
  <c r="D557" i="29" s="1"/>
  <c r="D558" i="29" s="1"/>
  <c r="D559" i="29" s="1"/>
  <c r="D560" i="29" s="1"/>
  <c r="D561" i="29" s="1"/>
  <c r="D562" i="29" s="1"/>
  <c r="D563" i="29" s="1"/>
  <c r="D564" i="29" s="1"/>
  <c r="D565" i="29" s="1"/>
  <c r="D566" i="29" s="1"/>
  <c r="D567" i="29" s="1"/>
  <c r="D568" i="29" s="1"/>
  <c r="D569" i="29" s="1"/>
  <c r="D570" i="29" s="1"/>
  <c r="D571" i="29" s="1"/>
  <c r="D572" i="29" s="1"/>
  <c r="D573" i="29" s="1"/>
  <c r="D23" i="28"/>
  <c r="D24" i="28" s="1"/>
  <c r="D25" i="28" s="1"/>
  <c r="D26" i="28" s="1"/>
  <c r="D1286" i="27"/>
  <c r="D1287" i="27" s="1"/>
  <c r="D1288" i="27" s="1"/>
  <c r="D1289" i="27" s="1"/>
  <c r="D1290" i="27" s="1"/>
  <c r="D1291" i="27" s="1"/>
  <c r="D1292" i="27" s="1"/>
  <c r="D1293" i="27" s="1"/>
  <c r="D1294" i="27" s="1"/>
  <c r="D1295" i="27" s="1"/>
  <c r="D1296" i="27" s="1"/>
  <c r="D1297" i="27" s="1"/>
  <c r="D1298" i="27" s="1"/>
  <c r="D1231" i="27"/>
  <c r="D1232" i="27" s="1"/>
  <c r="D1233" i="27" s="1"/>
  <c r="D1234" i="27" s="1"/>
  <c r="D1235" i="27" s="1"/>
  <c r="D1236" i="27" s="1"/>
  <c r="D1237" i="27" s="1"/>
  <c r="D1238" i="27" s="1"/>
  <c r="D1239" i="27" s="1"/>
  <c r="D1240" i="27" s="1"/>
  <c r="D1241" i="27" s="1"/>
  <c r="D1220" i="27"/>
  <c r="D1221" i="27" s="1"/>
  <c r="D1222" i="27" s="1"/>
  <c r="D1223" i="27" s="1"/>
  <c r="D1224" i="27" s="1"/>
  <c r="D1225" i="27" s="1"/>
  <c r="D1226" i="27" s="1"/>
  <c r="D1227" i="27" s="1"/>
  <c r="D1228" i="27" s="1"/>
  <c r="D1229" i="27" s="1"/>
  <c r="D1230" i="27" s="1"/>
  <c r="D540" i="22" l="1"/>
  <c r="D541" i="22" s="1"/>
  <c r="D542" i="22" s="1"/>
  <c r="G412" i="24" l="1"/>
  <c r="H412" i="24"/>
  <c r="G413" i="24"/>
  <c r="H413" i="24"/>
  <c r="G414" i="24"/>
  <c r="H414" i="24"/>
  <c r="G415" i="24"/>
  <c r="H415" i="24"/>
  <c r="G416" i="24"/>
  <c r="H416" i="24"/>
  <c r="G395" i="24"/>
  <c r="H395" i="24"/>
  <c r="G258" i="24"/>
  <c r="H258" i="24"/>
  <c r="G239" i="24"/>
  <c r="H239" i="24"/>
  <c r="G205" i="24"/>
  <c r="H205" i="24"/>
  <c r="G206" i="24"/>
  <c r="H206" i="24"/>
  <c r="G207" i="24"/>
  <c r="H207" i="24"/>
  <c r="G208" i="24"/>
  <c r="H208" i="24"/>
  <c r="G209" i="24"/>
  <c r="H209" i="24"/>
  <c r="D529" i="22"/>
  <c r="D530" i="22" s="1"/>
  <c r="D531" i="22" s="1"/>
  <c r="D532" i="22" s="1"/>
  <c r="D533" i="22" s="1"/>
  <c r="D534" i="22" s="1"/>
  <c r="D535" i="22" s="1"/>
  <c r="D536" i="22" s="1"/>
  <c r="D537" i="22" s="1"/>
  <c r="D538" i="22" s="1"/>
  <c r="D539" i="22" s="1"/>
  <c r="H50" i="24" l="1"/>
  <c r="H51" i="24"/>
  <c r="G50" i="24"/>
  <c r="G51" i="24"/>
  <c r="D14" i="28" l="1"/>
  <c r="D15" i="28" s="1"/>
  <c r="D16" i="28" s="1"/>
  <c r="D17" i="28" s="1"/>
  <c r="D18" i="28" s="1"/>
  <c r="D19" i="28" s="1"/>
  <c r="D20" i="28" s="1"/>
  <c r="D21" i="28" s="1"/>
  <c r="D22" i="28" s="1"/>
  <c r="D10" i="28"/>
  <c r="D11" i="28" s="1"/>
  <c r="D12" i="28" s="1"/>
  <c r="D13" i="28" s="1"/>
  <c r="D147" i="26" l="1"/>
  <c r="D148" i="26" s="1"/>
  <c r="D149" i="26" s="1"/>
  <c r="D150" i="26" s="1"/>
  <c r="D151" i="26" s="1"/>
  <c r="D152" i="26" s="1"/>
  <c r="D153" i="26" s="1"/>
  <c r="D154" i="26" s="1"/>
  <c r="D155" i="26" s="1"/>
  <c r="D156" i="26" s="1"/>
  <c r="D157" i="26" s="1"/>
  <c r="D140" i="26"/>
  <c r="D141" i="26" s="1"/>
  <c r="D142" i="26" s="1"/>
  <c r="D143" i="26" s="1"/>
  <c r="D144" i="26" s="1"/>
  <c r="D145" i="26" s="1"/>
  <c r="D146" i="26" s="1"/>
  <c r="D131" i="26"/>
  <c r="D132" i="26" s="1"/>
  <c r="D133" i="26" s="1"/>
  <c r="D134" i="26" s="1"/>
  <c r="D135" i="26" s="1"/>
  <c r="D136" i="26" s="1"/>
  <c r="D137" i="26" s="1"/>
  <c r="D138" i="26" s="1"/>
  <c r="D139" i="26" s="1"/>
  <c r="D121" i="26" l="1"/>
  <c r="D122" i="26" s="1"/>
  <c r="D123" i="26" s="1"/>
  <c r="D124" i="26" s="1"/>
  <c r="D125" i="26" s="1"/>
  <c r="D126" i="26" s="1"/>
  <c r="D127" i="26" s="1"/>
  <c r="D128" i="26" s="1"/>
  <c r="D129" i="26" s="1"/>
  <c r="D130" i="26" s="1"/>
  <c r="G98" i="24"/>
  <c r="H98" i="24"/>
  <c r="G99" i="24"/>
  <c r="H99" i="24"/>
  <c r="G100" i="24"/>
  <c r="H100" i="24"/>
  <c r="G101" i="24"/>
  <c r="H101" i="24"/>
  <c r="D14" i="25" l="1"/>
  <c r="D15" i="25"/>
  <c r="D16" i="25"/>
  <c r="D33" i="22" l="1"/>
  <c r="D34" i="22" s="1"/>
  <c r="D35" i="22" s="1"/>
  <c r="D36" i="22" s="1"/>
  <c r="D37" i="22" s="1"/>
  <c r="D38" i="22" s="1"/>
  <c r="D39" i="22" s="1"/>
  <c r="D40" i="22" s="1"/>
  <c r="D41" i="22" s="1"/>
  <c r="D42" i="22" s="1"/>
  <c r="D43" i="22" s="1"/>
  <c r="D44" i="22"/>
  <c r="D45" i="22" s="1"/>
  <c r="D46" i="22" s="1"/>
  <c r="D47" i="22" s="1"/>
  <c r="D48" i="22" s="1"/>
  <c r="D49" i="22" s="1"/>
  <c r="D50" i="22" s="1"/>
  <c r="D51" i="22" s="1"/>
  <c r="D52" i="22" s="1"/>
  <c r="D53" i="22" s="1"/>
  <c r="D54" i="22" s="1"/>
  <c r="D55" i="22" s="1"/>
  <c r="D56" i="22" s="1"/>
  <c r="D57" i="22" s="1"/>
  <c r="D58" i="22" s="1"/>
  <c r="D59" i="22" s="1"/>
  <c r="D60" i="22" s="1"/>
  <c r="D61" i="22" s="1"/>
  <c r="D62" i="22" s="1"/>
  <c r="D63" i="22" s="1"/>
  <c r="D64" i="22" s="1"/>
  <c r="D65" i="22" s="1"/>
  <c r="D66" i="22" s="1"/>
  <c r="D67" i="22"/>
  <c r="D68" i="22" s="1"/>
  <c r="D69" i="22" s="1"/>
  <c r="D70" i="22" s="1"/>
  <c r="D71" i="22" s="1"/>
  <c r="D72" i="22" s="1"/>
  <c r="D73" i="22" s="1"/>
  <c r="D74" i="22" s="1"/>
  <c r="D75" i="22" s="1"/>
  <c r="D76" i="22" s="1"/>
  <c r="D77" i="22" s="1"/>
  <c r="D78" i="22" s="1"/>
  <c r="D79" i="22" s="1"/>
  <c r="D80" i="22"/>
  <c r="D81" i="22" s="1"/>
  <c r="D82" i="22" s="1"/>
  <c r="D83" i="22" s="1"/>
  <c r="D84" i="22" s="1"/>
  <c r="D85" i="22" s="1"/>
  <c r="D86" i="22" s="1"/>
  <c r="D87" i="22" s="1"/>
  <c r="D88" i="22" s="1"/>
  <c r="D89" i="22" s="1"/>
  <c r="D90" i="22" s="1"/>
  <c r="D91" i="22" s="1"/>
  <c r="D92" i="22" s="1"/>
  <c r="D93" i="22" s="1"/>
  <c r="D94" i="22" s="1"/>
  <c r="D95" i="22" s="1"/>
  <c r="D96" i="22"/>
  <c r="D97" i="22" s="1"/>
  <c r="D98" i="22" s="1"/>
  <c r="D99" i="22" s="1"/>
  <c r="D100" i="22" s="1"/>
  <c r="D101" i="22" s="1"/>
  <c r="D102" i="22" s="1"/>
  <c r="D103" i="22" s="1"/>
  <c r="D104" i="22" s="1"/>
  <c r="D105" i="22" s="1"/>
  <c r="D106" i="22" s="1"/>
  <c r="D107" i="22" s="1"/>
  <c r="D108" i="22"/>
  <c r="D109" i="22" s="1"/>
  <c r="D110" i="22" s="1"/>
  <c r="D111" i="22" s="1"/>
  <c r="D112" i="22" s="1"/>
  <c r="D113" i="22" s="1"/>
  <c r="D114" i="22" s="1"/>
  <c r="D115" i="22" s="1"/>
  <c r="D116" i="22" s="1"/>
  <c r="D117" i="22" s="1"/>
  <c r="D118" i="22"/>
  <c r="D119" i="22" s="1"/>
  <c r="D120" i="22" s="1"/>
  <c r="D121" i="22" s="1"/>
  <c r="D122" i="22" s="1"/>
  <c r="D123" i="22" s="1"/>
  <c r="D124" i="22" s="1"/>
  <c r="D125" i="22" s="1"/>
  <c r="D126" i="22" s="1"/>
  <c r="D127" i="22" s="1"/>
  <c r="D128" i="22" s="1"/>
  <c r="D129" i="22"/>
  <c r="D130" i="22" s="1"/>
  <c r="D131" i="22" s="1"/>
  <c r="D132" i="22" s="1"/>
  <c r="D133" i="22" s="1"/>
  <c r="D134" i="22" s="1"/>
  <c r="D135" i="22" s="1"/>
  <c r="D136" i="22" s="1"/>
  <c r="D137" i="22" s="1"/>
  <c r="D138" i="22" s="1"/>
  <c r="D139" i="22"/>
  <c r="D140" i="22" s="1"/>
  <c r="D141" i="22" s="1"/>
  <c r="D142" i="22" s="1"/>
  <c r="D143" i="22" s="1"/>
  <c r="D144" i="22" s="1"/>
  <c r="D145" i="22"/>
  <c r="D146" i="22" s="1"/>
  <c r="D147" i="22" s="1"/>
  <c r="D148" i="22" s="1"/>
  <c r="D149" i="22" s="1"/>
  <c r="D150" i="22" s="1"/>
  <c r="D151" i="22" s="1"/>
  <c r="D152" i="22" s="1"/>
  <c r="D153" i="22" s="1"/>
  <c r="D154" i="22" s="1"/>
  <c r="D155" i="22" s="1"/>
  <c r="D156" i="22" s="1"/>
  <c r="D157" i="22" s="1"/>
  <c r="D158" i="22" s="1"/>
  <c r="D159" i="22" s="1"/>
  <c r="D160" i="22" s="1"/>
  <c r="D161" i="22" s="1"/>
  <c r="D162" i="22" s="1"/>
  <c r="D163" i="22" s="1"/>
  <c r="D164" i="22" s="1"/>
  <c r="D165" i="22" s="1"/>
  <c r="D166" i="22" s="1"/>
  <c r="D167" i="22" s="1"/>
  <c r="D168" i="22" s="1"/>
  <c r="D169" i="22"/>
  <c r="D170" i="22" s="1"/>
  <c r="D171" i="22" s="1"/>
  <c r="D172" i="22" s="1"/>
  <c r="D173" i="22" s="1"/>
  <c r="D174" i="22" s="1"/>
  <c r="D175" i="22" s="1"/>
  <c r="D176" i="22" s="1"/>
  <c r="D177" i="22" s="1"/>
  <c r="D178" i="22" s="1"/>
  <c r="D179" i="22" s="1"/>
  <c r="D180" i="22" s="1"/>
  <c r="D181" i="22" s="1"/>
  <c r="D182" i="22" s="1"/>
  <c r="D183" i="22" s="1"/>
  <c r="D184" i="22" s="1"/>
  <c r="D185" i="22" s="1"/>
  <c r="D186" i="22" s="1"/>
  <c r="D187" i="22" s="1"/>
  <c r="D188" i="22" s="1"/>
  <c r="D189" i="22" s="1"/>
  <c r="D190" i="22" s="1"/>
  <c r="D191" i="22" s="1"/>
  <c r="D192" i="22" s="1"/>
  <c r="D193" i="22" s="1"/>
  <c r="D194" i="22" s="1"/>
  <c r="D195" i="22" s="1"/>
  <c r="D196" i="22" s="1"/>
  <c r="D197" i="22" s="1"/>
  <c r="D198" i="22" s="1"/>
  <c r="D199" i="22" s="1"/>
  <c r="D200" i="22" s="1"/>
  <c r="D201" i="22" s="1"/>
  <c r="D202" i="22" s="1"/>
  <c r="D203" i="22" s="1"/>
  <c r="D204" i="22" s="1"/>
  <c r="D205" i="22" s="1"/>
  <c r="D206" i="22" s="1"/>
  <c r="D207" i="22" s="1"/>
  <c r="D208" i="22" s="1"/>
  <c r="D209" i="22" s="1"/>
  <c r="D210" i="22" s="1"/>
  <c r="D211" i="22" s="1"/>
  <c r="D212" i="22" s="1"/>
  <c r="D213" i="22" s="1"/>
  <c r="D214" i="22" s="1"/>
  <c r="D215" i="22" s="1"/>
  <c r="D216" i="22" s="1"/>
  <c r="D217" i="22"/>
  <c r="D218" i="22" s="1"/>
  <c r="D219" i="22" s="1"/>
  <c r="D220" i="22" s="1"/>
  <c r="D221" i="22" s="1"/>
  <c r="D222" i="22" s="1"/>
  <c r="D223" i="22" s="1"/>
  <c r="D224" i="22" s="1"/>
  <c r="D225" i="22" s="1"/>
  <c r="D226" i="22" s="1"/>
  <c r="D227" i="22" s="1"/>
  <c r="D228" i="22" s="1"/>
  <c r="D229" i="22"/>
  <c r="D230" i="22" s="1"/>
  <c r="D231" i="22" s="1"/>
  <c r="D232" i="22" s="1"/>
  <c r="D233" i="22" s="1"/>
  <c r="D234" i="22" s="1"/>
  <c r="D235" i="22" s="1"/>
  <c r="D236" i="22" s="1"/>
  <c r="D237" i="22" s="1"/>
  <c r="D238" i="22" s="1"/>
  <c r="D239" i="22" s="1"/>
  <c r="D240" i="22"/>
  <c r="D241" i="22" s="1"/>
  <c r="D242" i="22" s="1"/>
  <c r="D243" i="22" s="1"/>
  <c r="D244" i="22" s="1"/>
  <c r="D245" i="22" s="1"/>
  <c r="D246" i="22" s="1"/>
  <c r="D247" i="22" s="1"/>
  <c r="D248" i="22" s="1"/>
  <c r="D249" i="22" s="1"/>
  <c r="D250" i="22" s="1"/>
  <c r="D251" i="22" s="1"/>
  <c r="D252" i="22"/>
  <c r="D253" i="22" s="1"/>
  <c r="D254" i="22" s="1"/>
  <c r="D255" i="22" s="1"/>
  <c r="D256" i="22" s="1"/>
  <c r="D257" i="22"/>
  <c r="D258" i="22" s="1"/>
  <c r="D259" i="22" s="1"/>
  <c r="D260" i="22" s="1"/>
  <c r="D261" i="22" s="1"/>
  <c r="D262" i="22" s="1"/>
  <c r="D263" i="22" s="1"/>
  <c r="D264" i="22" s="1"/>
  <c r="D265" i="22" s="1"/>
  <c r="D266" i="22" s="1"/>
  <c r="D267" i="22" s="1"/>
  <c r="D268" i="22" s="1"/>
  <c r="D269" i="22"/>
  <c r="D270" i="22" s="1"/>
  <c r="D271" i="22" s="1"/>
  <c r="D272" i="22" s="1"/>
  <c r="D273" i="22" s="1"/>
  <c r="D274" i="22" s="1"/>
  <c r="D275" i="22"/>
  <c r="D276" i="22" s="1"/>
  <c r="D277" i="22" s="1"/>
  <c r="D278" i="22" s="1"/>
  <c r="D279" i="22" s="1"/>
  <c r="D280" i="22" s="1"/>
  <c r="D281" i="22" s="1"/>
  <c r="D282" i="22" s="1"/>
  <c r="D283" i="22" s="1"/>
  <c r="D284" i="22" s="1"/>
  <c r="D285" i="22" s="1"/>
  <c r="D286" i="22" s="1"/>
  <c r="D287" i="22"/>
  <c r="D288" i="22" s="1"/>
  <c r="D289" i="22" s="1"/>
  <c r="D290" i="22" s="1"/>
  <c r="D291" i="22" s="1"/>
  <c r="D292" i="22" s="1"/>
  <c r="D293" i="22" s="1"/>
  <c r="D294" i="22" s="1"/>
  <c r="D295" i="22" s="1"/>
  <c r="D296" i="22" s="1"/>
  <c r="D297" i="22" s="1"/>
  <c r="D298" i="22" s="1"/>
  <c r="D299" i="22" s="1"/>
  <c r="D300" i="22" s="1"/>
  <c r="D301" i="22" s="1"/>
  <c r="D302" i="22" s="1"/>
  <c r="D303" i="22" s="1"/>
  <c r="D304" i="22" s="1"/>
  <c r="D305" i="22" s="1"/>
  <c r="D306" i="22" s="1"/>
  <c r="D307" i="22" s="1"/>
  <c r="D308" i="22" s="1"/>
  <c r="D309" i="22" s="1"/>
  <c r="D310" i="22" s="1"/>
  <c r="D311" i="22" s="1"/>
  <c r="D312" i="22" s="1"/>
  <c r="D313" i="22" s="1"/>
  <c r="D314" i="22"/>
  <c r="D315" i="22" s="1"/>
  <c r="D316" i="22" s="1"/>
  <c r="D317" i="22" s="1"/>
  <c r="D318" i="22" s="1"/>
  <c r="D319" i="22" s="1"/>
  <c r="D320" i="22"/>
  <c r="D321" i="22" s="1"/>
  <c r="D322" i="22" s="1"/>
  <c r="D323" i="22" s="1"/>
  <c r="D324" i="22" s="1"/>
  <c r="D325" i="22" s="1"/>
  <c r="D326" i="22" s="1"/>
  <c r="D327" i="22"/>
  <c r="D328" i="22" s="1"/>
  <c r="D329" i="22" s="1"/>
  <c r="D330" i="22" s="1"/>
  <c r="D331" i="22" s="1"/>
  <c r="D332" i="22" s="1"/>
  <c r="D333" i="22"/>
  <c r="D334" i="22" s="1"/>
  <c r="D335" i="22" s="1"/>
  <c r="D336" i="22" s="1"/>
  <c r="D337" i="22" s="1"/>
  <c r="D338" i="22" s="1"/>
  <c r="D339" i="22" s="1"/>
  <c r="D340" i="22"/>
  <c r="D341" i="22" s="1"/>
  <c r="D342" i="22" s="1"/>
  <c r="D343" i="22" s="1"/>
  <c r="D344" i="22" s="1"/>
  <c r="D345" i="22" s="1"/>
  <c r="D346" i="22"/>
  <c r="D347" i="22" s="1"/>
  <c r="D348" i="22" s="1"/>
  <c r="D349" i="22" s="1"/>
  <c r="D350" i="22" s="1"/>
  <c r="D351" i="22" s="1"/>
  <c r="D352" i="22" s="1"/>
  <c r="D353" i="22" s="1"/>
  <c r="D354" i="22" s="1"/>
  <c r="D355" i="22" s="1"/>
  <c r="D356" i="22" s="1"/>
  <c r="D357" i="22" s="1"/>
  <c r="D358" i="22" s="1"/>
  <c r="D359" i="22" s="1"/>
  <c r="D360" i="22" s="1"/>
  <c r="D361" i="22" s="1"/>
  <c r="D362" i="22" s="1"/>
  <c r="D363" i="22" s="1"/>
  <c r="D364" i="22" s="1"/>
  <c r="D365" i="22"/>
  <c r="D366" i="22" s="1"/>
  <c r="D367" i="22" s="1"/>
  <c r="D368" i="22" s="1"/>
  <c r="D369" i="22" s="1"/>
  <c r="D370" i="22" s="1"/>
  <c r="D371" i="22" s="1"/>
  <c r="D372" i="22" s="1"/>
  <c r="D373" i="22" s="1"/>
  <c r="D374" i="22" s="1"/>
  <c r="D375" i="22" s="1"/>
  <c r="D376" i="22"/>
  <c r="D377" i="22" s="1"/>
  <c r="D378" i="22" s="1"/>
  <c r="D379" i="22" s="1"/>
  <c r="D380" i="22" s="1"/>
  <c r="D381" i="22" s="1"/>
  <c r="D382" i="22" s="1"/>
  <c r="D383" i="22" s="1"/>
  <c r="D384" i="22" s="1"/>
  <c r="D385" i="22" s="1"/>
  <c r="D386" i="22" s="1"/>
  <c r="D387" i="22" s="1"/>
  <c r="D388" i="22" s="1"/>
  <c r="D389" i="22" s="1"/>
  <c r="D390" i="22" s="1"/>
  <c r="D391" i="22" s="1"/>
  <c r="D392" i="22" s="1"/>
  <c r="D393" i="22" s="1"/>
  <c r="D394" i="22" s="1"/>
  <c r="D395" i="22" s="1"/>
  <c r="D396" i="22" s="1"/>
  <c r="D397" i="22" s="1"/>
  <c r="D398" i="22"/>
  <c r="D399" i="22" s="1"/>
  <c r="D400" i="22" s="1"/>
  <c r="D401" i="22" s="1"/>
  <c r="D402" i="22" s="1"/>
  <c r="D403" i="22" s="1"/>
  <c r="D404" i="22" s="1"/>
  <c r="D405" i="22" s="1"/>
  <c r="D406" i="22" s="1"/>
  <c r="D407" i="22"/>
  <c r="D408" i="22" s="1"/>
  <c r="D409" i="22" s="1"/>
  <c r="D410" i="22" s="1"/>
  <c r="D411" i="22" s="1"/>
  <c r="D412" i="22" s="1"/>
  <c r="D413" i="22"/>
  <c r="D414" i="22" s="1"/>
  <c r="D415" i="22" s="1"/>
  <c r="D416" i="22" s="1"/>
  <c r="D417" i="22" s="1"/>
  <c r="D418" i="22" s="1"/>
  <c r="D419" i="22" s="1"/>
  <c r="D420" i="22" s="1"/>
  <c r="D421" i="22" s="1"/>
  <c r="D422" i="22" s="1"/>
  <c r="D423" i="22" s="1"/>
  <c r="D424" i="22" s="1"/>
  <c r="D425" i="22"/>
  <c r="D426" i="22" s="1"/>
  <c r="D427" i="22" s="1"/>
  <c r="D428" i="22" s="1"/>
  <c r="D429" i="22" s="1"/>
  <c r="D430" i="22" s="1"/>
  <c r="D431" i="22" s="1"/>
  <c r="D432" i="22"/>
  <c r="D433" i="22" s="1"/>
  <c r="D434" i="22" s="1"/>
  <c r="D435" i="22" s="1"/>
  <c r="D436" i="22" s="1"/>
  <c r="D437" i="22" s="1"/>
  <c r="D438" i="22" s="1"/>
  <c r="D439" i="22" s="1"/>
  <c r="D440" i="22" s="1"/>
  <c r="D441" i="22" s="1"/>
  <c r="D442" i="22" s="1"/>
  <c r="D443" i="22" s="1"/>
  <c r="D444" i="22" s="1"/>
  <c r="D445" i="22" s="1"/>
  <c r="D446" i="22" s="1"/>
  <c r="D447" i="22" s="1"/>
  <c r="D448" i="22" s="1"/>
  <c r="D449" i="22" s="1"/>
  <c r="D450" i="22" s="1"/>
  <c r="D451" i="22" s="1"/>
  <c r="D452" i="22" s="1"/>
  <c r="D453" i="22" s="1"/>
  <c r="D454" i="22" s="1"/>
  <c r="D455" i="22" s="1"/>
  <c r="D456" i="22" s="1"/>
  <c r="D457" i="22" s="1"/>
  <c r="D458" i="22" s="1"/>
  <c r="D459" i="22"/>
  <c r="D460" i="22" s="1"/>
  <c r="D461" i="22" s="1"/>
  <c r="D462" i="22" s="1"/>
  <c r="D463" i="22" s="1"/>
  <c r="D464" i="22" s="1"/>
  <c r="D465" i="22" s="1"/>
  <c r="D466" i="22" s="1"/>
  <c r="D467" i="22" s="1"/>
  <c r="D468" i="22"/>
  <c r="D469" i="22" s="1"/>
  <c r="D470" i="22" s="1"/>
  <c r="D471" i="22" s="1"/>
  <c r="D472" i="22" s="1"/>
  <c r="D473" i="22" s="1"/>
  <c r="D474" i="22" s="1"/>
  <c r="D475" i="22" s="1"/>
  <c r="D476" i="22" s="1"/>
  <c r="D477" i="22" s="1"/>
  <c r="D478" i="22" s="1"/>
  <c r="D479" i="22" s="1"/>
  <c r="D480" i="22" s="1"/>
  <c r="D481" i="22" s="1"/>
  <c r="D482" i="22" s="1"/>
  <c r="D483" i="22" s="1"/>
  <c r="D484" i="22" s="1"/>
  <c r="D485" i="22" s="1"/>
  <c r="D486" i="22" s="1"/>
  <c r="D487" i="22" s="1"/>
  <c r="D488" i="22" s="1"/>
  <c r="D489" i="22"/>
  <c r="D490" i="22" s="1"/>
  <c r="D491" i="22" s="1"/>
  <c r="D492" i="22" s="1"/>
  <c r="D493" i="22" s="1"/>
  <c r="D494" i="22" s="1"/>
  <c r="D495" i="22" s="1"/>
  <c r="D496" i="22" s="1"/>
  <c r="D497" i="22"/>
  <c r="D498" i="22" s="1"/>
  <c r="D499" i="22" s="1"/>
  <c r="D500" i="22" s="1"/>
  <c r="D501" i="22" s="1"/>
  <c r="D502" i="22" s="1"/>
  <c r="D503" i="22"/>
  <c r="D504" i="22" s="1"/>
  <c r="D505" i="22" s="1"/>
  <c r="D506" i="22" s="1"/>
  <c r="D507" i="22" s="1"/>
  <c r="D508" i="22" s="1"/>
  <c r="D509" i="22" s="1"/>
  <c r="D510" i="22" s="1"/>
  <c r="D511" i="22" s="1"/>
  <c r="D512" i="22" s="1"/>
  <c r="D513" i="22" s="1"/>
  <c r="D514" i="22"/>
  <c r="D515" i="22" s="1"/>
  <c r="D516" i="22" s="1"/>
  <c r="D517" i="22" s="1"/>
  <c r="D518" i="22" s="1"/>
  <c r="D519" i="22" s="1"/>
  <c r="D520" i="22" s="1"/>
  <c r="D521" i="22" s="1"/>
  <c r="D522" i="22" s="1"/>
  <c r="D523" i="22"/>
  <c r="D524" i="22" s="1"/>
  <c r="D525" i="22" s="1"/>
  <c r="D526" i="22" s="1"/>
  <c r="D527" i="22" s="1"/>
  <c r="D528" i="22" s="1"/>
  <c r="D26" i="22"/>
  <c r="D27" i="22" s="1"/>
  <c r="D28" i="22" s="1"/>
  <c r="D29" i="22" s="1"/>
  <c r="D30" i="22" s="1"/>
  <c r="D31" i="22" s="1"/>
  <c r="D32" i="22" s="1"/>
  <c r="G8" i="24"/>
  <c r="H8" i="24"/>
  <c r="G16" i="24"/>
  <c r="H16" i="24"/>
  <c r="H26" i="24" l="1"/>
  <c r="H25" i="24"/>
  <c r="G25" i="24"/>
  <c r="D533" i="29" l="1"/>
  <c r="D534" i="29" s="1"/>
  <c r="D535" i="29" s="1"/>
  <c r="D536" i="29" s="1"/>
  <c r="D537" i="29" s="1"/>
  <c r="D538" i="29" s="1"/>
  <c r="D539" i="29" s="1"/>
  <c r="D540" i="29" s="1"/>
  <c r="D541" i="29" s="1"/>
  <c r="D542" i="29" s="1"/>
  <c r="D543" i="29" s="1"/>
  <c r="D544" i="29" s="1"/>
  <c r="D545" i="29" s="1"/>
  <c r="D546" i="29" s="1"/>
  <c r="D503" i="29"/>
  <c r="D504" i="29" s="1"/>
  <c r="D505" i="29" s="1"/>
  <c r="D506" i="29" s="1"/>
  <c r="D507" i="29" s="1"/>
  <c r="D508" i="29" s="1"/>
  <c r="D509" i="29" s="1"/>
  <c r="D510" i="29" s="1"/>
  <c r="D511" i="29" s="1"/>
  <c r="D512" i="29" s="1"/>
  <c r="D513" i="29" s="1"/>
  <c r="D514" i="29" s="1"/>
  <c r="D515" i="29" s="1"/>
  <c r="D516" i="29" s="1"/>
  <c r="D517" i="29" s="1"/>
  <c r="D518" i="29" s="1"/>
  <c r="D519" i="29" s="1"/>
  <c r="D520" i="29" s="1"/>
  <c r="D521" i="29" s="1"/>
  <c r="D522" i="29" s="1"/>
  <c r="D523" i="29" s="1"/>
  <c r="D524" i="29" s="1"/>
  <c r="D525" i="29" s="1"/>
  <c r="D526" i="29" s="1"/>
  <c r="D527" i="29" s="1"/>
  <c r="D528" i="29" s="1"/>
  <c r="D529" i="29" s="1"/>
  <c r="D530" i="29" s="1"/>
  <c r="D531" i="29" s="1"/>
  <c r="D532" i="29" s="1"/>
  <c r="D494" i="29"/>
  <c r="D495" i="29" s="1"/>
  <c r="D496" i="29" s="1"/>
  <c r="D497" i="29" s="1"/>
  <c r="D498" i="29" s="1"/>
  <c r="D499" i="29" s="1"/>
  <c r="D500" i="29" s="1"/>
  <c r="D501" i="29" s="1"/>
  <c r="D502" i="29" s="1"/>
  <c r="D484" i="29"/>
  <c r="D485" i="29" s="1"/>
  <c r="D486" i="29" s="1"/>
  <c r="D487" i="29" s="1"/>
  <c r="D488" i="29" s="1"/>
  <c r="D489" i="29" s="1"/>
  <c r="D490" i="29" s="1"/>
  <c r="D491" i="29" s="1"/>
  <c r="D492" i="29" s="1"/>
  <c r="D493" i="29" s="1"/>
  <c r="D464" i="29"/>
  <c r="D465" i="29" s="1"/>
  <c r="D466" i="29" s="1"/>
  <c r="D467" i="29" s="1"/>
  <c r="D468" i="29" s="1"/>
  <c r="D469" i="29" s="1"/>
  <c r="D470" i="29" s="1"/>
  <c r="D471" i="29" s="1"/>
  <c r="D472" i="29" s="1"/>
  <c r="D473" i="29" s="1"/>
  <c r="D474" i="29" s="1"/>
  <c r="D475" i="29" s="1"/>
  <c r="D476" i="29" s="1"/>
  <c r="D477" i="29" s="1"/>
  <c r="D478" i="29" s="1"/>
  <c r="D479" i="29" s="1"/>
  <c r="D480" i="29" s="1"/>
  <c r="D481" i="29" s="1"/>
  <c r="D482" i="29" s="1"/>
  <c r="D483" i="29" s="1"/>
  <c r="D449" i="29"/>
  <c r="D450" i="29" s="1"/>
  <c r="D451" i="29" s="1"/>
  <c r="D452" i="29" s="1"/>
  <c r="D453" i="29" s="1"/>
  <c r="D454" i="29" s="1"/>
  <c r="D455" i="29" s="1"/>
  <c r="D456" i="29" s="1"/>
  <c r="D457" i="29" s="1"/>
  <c r="D458" i="29" s="1"/>
  <c r="D459" i="29" s="1"/>
  <c r="D460" i="29" s="1"/>
  <c r="D461" i="29" s="1"/>
  <c r="D462" i="29" s="1"/>
  <c r="D463" i="29" s="1"/>
  <c r="D441" i="29"/>
  <c r="D442" i="29" s="1"/>
  <c r="D443" i="29" s="1"/>
  <c r="D444" i="29" s="1"/>
  <c r="D445" i="29" s="1"/>
  <c r="D446" i="29" s="1"/>
  <c r="D447" i="29" s="1"/>
  <c r="D448" i="29" s="1"/>
  <c r="D414" i="29"/>
  <c r="D415" i="29" s="1"/>
  <c r="D416" i="29" s="1"/>
  <c r="D417" i="29" s="1"/>
  <c r="D418" i="29" s="1"/>
  <c r="D419" i="29" s="1"/>
  <c r="D420" i="29" s="1"/>
  <c r="D421" i="29" s="1"/>
  <c r="D422" i="29" s="1"/>
  <c r="D423" i="29" s="1"/>
  <c r="D424" i="29" s="1"/>
  <c r="D425" i="29" s="1"/>
  <c r="D426" i="29" s="1"/>
  <c r="D427" i="29" s="1"/>
  <c r="D428" i="29" s="1"/>
  <c r="D429" i="29" s="1"/>
  <c r="D430" i="29" s="1"/>
  <c r="D431" i="29" s="1"/>
  <c r="D432" i="29" s="1"/>
  <c r="D433" i="29" s="1"/>
  <c r="D434" i="29" s="1"/>
  <c r="D435" i="29" s="1"/>
  <c r="D436" i="29" s="1"/>
  <c r="D437" i="29" s="1"/>
  <c r="D438" i="29" s="1"/>
  <c r="D439" i="29" s="1"/>
  <c r="D440" i="29" s="1"/>
  <c r="D346" i="29"/>
  <c r="D347" i="29" s="1"/>
  <c r="D348" i="29" s="1"/>
  <c r="D349" i="29" s="1"/>
  <c r="D350" i="29" s="1"/>
  <c r="D351" i="29" s="1"/>
  <c r="D352" i="29" s="1"/>
  <c r="D353" i="29" s="1"/>
  <c r="D354" i="29" s="1"/>
  <c r="D355" i="29" s="1"/>
  <c r="D356" i="29" s="1"/>
  <c r="D357" i="29" s="1"/>
  <c r="D358" i="29" s="1"/>
  <c r="D359" i="29" s="1"/>
  <c r="D360" i="29" s="1"/>
  <c r="D361" i="29" s="1"/>
  <c r="D362" i="29" s="1"/>
  <c r="D363" i="29" s="1"/>
  <c r="D364" i="29" s="1"/>
  <c r="D365" i="29" s="1"/>
  <c r="D366" i="29" s="1"/>
  <c r="D367" i="29" s="1"/>
  <c r="D368" i="29" s="1"/>
  <c r="D369" i="29" s="1"/>
  <c r="D370" i="29" s="1"/>
  <c r="D371" i="29" s="1"/>
  <c r="D372" i="29" s="1"/>
  <c r="D373" i="29" s="1"/>
  <c r="D374" i="29" s="1"/>
  <c r="D375" i="29" s="1"/>
  <c r="D376" i="29" s="1"/>
  <c r="D377" i="29" s="1"/>
  <c r="D378" i="29" s="1"/>
  <c r="D379" i="29" s="1"/>
  <c r="D380" i="29" s="1"/>
  <c r="D381" i="29" s="1"/>
  <c r="D382" i="29" s="1"/>
  <c r="D383" i="29" s="1"/>
  <c r="D384" i="29" s="1"/>
  <c r="D385" i="29" s="1"/>
  <c r="D386" i="29" s="1"/>
  <c r="D387" i="29" s="1"/>
  <c r="D388" i="29" s="1"/>
  <c r="D389" i="29" s="1"/>
  <c r="D390" i="29" s="1"/>
  <c r="D391" i="29" s="1"/>
  <c r="D392" i="29" s="1"/>
  <c r="D393" i="29" s="1"/>
  <c r="D394" i="29" s="1"/>
  <c r="D395" i="29" s="1"/>
  <c r="D396" i="29" s="1"/>
  <c r="D397" i="29" s="1"/>
  <c r="D398" i="29" s="1"/>
  <c r="D399" i="29" s="1"/>
  <c r="D400" i="29" s="1"/>
  <c r="D401" i="29" s="1"/>
  <c r="D402" i="29" s="1"/>
  <c r="D403" i="29" s="1"/>
  <c r="D404" i="29" s="1"/>
  <c r="D405" i="29" s="1"/>
  <c r="D406" i="29" s="1"/>
  <c r="D407" i="29" s="1"/>
  <c r="D408" i="29" s="1"/>
  <c r="D409" i="29" s="1"/>
  <c r="D410" i="29" s="1"/>
  <c r="D411" i="29" s="1"/>
  <c r="D412" i="29" s="1"/>
  <c r="D413" i="29" s="1"/>
  <c r="D318" i="29"/>
  <c r="D319" i="29" s="1"/>
  <c r="D320" i="29" s="1"/>
  <c r="D321" i="29" s="1"/>
  <c r="D322" i="29" s="1"/>
  <c r="D323" i="29" s="1"/>
  <c r="D324" i="29" s="1"/>
  <c r="D325" i="29" s="1"/>
  <c r="D326" i="29" s="1"/>
  <c r="D327" i="29" s="1"/>
  <c r="D328" i="29" s="1"/>
  <c r="D329" i="29" s="1"/>
  <c r="D330" i="29" s="1"/>
  <c r="D331" i="29" s="1"/>
  <c r="D332" i="29" s="1"/>
  <c r="D333" i="29" s="1"/>
  <c r="D334" i="29" s="1"/>
  <c r="D335" i="29" s="1"/>
  <c r="D336" i="29" s="1"/>
  <c r="D337" i="29" s="1"/>
  <c r="D338" i="29" s="1"/>
  <c r="D339" i="29" s="1"/>
  <c r="D340" i="29" s="1"/>
  <c r="D341" i="29" s="1"/>
  <c r="D342" i="29" s="1"/>
  <c r="D343" i="29" s="1"/>
  <c r="D344" i="29" s="1"/>
  <c r="D345" i="29" s="1"/>
  <c r="D251" i="29"/>
  <c r="D252" i="29" s="1"/>
  <c r="D253" i="29" s="1"/>
  <c r="D254" i="29" s="1"/>
  <c r="D255" i="29" s="1"/>
  <c r="D256" i="29" s="1"/>
  <c r="D257" i="29" s="1"/>
  <c r="D258" i="29" s="1"/>
  <c r="D259" i="29" s="1"/>
  <c r="D260" i="29" s="1"/>
  <c r="D261" i="29" s="1"/>
  <c r="D262" i="29" s="1"/>
  <c r="D263" i="29" s="1"/>
  <c r="D264" i="29" s="1"/>
  <c r="D265" i="29" s="1"/>
  <c r="D266" i="29" s="1"/>
  <c r="D267" i="29" s="1"/>
  <c r="D268" i="29" s="1"/>
  <c r="D269" i="29" s="1"/>
  <c r="D270" i="29" s="1"/>
  <c r="D271" i="29" s="1"/>
  <c r="D272" i="29" s="1"/>
  <c r="D273" i="29" s="1"/>
  <c r="D274" i="29" s="1"/>
  <c r="D275" i="29" s="1"/>
  <c r="D276" i="29" s="1"/>
  <c r="D277" i="29" s="1"/>
  <c r="D278" i="29" s="1"/>
  <c r="D279" i="29" s="1"/>
  <c r="D280" i="29" s="1"/>
  <c r="D281" i="29" s="1"/>
  <c r="D282" i="29" s="1"/>
  <c r="D283" i="29" s="1"/>
  <c r="D284" i="29" s="1"/>
  <c r="D285" i="29" s="1"/>
  <c r="D286" i="29" s="1"/>
  <c r="D287" i="29" s="1"/>
  <c r="D288" i="29" s="1"/>
  <c r="D289" i="29" s="1"/>
  <c r="D290" i="29" s="1"/>
  <c r="D291" i="29" s="1"/>
  <c r="D292" i="29" s="1"/>
  <c r="D293" i="29" s="1"/>
  <c r="D294" i="29" s="1"/>
  <c r="D295" i="29" s="1"/>
  <c r="D296" i="29" s="1"/>
  <c r="D297" i="29" s="1"/>
  <c r="D298" i="29" s="1"/>
  <c r="D299" i="29" s="1"/>
  <c r="D300" i="29" s="1"/>
  <c r="D301" i="29" s="1"/>
  <c r="D302" i="29" s="1"/>
  <c r="D303" i="29" s="1"/>
  <c r="D304" i="29" s="1"/>
  <c r="D305" i="29" s="1"/>
  <c r="D306" i="29" s="1"/>
  <c r="D307" i="29" s="1"/>
  <c r="D308" i="29" s="1"/>
  <c r="D309" i="29" s="1"/>
  <c r="D310" i="29" s="1"/>
  <c r="D311" i="29" s="1"/>
  <c r="D312" i="29" s="1"/>
  <c r="D313" i="29" s="1"/>
  <c r="D314" i="29" s="1"/>
  <c r="D315" i="29" s="1"/>
  <c r="D316" i="29" s="1"/>
  <c r="D317" i="29" s="1"/>
  <c r="D178" i="29"/>
  <c r="D179" i="29" s="1"/>
  <c r="D180" i="29" s="1"/>
  <c r="D181" i="29" s="1"/>
  <c r="D182" i="29" s="1"/>
  <c r="D183" i="29" s="1"/>
  <c r="D184" i="29" s="1"/>
  <c r="D185" i="29" s="1"/>
  <c r="D186" i="29" s="1"/>
  <c r="D187" i="29" s="1"/>
  <c r="D188" i="29" s="1"/>
  <c r="D189" i="29" s="1"/>
  <c r="D190" i="29" s="1"/>
  <c r="D191" i="29" s="1"/>
  <c r="D192" i="29" s="1"/>
  <c r="D193" i="29" s="1"/>
  <c r="D194" i="29" s="1"/>
  <c r="D195" i="29" s="1"/>
  <c r="D196" i="29" s="1"/>
  <c r="D197" i="29" s="1"/>
  <c r="D198" i="29" s="1"/>
  <c r="D199" i="29" s="1"/>
  <c r="D200" i="29" s="1"/>
  <c r="D201" i="29" s="1"/>
  <c r="D202" i="29" s="1"/>
  <c r="D203" i="29" s="1"/>
  <c r="D204" i="29" s="1"/>
  <c r="D205" i="29" s="1"/>
  <c r="D206" i="29" s="1"/>
  <c r="D207" i="29" s="1"/>
  <c r="D208" i="29" s="1"/>
  <c r="D209" i="29" s="1"/>
  <c r="D210" i="29" s="1"/>
  <c r="D211" i="29" s="1"/>
  <c r="D212" i="29" s="1"/>
  <c r="D213" i="29" s="1"/>
  <c r="D214" i="29" s="1"/>
  <c r="D215" i="29" s="1"/>
  <c r="D216" i="29" s="1"/>
  <c r="D217" i="29" s="1"/>
  <c r="D218" i="29" s="1"/>
  <c r="D219" i="29" s="1"/>
  <c r="D220" i="29" s="1"/>
  <c r="D221" i="29" s="1"/>
  <c r="D222" i="29" s="1"/>
  <c r="D223" i="29" s="1"/>
  <c r="D224" i="29" s="1"/>
  <c r="D225" i="29" s="1"/>
  <c r="D226" i="29" s="1"/>
  <c r="D227" i="29" s="1"/>
  <c r="D228" i="29" s="1"/>
  <c r="D229" i="29" s="1"/>
  <c r="D230" i="29" s="1"/>
  <c r="D231" i="29" s="1"/>
  <c r="D232" i="29" s="1"/>
  <c r="D233" i="29" s="1"/>
  <c r="D234" i="29" s="1"/>
  <c r="D235" i="29" s="1"/>
  <c r="D236" i="29" s="1"/>
  <c r="D237" i="29" s="1"/>
  <c r="D238" i="29" s="1"/>
  <c r="D239" i="29" s="1"/>
  <c r="D240" i="29" s="1"/>
  <c r="D241" i="29" s="1"/>
  <c r="D242" i="29" s="1"/>
  <c r="D243" i="29" s="1"/>
  <c r="D244" i="29" s="1"/>
  <c r="D245" i="29" s="1"/>
  <c r="D246" i="29" s="1"/>
  <c r="D247" i="29" s="1"/>
  <c r="D248" i="29" s="1"/>
  <c r="D249" i="29" s="1"/>
  <c r="D250" i="29" s="1"/>
  <c r="D111" i="29"/>
  <c r="D112" i="29" s="1"/>
  <c r="D113" i="29" s="1"/>
  <c r="D114" i="29" s="1"/>
  <c r="D115" i="29" s="1"/>
  <c r="D116" i="29" s="1"/>
  <c r="D117" i="29" s="1"/>
  <c r="D118" i="29" s="1"/>
  <c r="D119" i="29" s="1"/>
  <c r="D120" i="29" s="1"/>
  <c r="D121" i="29" s="1"/>
  <c r="D122" i="29" s="1"/>
  <c r="D123" i="29" s="1"/>
  <c r="D124" i="29" s="1"/>
  <c r="D125" i="29" s="1"/>
  <c r="D126" i="29" s="1"/>
  <c r="D127" i="29" s="1"/>
  <c r="D128" i="29" s="1"/>
  <c r="D129" i="29" s="1"/>
  <c r="D130" i="29" s="1"/>
  <c r="D131" i="29" s="1"/>
  <c r="D132" i="29" s="1"/>
  <c r="D133" i="29" s="1"/>
  <c r="D134" i="29" s="1"/>
  <c r="D135" i="29" s="1"/>
  <c r="D136" i="29" s="1"/>
  <c r="D137" i="29" s="1"/>
  <c r="D138" i="29" s="1"/>
  <c r="D139" i="29" s="1"/>
  <c r="D140" i="29" s="1"/>
  <c r="D141" i="29" s="1"/>
  <c r="D142" i="29" s="1"/>
  <c r="D143" i="29" s="1"/>
  <c r="D144" i="29" s="1"/>
  <c r="D145" i="29" s="1"/>
  <c r="D146" i="29" s="1"/>
  <c r="D147" i="29" s="1"/>
  <c r="D148" i="29" s="1"/>
  <c r="D149" i="29" s="1"/>
  <c r="D150" i="29" s="1"/>
  <c r="D151" i="29" s="1"/>
  <c r="D152" i="29" s="1"/>
  <c r="D153" i="29" s="1"/>
  <c r="D154" i="29" s="1"/>
  <c r="D155" i="29" s="1"/>
  <c r="D156" i="29" s="1"/>
  <c r="D157" i="29" s="1"/>
  <c r="D158" i="29" s="1"/>
  <c r="D159" i="29" s="1"/>
  <c r="D160" i="29" s="1"/>
  <c r="D161" i="29" s="1"/>
  <c r="D162" i="29" s="1"/>
  <c r="D163" i="29" s="1"/>
  <c r="D164" i="29" s="1"/>
  <c r="D165" i="29" s="1"/>
  <c r="D166" i="29" s="1"/>
  <c r="D167" i="29" s="1"/>
  <c r="D168" i="29" s="1"/>
  <c r="D169" i="29" s="1"/>
  <c r="D170" i="29" s="1"/>
  <c r="D171" i="29" s="1"/>
  <c r="D172" i="29" s="1"/>
  <c r="D173" i="29" s="1"/>
  <c r="D174" i="29" s="1"/>
  <c r="D175" i="29" s="1"/>
  <c r="D176" i="29" s="1"/>
  <c r="D177" i="29" s="1"/>
  <c r="D44" i="29"/>
  <c r="D45" i="29" s="1"/>
  <c r="D46" i="29" s="1"/>
  <c r="D47" i="29" s="1"/>
  <c r="D48" i="29" s="1"/>
  <c r="D49" i="29" s="1"/>
  <c r="D50" i="29" s="1"/>
  <c r="D51" i="29" s="1"/>
  <c r="D52" i="29" s="1"/>
  <c r="D53" i="29" s="1"/>
  <c r="D54" i="29" s="1"/>
  <c r="D55" i="29" s="1"/>
  <c r="D56" i="29" s="1"/>
  <c r="D57" i="29" s="1"/>
  <c r="D58" i="29" s="1"/>
  <c r="D59" i="29" s="1"/>
  <c r="D60" i="29" s="1"/>
  <c r="D61" i="29" s="1"/>
  <c r="D62" i="29" s="1"/>
  <c r="D63" i="29" s="1"/>
  <c r="D64" i="29" s="1"/>
  <c r="D65" i="29" s="1"/>
  <c r="D66" i="29" s="1"/>
  <c r="D67" i="29" s="1"/>
  <c r="D68" i="29" s="1"/>
  <c r="D69" i="29" s="1"/>
  <c r="D70" i="29" s="1"/>
  <c r="D71" i="29" s="1"/>
  <c r="D72" i="29" s="1"/>
  <c r="D73" i="29" s="1"/>
  <c r="D74" i="29" s="1"/>
  <c r="D75" i="29" s="1"/>
  <c r="D76" i="29" s="1"/>
  <c r="D77" i="29" s="1"/>
  <c r="D78" i="29" s="1"/>
  <c r="D79" i="29" s="1"/>
  <c r="D80" i="29" s="1"/>
  <c r="D81" i="29" s="1"/>
  <c r="D82" i="29" s="1"/>
  <c r="D83" i="29" s="1"/>
  <c r="D84" i="29" s="1"/>
  <c r="D85" i="29" s="1"/>
  <c r="D86" i="29" s="1"/>
  <c r="D87" i="29" s="1"/>
  <c r="D88" i="29" s="1"/>
  <c r="D89" i="29" s="1"/>
  <c r="D90" i="29" s="1"/>
  <c r="D91" i="29" s="1"/>
  <c r="D92" i="29" s="1"/>
  <c r="D93" i="29" s="1"/>
  <c r="D94" i="29" s="1"/>
  <c r="D95" i="29" s="1"/>
  <c r="D96" i="29" s="1"/>
  <c r="D97" i="29" s="1"/>
  <c r="D98" i="29" s="1"/>
  <c r="D99" i="29" s="1"/>
  <c r="D100" i="29" s="1"/>
  <c r="D101" i="29" s="1"/>
  <c r="D102" i="29" s="1"/>
  <c r="D103" i="29" s="1"/>
  <c r="D104" i="29" s="1"/>
  <c r="D105" i="29" s="1"/>
  <c r="D106" i="29" s="1"/>
  <c r="D107" i="29" s="1"/>
  <c r="D108" i="29" s="1"/>
  <c r="D109" i="29" s="1"/>
  <c r="D110" i="29" s="1"/>
  <c r="D17" i="29"/>
  <c r="D18" i="29" s="1"/>
  <c r="D19" i="29" s="1"/>
  <c r="D20" i="29" s="1"/>
  <c r="D21" i="29" s="1"/>
  <c r="D22" i="29" s="1"/>
  <c r="D23" i="29" s="1"/>
  <c r="D24" i="29" s="1"/>
  <c r="D25" i="29" s="1"/>
  <c r="D26" i="29" s="1"/>
  <c r="D27" i="29" s="1"/>
  <c r="D28" i="29" s="1"/>
  <c r="D29" i="29" s="1"/>
  <c r="D30" i="29" s="1"/>
  <c r="D31" i="29" s="1"/>
  <c r="D32" i="29" s="1"/>
  <c r="D33" i="29" s="1"/>
  <c r="D34" i="29" s="1"/>
  <c r="D35" i="29" s="1"/>
  <c r="D36" i="29" s="1"/>
  <c r="D37" i="29" s="1"/>
  <c r="D38" i="29" s="1"/>
  <c r="D39" i="29" s="1"/>
  <c r="D40" i="29" s="1"/>
  <c r="D41" i="29" s="1"/>
  <c r="D42" i="29" s="1"/>
  <c r="D43" i="29" s="1"/>
  <c r="D3" i="29"/>
  <c r="D4" i="29" s="1"/>
  <c r="D5" i="29" s="1"/>
  <c r="D6" i="29" s="1"/>
  <c r="D7" i="29" s="1"/>
  <c r="D8" i="29" s="1"/>
  <c r="D9" i="29" s="1"/>
  <c r="D10" i="29" s="1"/>
  <c r="D11" i="29" s="1"/>
  <c r="D12" i="29" s="1"/>
  <c r="D13" i="29" s="1"/>
  <c r="D14" i="29" s="1"/>
  <c r="D15" i="29" s="1"/>
  <c r="D16" i="29" s="1"/>
  <c r="G89" i="24" l="1"/>
  <c r="G90" i="24"/>
  <c r="G91" i="24"/>
  <c r="G92" i="24"/>
  <c r="G93" i="24"/>
  <c r="G94" i="24"/>
  <c r="G95" i="24"/>
  <c r="G96" i="24"/>
  <c r="G97" i="24"/>
  <c r="G88" i="24"/>
  <c r="G87" i="24"/>
  <c r="G86" i="24"/>
  <c r="G62" i="24"/>
  <c r="G63" i="24"/>
  <c r="G4" i="24"/>
  <c r="G5" i="24"/>
  <c r="G6" i="24"/>
  <c r="G7" i="24"/>
  <c r="G9" i="24"/>
  <c r="G10" i="24"/>
  <c r="G11" i="24"/>
  <c r="G12" i="24"/>
  <c r="G13" i="24"/>
  <c r="G14" i="24"/>
  <c r="G15" i="24"/>
  <c r="G17" i="24"/>
  <c r="G18" i="24"/>
  <c r="G19" i="24"/>
  <c r="G20" i="24"/>
  <c r="G21" i="24"/>
  <c r="G22" i="24"/>
  <c r="G23" i="24"/>
  <c r="G24" i="24"/>
  <c r="G26" i="24"/>
  <c r="G27" i="24"/>
  <c r="G28" i="24"/>
  <c r="G29" i="24"/>
  <c r="G30" i="24"/>
  <c r="G31" i="24"/>
  <c r="G32" i="24"/>
  <c r="G33" i="24"/>
  <c r="G34" i="24"/>
  <c r="G35" i="24"/>
  <c r="G36" i="24"/>
  <c r="G37" i="24"/>
  <c r="G38" i="24"/>
  <c r="G39" i="24"/>
  <c r="G40" i="24"/>
  <c r="G41" i="24"/>
  <c r="G42" i="24"/>
  <c r="G43" i="24"/>
  <c r="G44" i="24"/>
  <c r="G45" i="24"/>
  <c r="G46" i="24"/>
  <c r="G47" i="24"/>
  <c r="G48" i="24"/>
  <c r="G49" i="24"/>
  <c r="G3" i="24"/>
  <c r="G102" i="24"/>
  <c r="G423" i="24" l="1"/>
  <c r="G424" i="24"/>
  <c r="G422" i="24"/>
  <c r="G408" i="24"/>
  <c r="G409" i="24"/>
  <c r="G410" i="24"/>
  <c r="G411" i="24"/>
  <c r="G407" i="24"/>
  <c r="G365" i="24"/>
  <c r="G366" i="24"/>
  <c r="G367" i="24"/>
  <c r="G368" i="24"/>
  <c r="G369" i="24"/>
  <c r="G370" i="24"/>
  <c r="G371" i="24"/>
  <c r="G372" i="24"/>
  <c r="G373" i="24"/>
  <c r="G374" i="24"/>
  <c r="G375" i="24"/>
  <c r="G376" i="24"/>
  <c r="G377" i="24"/>
  <c r="G378" i="24"/>
  <c r="G379" i="24"/>
  <c r="G380" i="24"/>
  <c r="G381" i="24"/>
  <c r="G382" i="24"/>
  <c r="G383" i="24"/>
  <c r="G384" i="24"/>
  <c r="G385" i="24"/>
  <c r="G386" i="24"/>
  <c r="G387" i="24"/>
  <c r="G388" i="24"/>
  <c r="G389" i="24"/>
  <c r="G390" i="24"/>
  <c r="G391" i="24"/>
  <c r="G392" i="24"/>
  <c r="G393" i="24"/>
  <c r="G394" i="24"/>
  <c r="G364" i="24"/>
  <c r="D105" i="26"/>
  <c r="D106" i="26" s="1"/>
  <c r="D107" i="26" s="1"/>
  <c r="D108" i="26" s="1"/>
  <c r="D109" i="26" s="1"/>
  <c r="D110" i="26" s="1"/>
  <c r="D111" i="26" s="1"/>
  <c r="D112" i="26" s="1"/>
  <c r="D99" i="26"/>
  <c r="D100" i="26" s="1"/>
  <c r="D101" i="26" s="1"/>
  <c r="D102" i="26" s="1"/>
  <c r="D103" i="26" s="1"/>
  <c r="D104" i="26" s="1"/>
  <c r="D91" i="26"/>
  <c r="D92" i="26" s="1"/>
  <c r="D93" i="26" s="1"/>
  <c r="D94" i="26" s="1"/>
  <c r="D95" i="26" s="1"/>
  <c r="D96" i="26" s="1"/>
  <c r="D97" i="26" s="1"/>
  <c r="D98" i="26" s="1"/>
  <c r="D75" i="26"/>
  <c r="D76" i="26" s="1"/>
  <c r="D77" i="26" s="1"/>
  <c r="D78" i="26" s="1"/>
  <c r="D79" i="26" s="1"/>
  <c r="D80" i="26" s="1"/>
  <c r="D81" i="26" s="1"/>
  <c r="D82" i="26" s="1"/>
  <c r="D83" i="26" s="1"/>
  <c r="D84" i="26" s="1"/>
  <c r="D85" i="26" s="1"/>
  <c r="D86" i="26" s="1"/>
  <c r="D87" i="26" s="1"/>
  <c r="D88" i="26" s="1"/>
  <c r="D89" i="26" s="1"/>
  <c r="D90" i="26" s="1"/>
  <c r="D72" i="26"/>
  <c r="D73" i="26" s="1"/>
  <c r="D74" i="26" s="1"/>
  <c r="D64" i="26"/>
  <c r="D65" i="26" s="1"/>
  <c r="D66" i="26" s="1"/>
  <c r="D67" i="26" s="1"/>
  <c r="D68" i="26" s="1"/>
  <c r="D69" i="26" s="1"/>
  <c r="D70" i="26" s="1"/>
  <c r="D71" i="26" s="1"/>
  <c r="D42" i="26"/>
  <c r="D43" i="26" s="1"/>
  <c r="D44" i="26" s="1"/>
  <c r="D45" i="26" s="1"/>
  <c r="D46" i="26" s="1"/>
  <c r="D47" i="26" s="1"/>
  <c r="D48" i="26" s="1"/>
  <c r="D49" i="26" s="1"/>
  <c r="D50" i="26" s="1"/>
  <c r="D51" i="26" s="1"/>
  <c r="D52" i="26" s="1"/>
  <c r="D53" i="26" s="1"/>
  <c r="D54" i="26" s="1"/>
  <c r="D55" i="26" s="1"/>
  <c r="D56" i="26" s="1"/>
  <c r="D57" i="26" s="1"/>
  <c r="D58" i="26" s="1"/>
  <c r="D59" i="26" s="1"/>
  <c r="D60" i="26" s="1"/>
  <c r="D61" i="26" s="1"/>
  <c r="D62" i="26" s="1"/>
  <c r="D63" i="26" s="1"/>
  <c r="D36" i="26"/>
  <c r="D37" i="26" s="1"/>
  <c r="D38" i="26" s="1"/>
  <c r="D39" i="26" s="1"/>
  <c r="D40" i="26" s="1"/>
  <c r="D41" i="26" s="1"/>
  <c r="D11" i="26"/>
  <c r="D12" i="26" s="1"/>
  <c r="D13" i="26" s="1"/>
  <c r="D14" i="26" s="1"/>
  <c r="D15" i="26" s="1"/>
  <c r="D16" i="26" s="1"/>
  <c r="D17" i="26" s="1"/>
  <c r="D18" i="26" s="1"/>
  <c r="D19" i="26" s="1"/>
  <c r="D20" i="26" s="1"/>
  <c r="D21" i="26" s="1"/>
  <c r="D22" i="26" s="1"/>
  <c r="D23" i="26" s="1"/>
  <c r="D24" i="26" s="1"/>
  <c r="D25" i="26" s="1"/>
  <c r="D26" i="26" s="1"/>
  <c r="D27" i="26" s="1"/>
  <c r="D28" i="26" s="1"/>
  <c r="D29" i="26" s="1"/>
  <c r="D30" i="26" s="1"/>
  <c r="D31" i="26" s="1"/>
  <c r="D32" i="26" s="1"/>
  <c r="D33" i="26" s="1"/>
  <c r="D34" i="26" s="1"/>
  <c r="D35" i="26" s="1"/>
  <c r="D3" i="26"/>
  <c r="D4" i="26" s="1"/>
  <c r="D5" i="26" s="1"/>
  <c r="D6" i="26" s="1"/>
  <c r="D7" i="26" s="1"/>
  <c r="D8" i="26" s="1"/>
  <c r="D9" i="26" s="1"/>
  <c r="D10" i="26" s="1"/>
  <c r="D332" i="30"/>
  <c r="D333" i="30" s="1"/>
  <c r="D334" i="30" s="1"/>
  <c r="D335" i="30" s="1"/>
  <c r="D336" i="30" s="1"/>
  <c r="D337" i="30" s="1"/>
  <c r="D338" i="30" s="1"/>
  <c r="D339" i="30" s="1"/>
  <c r="D328" i="30"/>
  <c r="D329" i="30" s="1"/>
  <c r="D330" i="30" s="1"/>
  <c r="D331" i="30" s="1"/>
  <c r="D305" i="30"/>
  <c r="D306" i="30" s="1"/>
  <c r="D307" i="30" s="1"/>
  <c r="D308" i="30" s="1"/>
  <c r="D309" i="30" s="1"/>
  <c r="D310" i="30" s="1"/>
  <c r="D311" i="30" s="1"/>
  <c r="D312" i="30" s="1"/>
  <c r="D313" i="30" s="1"/>
  <c r="D314" i="30" s="1"/>
  <c r="D315" i="30" s="1"/>
  <c r="D316" i="30" s="1"/>
  <c r="D317" i="30" s="1"/>
  <c r="D318" i="30" s="1"/>
  <c r="D319" i="30" s="1"/>
  <c r="D320" i="30" s="1"/>
  <c r="D321" i="30" s="1"/>
  <c r="D322" i="30" s="1"/>
  <c r="D323" i="30" s="1"/>
  <c r="D324" i="30" s="1"/>
  <c r="D325" i="30" s="1"/>
  <c r="D326" i="30" s="1"/>
  <c r="D327" i="30" s="1"/>
  <c r="D301" i="30"/>
  <c r="D302" i="30" s="1"/>
  <c r="D303" i="30" s="1"/>
  <c r="D304" i="30" s="1"/>
  <c r="D293" i="30"/>
  <c r="D294" i="30" s="1"/>
  <c r="D295" i="30" s="1"/>
  <c r="D296" i="30" s="1"/>
  <c r="D297" i="30" s="1"/>
  <c r="D298" i="30" s="1"/>
  <c r="D299" i="30" s="1"/>
  <c r="D300" i="30" s="1"/>
  <c r="D282" i="30"/>
  <c r="D283" i="30" s="1"/>
  <c r="D284" i="30" s="1"/>
  <c r="D285" i="30" s="1"/>
  <c r="D286" i="30" s="1"/>
  <c r="D287" i="30" s="1"/>
  <c r="D288" i="30" s="1"/>
  <c r="D289" i="30" s="1"/>
  <c r="D290" i="30" s="1"/>
  <c r="D291" i="30" s="1"/>
  <c r="D292" i="30" s="1"/>
  <c r="D269" i="30"/>
  <c r="D270" i="30" s="1"/>
  <c r="D271" i="30" s="1"/>
  <c r="D272" i="30" s="1"/>
  <c r="D273" i="30" s="1"/>
  <c r="D274" i="30" s="1"/>
  <c r="D275" i="30" s="1"/>
  <c r="D276" i="30" s="1"/>
  <c r="D277" i="30" s="1"/>
  <c r="D278" i="30" s="1"/>
  <c r="D279" i="30" s="1"/>
  <c r="D280" i="30" s="1"/>
  <c r="D281" i="30" s="1"/>
  <c r="D265" i="30"/>
  <c r="D266" i="30" s="1"/>
  <c r="D267" i="30" s="1"/>
  <c r="D268" i="30" s="1"/>
  <c r="D257" i="30"/>
  <c r="D258" i="30" s="1"/>
  <c r="D259" i="30" s="1"/>
  <c r="D260" i="30" s="1"/>
  <c r="D261" i="30" s="1"/>
  <c r="D262" i="30" s="1"/>
  <c r="D263" i="30" s="1"/>
  <c r="D264" i="30" s="1"/>
  <c r="D231" i="30"/>
  <c r="D232" i="30" s="1"/>
  <c r="D233" i="30" s="1"/>
  <c r="D234" i="30" s="1"/>
  <c r="D235" i="30" s="1"/>
  <c r="D236" i="30" s="1"/>
  <c r="D237" i="30" s="1"/>
  <c r="D238" i="30" s="1"/>
  <c r="D239" i="30" s="1"/>
  <c r="D240" i="30" s="1"/>
  <c r="D241" i="30" s="1"/>
  <c r="D242" i="30" s="1"/>
  <c r="D243" i="30" s="1"/>
  <c r="D244" i="30" s="1"/>
  <c r="D245" i="30" s="1"/>
  <c r="D246" i="30" s="1"/>
  <c r="D247" i="30" s="1"/>
  <c r="D248" i="30" s="1"/>
  <c r="D249" i="30" s="1"/>
  <c r="D250" i="30" s="1"/>
  <c r="D251" i="30" s="1"/>
  <c r="D252" i="30" s="1"/>
  <c r="D253" i="30" s="1"/>
  <c r="D254" i="30" s="1"/>
  <c r="D255" i="30" s="1"/>
  <c r="D256" i="30" s="1"/>
  <c r="D214" i="30"/>
  <c r="D215" i="30" s="1"/>
  <c r="D216" i="30" s="1"/>
  <c r="D217" i="30" s="1"/>
  <c r="D218" i="30" s="1"/>
  <c r="D219" i="30" s="1"/>
  <c r="D220" i="30" s="1"/>
  <c r="D221" i="30" s="1"/>
  <c r="D222" i="30" s="1"/>
  <c r="D223" i="30" s="1"/>
  <c r="D224" i="30" s="1"/>
  <c r="D225" i="30" s="1"/>
  <c r="D226" i="30" s="1"/>
  <c r="D227" i="30" s="1"/>
  <c r="D228" i="30" s="1"/>
  <c r="D229" i="30" s="1"/>
  <c r="D230" i="30" s="1"/>
  <c r="D209" i="30"/>
  <c r="D210" i="30" s="1"/>
  <c r="D211" i="30" s="1"/>
  <c r="D212" i="30" s="1"/>
  <c r="D213" i="30" s="1"/>
  <c r="D203" i="30"/>
  <c r="D204" i="30" s="1"/>
  <c r="D205" i="30" s="1"/>
  <c r="D206" i="30" s="1"/>
  <c r="D207" i="30" s="1"/>
  <c r="D208" i="30" s="1"/>
  <c r="D197" i="30"/>
  <c r="D198" i="30" s="1"/>
  <c r="D199" i="30" s="1"/>
  <c r="D200" i="30" s="1"/>
  <c r="D201" i="30" s="1"/>
  <c r="D202" i="30" s="1"/>
  <c r="D181" i="30"/>
  <c r="D182" i="30" s="1"/>
  <c r="D183" i="30" s="1"/>
  <c r="D184" i="30" s="1"/>
  <c r="D185" i="30" s="1"/>
  <c r="D186" i="30" s="1"/>
  <c r="D187" i="30" s="1"/>
  <c r="D188" i="30" s="1"/>
  <c r="D189" i="30" s="1"/>
  <c r="D190" i="30" s="1"/>
  <c r="D191" i="30" s="1"/>
  <c r="D192" i="30" s="1"/>
  <c r="D193" i="30" s="1"/>
  <c r="D194" i="30" s="1"/>
  <c r="D195" i="30" s="1"/>
  <c r="D196" i="30" s="1"/>
  <c r="D168" i="30"/>
  <c r="D169" i="30" s="1"/>
  <c r="D170" i="30" s="1"/>
  <c r="D171" i="30" s="1"/>
  <c r="D172" i="30" s="1"/>
  <c r="D173" i="30" s="1"/>
  <c r="D174" i="30" s="1"/>
  <c r="D175" i="30" s="1"/>
  <c r="D176" i="30" s="1"/>
  <c r="D177" i="30" s="1"/>
  <c r="D178" i="30" s="1"/>
  <c r="D179" i="30" s="1"/>
  <c r="D180" i="30" s="1"/>
  <c r="D113" i="30"/>
  <c r="D114" i="30" s="1"/>
  <c r="D115" i="30" s="1"/>
  <c r="D116" i="30" s="1"/>
  <c r="D117" i="30" s="1"/>
  <c r="D118" i="30" s="1"/>
  <c r="D119" i="30" s="1"/>
  <c r="D120" i="30" s="1"/>
  <c r="D121" i="30" s="1"/>
  <c r="D122" i="30" s="1"/>
  <c r="D123" i="30" s="1"/>
  <c r="D124" i="30" s="1"/>
  <c r="D125" i="30" s="1"/>
  <c r="D126" i="30" s="1"/>
  <c r="D127" i="30" s="1"/>
  <c r="D128" i="30" s="1"/>
  <c r="D129" i="30" s="1"/>
  <c r="D130" i="30" s="1"/>
  <c r="D131" i="30" s="1"/>
  <c r="D132" i="30" s="1"/>
  <c r="D133" i="30" s="1"/>
  <c r="D134" i="30" s="1"/>
  <c r="D135" i="30" s="1"/>
  <c r="D136" i="30" s="1"/>
  <c r="D137" i="30" s="1"/>
  <c r="D138" i="30" s="1"/>
  <c r="D139" i="30" s="1"/>
  <c r="D140" i="30" s="1"/>
  <c r="D141" i="30" s="1"/>
  <c r="D142" i="30" s="1"/>
  <c r="D143" i="30" s="1"/>
  <c r="D144" i="30" s="1"/>
  <c r="D145" i="30" s="1"/>
  <c r="D146" i="30" s="1"/>
  <c r="D147" i="30" s="1"/>
  <c r="D148" i="30" s="1"/>
  <c r="D149" i="30" s="1"/>
  <c r="D150" i="30" s="1"/>
  <c r="D151" i="30" s="1"/>
  <c r="D152" i="30" s="1"/>
  <c r="D153" i="30" s="1"/>
  <c r="D154" i="30" s="1"/>
  <c r="D155" i="30" s="1"/>
  <c r="D156" i="30" s="1"/>
  <c r="D157" i="30" s="1"/>
  <c r="D158" i="30" s="1"/>
  <c r="D159" i="30" s="1"/>
  <c r="D160" i="30" s="1"/>
  <c r="D161" i="30" s="1"/>
  <c r="D162" i="30" s="1"/>
  <c r="D163" i="30" s="1"/>
  <c r="D164" i="30" s="1"/>
  <c r="D165" i="30" s="1"/>
  <c r="D166" i="30" s="1"/>
  <c r="D167" i="30" s="1"/>
  <c r="D95" i="30"/>
  <c r="D96" i="30" s="1"/>
  <c r="D97" i="30" s="1"/>
  <c r="D98" i="30" s="1"/>
  <c r="D99" i="30" s="1"/>
  <c r="D100" i="30" s="1"/>
  <c r="D101" i="30" s="1"/>
  <c r="D102" i="30" s="1"/>
  <c r="D103" i="30" s="1"/>
  <c r="D104" i="30" s="1"/>
  <c r="D105" i="30" s="1"/>
  <c r="D106" i="30" s="1"/>
  <c r="D107" i="30" s="1"/>
  <c r="D108" i="30" s="1"/>
  <c r="D109" i="30" s="1"/>
  <c r="D110" i="30" s="1"/>
  <c r="D111" i="30" s="1"/>
  <c r="D112" i="30" s="1"/>
  <c r="D90" i="30"/>
  <c r="D91" i="30" s="1"/>
  <c r="D92" i="30" s="1"/>
  <c r="D93" i="30" s="1"/>
  <c r="D94" i="30" s="1"/>
  <c r="D76" i="30"/>
  <c r="D77" i="30" s="1"/>
  <c r="D78" i="30" s="1"/>
  <c r="D79" i="30" s="1"/>
  <c r="D80" i="30" s="1"/>
  <c r="D81" i="30" s="1"/>
  <c r="D82" i="30" s="1"/>
  <c r="D83" i="30" s="1"/>
  <c r="D84" i="30" s="1"/>
  <c r="D85" i="30" s="1"/>
  <c r="D86" i="30" s="1"/>
  <c r="D87" i="30" s="1"/>
  <c r="D88" i="30" s="1"/>
  <c r="D89" i="30" s="1"/>
  <c r="D63" i="30"/>
  <c r="D64" i="30" s="1"/>
  <c r="D65" i="30" s="1"/>
  <c r="D66" i="30" s="1"/>
  <c r="D67" i="30" s="1"/>
  <c r="D68" i="30" s="1"/>
  <c r="D69" i="30" s="1"/>
  <c r="D70" i="30" s="1"/>
  <c r="D71" i="30" s="1"/>
  <c r="D72" i="30" s="1"/>
  <c r="D73" i="30" s="1"/>
  <c r="D74" i="30" s="1"/>
  <c r="D75" i="30" s="1"/>
  <c r="D59" i="30"/>
  <c r="D60" i="30" s="1"/>
  <c r="D61" i="30" s="1"/>
  <c r="D62" i="30" s="1"/>
  <c r="D44" i="30"/>
  <c r="D45" i="30" s="1"/>
  <c r="D46" i="30" s="1"/>
  <c r="D47" i="30" s="1"/>
  <c r="D48" i="30" s="1"/>
  <c r="D49" i="30" s="1"/>
  <c r="D50" i="30" s="1"/>
  <c r="D51" i="30" s="1"/>
  <c r="D52" i="30" s="1"/>
  <c r="D53" i="30" s="1"/>
  <c r="D54" i="30" s="1"/>
  <c r="D55" i="30" s="1"/>
  <c r="D56" i="30" s="1"/>
  <c r="D58" i="30" s="1"/>
  <c r="D40" i="30"/>
  <c r="D41" i="30" s="1"/>
  <c r="D42" i="30" s="1"/>
  <c r="D43" i="30" s="1"/>
  <c r="D34" i="30"/>
  <c r="D35" i="30" s="1"/>
  <c r="D36" i="30" s="1"/>
  <c r="D37" i="30" s="1"/>
  <c r="D38" i="30" s="1"/>
  <c r="D39" i="30" s="1"/>
  <c r="D28" i="30"/>
  <c r="D29" i="30" s="1"/>
  <c r="D30" i="30" s="1"/>
  <c r="D31" i="30" s="1"/>
  <c r="D32" i="30" s="1"/>
  <c r="D33" i="30" s="1"/>
  <c r="D19" i="30"/>
  <c r="D20" i="30" s="1"/>
  <c r="D21" i="30" s="1"/>
  <c r="D22" i="30" s="1"/>
  <c r="D23" i="30" s="1"/>
  <c r="D24" i="30" s="1"/>
  <c r="D25" i="30" s="1"/>
  <c r="D26" i="30" s="1"/>
  <c r="D27" i="30" s="1"/>
  <c r="D14" i="30"/>
  <c r="D15" i="30" s="1"/>
  <c r="D16" i="30" s="1"/>
  <c r="D17" i="30" s="1"/>
  <c r="D18" i="30" s="1"/>
  <c r="D9" i="30"/>
  <c r="D10" i="30" s="1"/>
  <c r="D11" i="30" s="1"/>
  <c r="D12" i="30" s="1"/>
  <c r="D13" i="30" s="1"/>
  <c r="D6" i="30"/>
  <c r="D7" i="30" s="1"/>
  <c r="D8" i="30" s="1"/>
  <c r="D3" i="30"/>
  <c r="D4" i="30" s="1"/>
  <c r="D5" i="30" s="1"/>
  <c r="D368" i="33"/>
  <c r="D369" i="33" s="1"/>
  <c r="D370" i="33" s="1"/>
  <c r="D371" i="33" s="1"/>
  <c r="D372" i="33" s="1"/>
  <c r="D373" i="33" s="1"/>
  <c r="D374" i="33" s="1"/>
  <c r="D375" i="33" s="1"/>
  <c r="D376" i="33" s="1"/>
  <c r="D377" i="33" s="1"/>
  <c r="D378" i="33" s="1"/>
  <c r="D379" i="33" s="1"/>
  <c r="D360" i="33"/>
  <c r="D361" i="33" s="1"/>
  <c r="D362" i="33" s="1"/>
  <c r="D363" i="33" s="1"/>
  <c r="D364" i="33" s="1"/>
  <c r="D365" i="33" s="1"/>
  <c r="D366" i="33" s="1"/>
  <c r="D367" i="33" s="1"/>
  <c r="D347" i="33"/>
  <c r="D348" i="33" s="1"/>
  <c r="D349" i="33" s="1"/>
  <c r="D350" i="33" s="1"/>
  <c r="D351" i="33" s="1"/>
  <c r="D352" i="33" s="1"/>
  <c r="D353" i="33" s="1"/>
  <c r="D354" i="33" s="1"/>
  <c r="D355" i="33" s="1"/>
  <c r="D356" i="33" s="1"/>
  <c r="D357" i="33" s="1"/>
  <c r="D358" i="33" s="1"/>
  <c r="D359" i="33" s="1"/>
  <c r="D343" i="33"/>
  <c r="D344" i="33" s="1"/>
  <c r="D345" i="33" s="1"/>
  <c r="D346" i="33" s="1"/>
  <c r="D339" i="33"/>
  <c r="D340" i="33" s="1"/>
  <c r="D341" i="33" s="1"/>
  <c r="D342" i="33" s="1"/>
  <c r="D333" i="33"/>
  <c r="D334" i="33" s="1"/>
  <c r="D335" i="33" s="1"/>
  <c r="D336" i="33" s="1"/>
  <c r="D337" i="33" s="1"/>
  <c r="D338" i="33" s="1"/>
  <c r="D312" i="33"/>
  <c r="D313" i="33" s="1"/>
  <c r="D314" i="33" s="1"/>
  <c r="D315" i="33" s="1"/>
  <c r="D316" i="33" s="1"/>
  <c r="D317" i="33" s="1"/>
  <c r="D318" i="33" s="1"/>
  <c r="D319" i="33" s="1"/>
  <c r="D320" i="33" s="1"/>
  <c r="D321" i="33" s="1"/>
  <c r="D322" i="33" s="1"/>
  <c r="D323" i="33" s="1"/>
  <c r="D324" i="33" s="1"/>
  <c r="D325" i="33" s="1"/>
  <c r="D326" i="33" s="1"/>
  <c r="D327" i="33" s="1"/>
  <c r="D328" i="33" s="1"/>
  <c r="D329" i="33" s="1"/>
  <c r="D330" i="33" s="1"/>
  <c r="D331" i="33" s="1"/>
  <c r="D332" i="33" s="1"/>
  <c r="D302" i="33"/>
  <c r="D303" i="33" s="1"/>
  <c r="D304" i="33" s="1"/>
  <c r="D305" i="33" s="1"/>
  <c r="D306" i="33" s="1"/>
  <c r="D307" i="33" s="1"/>
  <c r="D308" i="33" s="1"/>
  <c r="D309" i="33" s="1"/>
  <c r="D310" i="33" s="1"/>
  <c r="D311" i="33" s="1"/>
  <c r="D297" i="33"/>
  <c r="D298" i="33" s="1"/>
  <c r="D299" i="33" s="1"/>
  <c r="D300" i="33" s="1"/>
  <c r="D301" i="33" s="1"/>
  <c r="D285" i="33"/>
  <c r="D286" i="33" s="1"/>
  <c r="D287" i="33" s="1"/>
  <c r="D288" i="33" s="1"/>
  <c r="D289" i="33" s="1"/>
  <c r="D290" i="33" s="1"/>
  <c r="D291" i="33" s="1"/>
  <c r="D292" i="33" s="1"/>
  <c r="D293" i="33" s="1"/>
  <c r="D294" i="33" s="1"/>
  <c r="D295" i="33" s="1"/>
  <c r="D296" i="33" s="1"/>
  <c r="D255" i="33"/>
  <c r="D256" i="33" s="1"/>
  <c r="D257" i="33" s="1"/>
  <c r="D258" i="33" s="1"/>
  <c r="D259" i="33" s="1"/>
  <c r="D260" i="33" s="1"/>
  <c r="D261" i="33" s="1"/>
  <c r="D262" i="33" s="1"/>
  <c r="D263" i="33" s="1"/>
  <c r="D264" i="33" s="1"/>
  <c r="D265" i="33" s="1"/>
  <c r="D266" i="33" s="1"/>
  <c r="D267" i="33" s="1"/>
  <c r="D268" i="33" s="1"/>
  <c r="D269" i="33" s="1"/>
  <c r="D270" i="33" s="1"/>
  <c r="D271" i="33" s="1"/>
  <c r="D272" i="33" s="1"/>
  <c r="D273" i="33" s="1"/>
  <c r="D274" i="33" s="1"/>
  <c r="D275" i="33" s="1"/>
  <c r="D276" i="33" s="1"/>
  <c r="D277" i="33" s="1"/>
  <c r="D278" i="33" s="1"/>
  <c r="D279" i="33" s="1"/>
  <c r="D280" i="33" s="1"/>
  <c r="D281" i="33" s="1"/>
  <c r="D282" i="33" s="1"/>
  <c r="D283" i="33" s="1"/>
  <c r="D284" i="33" s="1"/>
  <c r="D232" i="33"/>
  <c r="D233" i="33" s="1"/>
  <c r="D234" i="33" s="1"/>
  <c r="D235" i="33" s="1"/>
  <c r="D236" i="33" s="1"/>
  <c r="D237" i="33" s="1"/>
  <c r="D238" i="33" s="1"/>
  <c r="D239" i="33" s="1"/>
  <c r="D240" i="33" s="1"/>
  <c r="D241" i="33" s="1"/>
  <c r="D242" i="33" s="1"/>
  <c r="D243" i="33" s="1"/>
  <c r="D244" i="33" s="1"/>
  <c r="D245" i="33" s="1"/>
  <c r="D246" i="33" s="1"/>
  <c r="D247" i="33" s="1"/>
  <c r="D248" i="33" s="1"/>
  <c r="D249" i="33" s="1"/>
  <c r="D250" i="33" s="1"/>
  <c r="D251" i="33" s="1"/>
  <c r="D252" i="33" s="1"/>
  <c r="D253" i="33" s="1"/>
  <c r="D254" i="33" s="1"/>
  <c r="D227" i="33"/>
  <c r="D228" i="33" s="1"/>
  <c r="D229" i="33" s="1"/>
  <c r="D230" i="33" s="1"/>
  <c r="D231" i="33" s="1"/>
  <c r="D200" i="33"/>
  <c r="D201" i="33" s="1"/>
  <c r="D202" i="33" s="1"/>
  <c r="D203" i="33" s="1"/>
  <c r="D204" i="33" s="1"/>
  <c r="D205" i="33" s="1"/>
  <c r="D206" i="33" s="1"/>
  <c r="D207" i="33" s="1"/>
  <c r="D208" i="33" s="1"/>
  <c r="D209" i="33" s="1"/>
  <c r="D210" i="33" s="1"/>
  <c r="D211" i="33" s="1"/>
  <c r="D212" i="33" s="1"/>
  <c r="D213" i="33" s="1"/>
  <c r="D214" i="33" s="1"/>
  <c r="D215" i="33" s="1"/>
  <c r="D216" i="33" s="1"/>
  <c r="D217" i="33" s="1"/>
  <c r="D218" i="33" s="1"/>
  <c r="D219" i="33" s="1"/>
  <c r="D220" i="33" s="1"/>
  <c r="D221" i="33" s="1"/>
  <c r="D222" i="33" s="1"/>
  <c r="D223" i="33" s="1"/>
  <c r="D224" i="33" s="1"/>
  <c r="D225" i="33" s="1"/>
  <c r="D226" i="33" s="1"/>
  <c r="D161" i="33"/>
  <c r="D162" i="33" s="1"/>
  <c r="D163" i="33" s="1"/>
  <c r="D164" i="33" s="1"/>
  <c r="D165" i="33" s="1"/>
  <c r="D166" i="33" s="1"/>
  <c r="D167" i="33" s="1"/>
  <c r="D168" i="33" s="1"/>
  <c r="D169" i="33" s="1"/>
  <c r="D170" i="33" s="1"/>
  <c r="D171" i="33" s="1"/>
  <c r="D172" i="33" s="1"/>
  <c r="D173" i="33" s="1"/>
  <c r="D174" i="33" s="1"/>
  <c r="D175" i="33" s="1"/>
  <c r="D176" i="33" s="1"/>
  <c r="D177" i="33" s="1"/>
  <c r="D178" i="33" s="1"/>
  <c r="D179" i="33" s="1"/>
  <c r="D180" i="33" s="1"/>
  <c r="D181" i="33" s="1"/>
  <c r="D182" i="33" s="1"/>
  <c r="D183" i="33" s="1"/>
  <c r="D184" i="33" s="1"/>
  <c r="D185" i="33" s="1"/>
  <c r="D186" i="33" s="1"/>
  <c r="D187" i="33" s="1"/>
  <c r="D188" i="33" s="1"/>
  <c r="D189" i="33" s="1"/>
  <c r="D190" i="33" s="1"/>
  <c r="D191" i="33" s="1"/>
  <c r="D192" i="33" s="1"/>
  <c r="D193" i="33" s="1"/>
  <c r="D194" i="33" s="1"/>
  <c r="D195" i="33" s="1"/>
  <c r="D196" i="33" s="1"/>
  <c r="D197" i="33" s="1"/>
  <c r="D150" i="33"/>
  <c r="D151" i="33" s="1"/>
  <c r="D152" i="33" s="1"/>
  <c r="D153" i="33" s="1"/>
  <c r="D154" i="33" s="1"/>
  <c r="D155" i="33" s="1"/>
  <c r="D156" i="33" s="1"/>
  <c r="D157" i="33" s="1"/>
  <c r="D158" i="33" s="1"/>
  <c r="D159" i="33" s="1"/>
  <c r="D160" i="33" s="1"/>
  <c r="D143" i="33"/>
  <c r="D144" i="33" s="1"/>
  <c r="D145" i="33" s="1"/>
  <c r="D146" i="33" s="1"/>
  <c r="D147" i="33" s="1"/>
  <c r="D148" i="33" s="1"/>
  <c r="D149" i="33" s="1"/>
  <c r="D103" i="33"/>
  <c r="D104" i="33" s="1"/>
  <c r="D105" i="33" s="1"/>
  <c r="D106" i="33" s="1"/>
  <c r="D107" i="33" s="1"/>
  <c r="D108" i="33" s="1"/>
  <c r="D109" i="33" s="1"/>
  <c r="D110" i="33" s="1"/>
  <c r="D111" i="33" s="1"/>
  <c r="D112" i="33" s="1"/>
  <c r="D113" i="33" s="1"/>
  <c r="D114" i="33" s="1"/>
  <c r="D115" i="33" s="1"/>
  <c r="D116" i="33" s="1"/>
  <c r="D117" i="33" s="1"/>
  <c r="D118" i="33" s="1"/>
  <c r="D119" i="33" s="1"/>
  <c r="D120" i="33" s="1"/>
  <c r="D121" i="33" s="1"/>
  <c r="D122" i="33" s="1"/>
  <c r="D123" i="33" s="1"/>
  <c r="D124" i="33" s="1"/>
  <c r="D125" i="33" s="1"/>
  <c r="D126" i="33" s="1"/>
  <c r="D127" i="33" s="1"/>
  <c r="D128" i="33" s="1"/>
  <c r="D129" i="33" s="1"/>
  <c r="D130" i="33" s="1"/>
  <c r="D131" i="33" s="1"/>
  <c r="D132" i="33" s="1"/>
  <c r="D133" i="33" s="1"/>
  <c r="D134" i="33" s="1"/>
  <c r="D135" i="33" s="1"/>
  <c r="D136" i="33" s="1"/>
  <c r="D137" i="33" s="1"/>
  <c r="D138" i="33" s="1"/>
  <c r="D139" i="33" s="1"/>
  <c r="D140" i="33" s="1"/>
  <c r="D141" i="33" s="1"/>
  <c r="D142" i="33" s="1"/>
  <c r="D92" i="33"/>
  <c r="D93" i="33" s="1"/>
  <c r="D94" i="33" s="1"/>
  <c r="D95" i="33" s="1"/>
  <c r="D96" i="33" s="1"/>
  <c r="D97" i="33" s="1"/>
  <c r="D98" i="33" s="1"/>
  <c r="D99" i="33" s="1"/>
  <c r="D100" i="33" s="1"/>
  <c r="D101" i="33" s="1"/>
  <c r="D102" i="33" s="1"/>
  <c r="D87" i="33"/>
  <c r="D88" i="33" s="1"/>
  <c r="D89" i="33" s="1"/>
  <c r="D90" i="33" s="1"/>
  <c r="D91" i="33" s="1"/>
  <c r="D81" i="33"/>
  <c r="D82" i="33" s="1"/>
  <c r="D83" i="33" s="1"/>
  <c r="D84" i="33" s="1"/>
  <c r="D85" i="33" s="1"/>
  <c r="D86" i="33" s="1"/>
  <c r="D75" i="33"/>
  <c r="D76" i="33" s="1"/>
  <c r="D77" i="33" s="1"/>
  <c r="D78" i="33" s="1"/>
  <c r="D79" i="33" s="1"/>
  <c r="D80" i="33" s="1"/>
  <c r="D71" i="33"/>
  <c r="D72" i="33" s="1"/>
  <c r="D73" i="33" s="1"/>
  <c r="D74" i="33" s="1"/>
  <c r="D65" i="33"/>
  <c r="D66" i="33" s="1"/>
  <c r="D67" i="33" s="1"/>
  <c r="D68" i="33" s="1"/>
  <c r="D69" i="33" s="1"/>
  <c r="D70" i="33" s="1"/>
  <c r="D58" i="33"/>
  <c r="D59" i="33" s="1"/>
  <c r="D60" i="33" s="1"/>
  <c r="D61" i="33" s="1"/>
  <c r="D62" i="33" s="1"/>
  <c r="D63" i="33" s="1"/>
  <c r="D64" i="33" s="1"/>
  <c r="D51" i="33"/>
  <c r="D52" i="33" s="1"/>
  <c r="D53" i="33" s="1"/>
  <c r="D54" i="33" s="1"/>
  <c r="D55" i="33" s="1"/>
  <c r="D56" i="33" s="1"/>
  <c r="D57" i="33" s="1"/>
  <c r="D29" i="33"/>
  <c r="D30" i="33" s="1"/>
  <c r="D31" i="33" s="1"/>
  <c r="D32" i="33" s="1"/>
  <c r="D33" i="33" s="1"/>
  <c r="D34" i="33" s="1"/>
  <c r="D35" i="33" s="1"/>
  <c r="D36" i="33" s="1"/>
  <c r="D37" i="33" s="1"/>
  <c r="D38" i="33" s="1"/>
  <c r="D39" i="33" s="1"/>
  <c r="D40" i="33" s="1"/>
  <c r="D41" i="33" s="1"/>
  <c r="D42" i="33" s="1"/>
  <c r="D43" i="33" s="1"/>
  <c r="D44" i="33" s="1"/>
  <c r="D45" i="33" s="1"/>
  <c r="D46" i="33" s="1"/>
  <c r="D47" i="33" s="1"/>
  <c r="D48" i="33" s="1"/>
  <c r="D49" i="33" s="1"/>
  <c r="D50" i="33" s="1"/>
  <c r="D22" i="33"/>
  <c r="D23" i="33" s="1"/>
  <c r="D24" i="33" s="1"/>
  <c r="D25" i="33" s="1"/>
  <c r="D26" i="33" s="1"/>
  <c r="D27" i="33" s="1"/>
  <c r="D28" i="33" s="1"/>
  <c r="D14" i="33"/>
  <c r="D15" i="33" s="1"/>
  <c r="D16" i="33" s="1"/>
  <c r="D17" i="33" s="1"/>
  <c r="D18" i="33" s="1"/>
  <c r="D19" i="33" s="1"/>
  <c r="D20" i="33" s="1"/>
  <c r="D21" i="33" s="1"/>
  <c r="D9" i="33"/>
  <c r="D10" i="33" s="1"/>
  <c r="D11" i="33" s="1"/>
  <c r="D12" i="33" s="1"/>
  <c r="D13" i="33" s="1"/>
  <c r="D3" i="33"/>
  <c r="D4" i="33" s="1"/>
  <c r="D5" i="33" s="1"/>
  <c r="D6" i="33" s="1"/>
  <c r="D7" i="33" s="1"/>
  <c r="D8" i="33" s="1"/>
  <c r="H364" i="24"/>
  <c r="H365" i="24"/>
  <c r="H366" i="24"/>
  <c r="H367" i="24"/>
  <c r="H368" i="24"/>
  <c r="H369" i="24"/>
  <c r="H370" i="24"/>
  <c r="H371" i="24"/>
  <c r="H372" i="24"/>
  <c r="H373" i="24"/>
  <c r="H374" i="24"/>
  <c r="H375" i="24"/>
  <c r="H376" i="24"/>
  <c r="H377" i="24"/>
  <c r="H378" i="24"/>
  <c r="H379" i="24"/>
  <c r="H380" i="24"/>
  <c r="H381" i="24"/>
  <c r="H382" i="24"/>
  <c r="H383" i="24"/>
  <c r="H384" i="24"/>
  <c r="H385" i="24"/>
  <c r="H386" i="24"/>
  <c r="H387" i="24"/>
  <c r="H388" i="24"/>
  <c r="H389" i="24"/>
  <c r="H390" i="24"/>
  <c r="H391" i="24"/>
  <c r="H392" i="24"/>
  <c r="H393" i="24"/>
  <c r="H394" i="24"/>
  <c r="H407" i="24"/>
  <c r="H408" i="24"/>
  <c r="H409" i="24"/>
  <c r="H410" i="24"/>
  <c r="H411" i="24"/>
  <c r="H422" i="24"/>
  <c r="H423" i="24"/>
  <c r="H424" i="24"/>
  <c r="H97" i="24"/>
  <c r="H96" i="24"/>
  <c r="H95" i="24"/>
  <c r="H94" i="24"/>
  <c r="H93" i="24"/>
  <c r="H92" i="24"/>
  <c r="H91" i="24"/>
  <c r="H90" i="24"/>
  <c r="H89" i="24"/>
  <c r="H88" i="24"/>
  <c r="H87" i="24"/>
  <c r="H86" i="24"/>
  <c r="H63" i="24"/>
  <c r="H62" i="24"/>
  <c r="H61" i="24"/>
  <c r="H49" i="24"/>
  <c r="H48" i="24"/>
  <c r="H47" i="24"/>
  <c r="H46" i="24"/>
  <c r="H45" i="24"/>
  <c r="H44" i="24"/>
  <c r="H43" i="24"/>
  <c r="H42" i="24"/>
  <c r="H41" i="24"/>
  <c r="H40" i="24"/>
  <c r="H39" i="24"/>
  <c r="H38" i="24"/>
  <c r="H37" i="24"/>
  <c r="H36" i="24"/>
  <c r="H35" i="24"/>
  <c r="H34" i="24"/>
  <c r="H33" i="24"/>
  <c r="H32" i="24"/>
  <c r="H31" i="24"/>
  <c r="H30" i="24"/>
  <c r="H29" i="24"/>
  <c r="H28" i="24"/>
  <c r="H27" i="24"/>
  <c r="H24" i="24"/>
  <c r="H23" i="24"/>
  <c r="H22" i="24"/>
  <c r="H21" i="24"/>
  <c r="H20" i="24"/>
  <c r="H19" i="24"/>
  <c r="H18" i="24"/>
  <c r="H17" i="24"/>
  <c r="H15" i="24"/>
  <c r="H14" i="24"/>
  <c r="H13" i="24"/>
  <c r="H12" i="24"/>
  <c r="H11" i="24"/>
  <c r="H10" i="24"/>
  <c r="H9" i="24"/>
  <c r="H7" i="24"/>
  <c r="H6" i="24"/>
  <c r="H5" i="24"/>
  <c r="H4" i="24"/>
  <c r="B4" i="24"/>
  <c r="B5" i="24" s="1"/>
  <c r="B6" i="24" s="1"/>
  <c r="B7" i="24" s="1"/>
  <c r="B8" i="24" s="1"/>
  <c r="B9" i="24" s="1"/>
  <c r="B10" i="24" s="1"/>
  <c r="B11" i="24" s="1"/>
  <c r="B12" i="24" s="1"/>
  <c r="B13" i="24" s="1"/>
  <c r="B14" i="24" s="1"/>
  <c r="B15" i="24" s="1"/>
  <c r="B16" i="24" s="1"/>
  <c r="B17" i="24" s="1"/>
  <c r="B18" i="24" s="1"/>
  <c r="B19" i="24" s="1"/>
  <c r="B20" i="24" s="1"/>
  <c r="B21" i="24" s="1"/>
  <c r="B22" i="24" s="1"/>
  <c r="B23" i="24" s="1"/>
  <c r="B24" i="24" s="1"/>
  <c r="B25" i="24" s="1"/>
  <c r="B26" i="24" s="1"/>
  <c r="B27" i="24" s="1"/>
  <c r="B28" i="24" s="1"/>
  <c r="B29" i="24" s="1"/>
  <c r="B30" i="24" s="1"/>
  <c r="B31" i="24" s="1"/>
  <c r="B32" i="24" s="1"/>
  <c r="B33" i="24" s="1"/>
  <c r="B34" i="24" s="1"/>
  <c r="B35" i="24" s="1"/>
  <c r="B36" i="24" s="1"/>
  <c r="B37" i="24" s="1"/>
  <c r="B38" i="24" s="1"/>
  <c r="B39" i="24" s="1"/>
  <c r="B40" i="24" s="1"/>
  <c r="B41" i="24" s="1"/>
  <c r="B42" i="24" s="1"/>
  <c r="B43" i="24" s="1"/>
  <c r="B44" i="24" s="1"/>
  <c r="B45" i="24" s="1"/>
  <c r="B46" i="24" s="1"/>
  <c r="B47" i="24" s="1"/>
  <c r="B48" i="24" s="1"/>
  <c r="B49" i="24" s="1"/>
  <c r="B50" i="24" s="1"/>
  <c r="B51" i="24" s="1"/>
  <c r="B52" i="24" s="1"/>
  <c r="B53" i="24" s="1"/>
  <c r="B54" i="24" s="1"/>
  <c r="B55" i="24" s="1"/>
  <c r="B56" i="24" s="1"/>
  <c r="B57" i="24" s="1"/>
  <c r="B58" i="24" s="1"/>
  <c r="B59" i="24" s="1"/>
  <c r="B60" i="24" s="1"/>
  <c r="H3" i="24"/>
  <c r="F13" i="19" l="1"/>
  <c r="D17" i="35" l="1"/>
  <c r="D18" i="35" s="1"/>
  <c r="D19" i="35" s="1"/>
  <c r="D20" i="35" s="1"/>
  <c r="D21" i="35" s="1"/>
  <c r="D22" i="35" s="1"/>
  <c r="D23" i="35" s="1"/>
  <c r="D24" i="35" s="1"/>
  <c r="D25" i="35" s="1"/>
  <c r="D26" i="35" s="1"/>
  <c r="D10" i="35"/>
  <c r="D11" i="35"/>
  <c r="D12" i="35" s="1"/>
  <c r="D13" i="35" s="1"/>
  <c r="D14" i="35" s="1"/>
  <c r="D15" i="35" s="1"/>
  <c r="D16" i="35" s="1"/>
  <c r="D8" i="35"/>
  <c r="D9" i="35" s="1"/>
  <c r="G237" i="24"/>
  <c r="H237" i="24"/>
  <c r="G238" i="24"/>
  <c r="H238" i="24"/>
  <c r="D901" i="27"/>
  <c r="D902" i="27" s="1"/>
  <c r="D903" i="27" s="1"/>
  <c r="D904" i="27" s="1"/>
  <c r="D905" i="27"/>
  <c r="D906" i="27" s="1"/>
  <c r="D907" i="27" s="1"/>
  <c r="D908" i="27" s="1"/>
  <c r="D909" i="27" s="1"/>
  <c r="D910" i="27" s="1"/>
  <c r="D911" i="27" s="1"/>
  <c r="D912" i="27" s="1"/>
  <c r="D913" i="27" s="1"/>
  <c r="D914" i="27"/>
  <c r="D915" i="27" s="1"/>
  <c r="D916" i="27" s="1"/>
  <c r="D917" i="27" s="1"/>
  <c r="D918" i="27" s="1"/>
  <c r="D919" i="27" s="1"/>
  <c r="D920" i="27"/>
  <c r="D921" i="27" s="1"/>
  <c r="D922" i="27" s="1"/>
  <c r="D923" i="27" s="1"/>
  <c r="D924" i="27" s="1"/>
  <c r="D925" i="27" s="1"/>
  <c r="D926" i="27" s="1"/>
  <c r="D927" i="27" s="1"/>
  <c r="D928" i="27" s="1"/>
  <c r="D929" i="27" s="1"/>
  <c r="D930" i="27" s="1"/>
  <c r="D931" i="27" s="1"/>
  <c r="D932" i="27"/>
  <c r="D933" i="27" s="1"/>
  <c r="D934" i="27" s="1"/>
  <c r="D935" i="27" s="1"/>
  <c r="D936" i="27" s="1"/>
  <c r="D937" i="27" s="1"/>
  <c r="D938" i="27" s="1"/>
  <c r="D939" i="27" s="1"/>
  <c r="D940" i="27" s="1"/>
  <c r="D941" i="27"/>
  <c r="D942" i="27" s="1"/>
  <c r="D943" i="27" s="1"/>
  <c r="D944" i="27" s="1"/>
  <c r="D945" i="27" s="1"/>
  <c r="D946" i="27" s="1"/>
  <c r="D947" i="27" s="1"/>
  <c r="D948" i="27" s="1"/>
  <c r="D949" i="27" s="1"/>
  <c r="D950" i="27" s="1"/>
  <c r="D951" i="27" s="1"/>
  <c r="D952" i="27" s="1"/>
  <c r="D953" i="27"/>
  <c r="D954" i="27" s="1"/>
  <c r="D955" i="27" s="1"/>
  <c r="D956" i="27" s="1"/>
  <c r="D957" i="27" s="1"/>
  <c r="D958" i="27" s="1"/>
  <c r="D959" i="27" s="1"/>
  <c r="D960" i="27" s="1"/>
  <c r="D961" i="27" s="1"/>
  <c r="D962" i="27" s="1"/>
  <c r="D963" i="27" s="1"/>
  <c r="D964" i="27" s="1"/>
  <c r="D965" i="27" s="1"/>
  <c r="D966" i="27" s="1"/>
  <c r="D967" i="27" s="1"/>
  <c r="D968" i="27"/>
  <c r="D969" i="27" s="1"/>
  <c r="D970" i="27" s="1"/>
  <c r="D971" i="27" s="1"/>
  <c r="D972" i="27" s="1"/>
  <c r="D973" i="27" s="1"/>
  <c r="D974" i="27" s="1"/>
  <c r="D975" i="27" s="1"/>
  <c r="D976" i="27" s="1"/>
  <c r="D977" i="27" s="1"/>
  <c r="D978" i="27" s="1"/>
  <c r="D979" i="27" s="1"/>
  <c r="D980" i="27" s="1"/>
  <c r="D981" i="27" s="1"/>
  <c r="D982" i="27" s="1"/>
  <c r="D983" i="27"/>
  <c r="D984" i="27" s="1"/>
  <c r="D985" i="27" s="1"/>
  <c r="D986" i="27" s="1"/>
  <c r="D987" i="27" s="1"/>
  <c r="D988" i="27" s="1"/>
  <c r="D989" i="27" s="1"/>
  <c r="D990" i="27" s="1"/>
  <c r="D991" i="27" s="1"/>
  <c r="D992" i="27" s="1"/>
  <c r="D993" i="27" s="1"/>
  <c r="D994" i="27" s="1"/>
  <c r="D995" i="27" s="1"/>
  <c r="D996" i="27" s="1"/>
  <c r="D997" i="27" s="1"/>
  <c r="D998" i="27" s="1"/>
  <c r="D999" i="27" s="1"/>
  <c r="D1000" i="27" s="1"/>
  <c r="D1001" i="27" s="1"/>
  <c r="D1002" i="27" s="1"/>
  <c r="D1003" i="27"/>
  <c r="D1004" i="27" s="1"/>
  <c r="D1005" i="27" s="1"/>
  <c r="D1006" i="27" s="1"/>
  <c r="D1007" i="27" s="1"/>
  <c r="D1008" i="27" s="1"/>
  <c r="D1009" i="27"/>
  <c r="D1010" i="27" s="1"/>
  <c r="D1011" i="27" s="1"/>
  <c r="D1012" i="27" s="1"/>
  <c r="D1013" i="27" s="1"/>
  <c r="D1014" i="27" s="1"/>
  <c r="D1015" i="27" s="1"/>
  <c r="D1016" i="27" s="1"/>
  <c r="D1017" i="27" s="1"/>
  <c r="D1018" i="27"/>
  <c r="D1019" i="27" s="1"/>
  <c r="D1020" i="27" s="1"/>
  <c r="D1021" i="27" s="1"/>
  <c r="D1022" i="27" s="1"/>
  <c r="D1023" i="27" s="1"/>
  <c r="D1024" i="27" s="1"/>
  <c r="D1025" i="27" s="1"/>
  <c r="D1026" i="27" s="1"/>
  <c r="D1027" i="27" s="1"/>
  <c r="D1028" i="27"/>
  <c r="D1029" i="27" s="1"/>
  <c r="D1030" i="27" s="1"/>
  <c r="D1031" i="27" s="1"/>
  <c r="D1032" i="27" s="1"/>
  <c r="D1033" i="27" s="1"/>
  <c r="D1034" i="27" s="1"/>
  <c r="D1035" i="27" s="1"/>
  <c r="D1036" i="27" s="1"/>
  <c r="D1037" i="27" s="1"/>
  <c r="D1038" i="27" s="1"/>
  <c r="D1039" i="27"/>
  <c r="D1040" i="27" s="1"/>
  <c r="D1041" i="27" s="1"/>
  <c r="D1042" i="27" s="1"/>
  <c r="D1043" i="27" s="1"/>
  <c r="D1044" i="27" s="1"/>
  <c r="D1045" i="27" s="1"/>
  <c r="D1046" i="27" s="1"/>
  <c r="D1047" i="27" s="1"/>
  <c r="D1048" i="27" s="1"/>
  <c r="D1049" i="27"/>
  <c r="D1050" i="27" s="1"/>
  <c r="D1051" i="27" s="1"/>
  <c r="D1052" i="27" s="1"/>
  <c r="D1053" i="27" s="1"/>
  <c r="D1054" i="27" s="1"/>
  <c r="D1055" i="27" s="1"/>
  <c r="D1056" i="27"/>
  <c r="D1057" i="27" s="1"/>
  <c r="D1058" i="27" s="1"/>
  <c r="D1059" i="27" s="1"/>
  <c r="D1060" i="27" s="1"/>
  <c r="D1061" i="27" s="1"/>
  <c r="D1062" i="27"/>
  <c r="D1063" i="27" s="1"/>
  <c r="D1064" i="27" s="1"/>
  <c r="D1065" i="27" s="1"/>
  <c r="D1066" i="27" s="1"/>
  <c r="D1067" i="27" s="1"/>
  <c r="D1068" i="27" s="1"/>
  <c r="D1069" i="27"/>
  <c r="D1070" i="27" s="1"/>
  <c r="D1071" i="27" s="1"/>
  <c r="D1072" i="27" s="1"/>
  <c r="D1073" i="27" s="1"/>
  <c r="D1074" i="27" s="1"/>
  <c r="D1075" i="27" s="1"/>
  <c r="D1076" i="27" s="1"/>
  <c r="D1077" i="27" s="1"/>
  <c r="D1078" i="27" s="1"/>
  <c r="D1079" i="27" s="1"/>
  <c r="D1080" i="27" s="1"/>
  <c r="D1081" i="27"/>
  <c r="D1082" i="27" s="1"/>
  <c r="D1083" i="27" s="1"/>
  <c r="D1084" i="27" s="1"/>
  <c r="D1085" i="27" s="1"/>
  <c r="D1086" i="27" s="1"/>
  <c r="D1087" i="27"/>
  <c r="D1088" i="27" s="1"/>
  <c r="D1089" i="27" s="1"/>
  <c r="D1090" i="27" s="1"/>
  <c r="D1091" i="27" s="1"/>
  <c r="D1092" i="27" s="1"/>
  <c r="D1093" i="27" s="1"/>
  <c r="D1094" i="27" s="1"/>
  <c r="D1095" i="27" s="1"/>
  <c r="D1096" i="27" s="1"/>
  <c r="D1097" i="27" s="1"/>
  <c r="D1098" i="27" s="1"/>
  <c r="D1099" i="27" s="1"/>
  <c r="D1100" i="27" s="1"/>
  <c r="D1101" i="27" s="1"/>
  <c r="D1102" i="27" s="1"/>
  <c r="D1103" i="27" s="1"/>
  <c r="D1104" i="27" s="1"/>
  <c r="D1105" i="27" s="1"/>
  <c r="D1106" i="27" s="1"/>
  <c r="D1107" i="27" s="1"/>
  <c r="D1108" i="27" s="1"/>
  <c r="D1109" i="27" s="1"/>
  <c r="D1110" i="27" s="1"/>
  <c r="D1111" i="27"/>
  <c r="D1112" i="27" s="1"/>
  <c r="D1113" i="27" s="1"/>
  <c r="D1114" i="27" s="1"/>
  <c r="D1115" i="27" s="1"/>
  <c r="D1116" i="27" s="1"/>
  <c r="D1117" i="27" s="1"/>
  <c r="D1118" i="27" s="1"/>
  <c r="D1119" i="27" s="1"/>
  <c r="D1120" i="27"/>
  <c r="D1121" i="27" s="1"/>
  <c r="D1122" i="27" s="1"/>
  <c r="D1123" i="27" s="1"/>
  <c r="D1124" i="27" s="1"/>
  <c r="D1125" i="27" s="1"/>
  <c r="D1126" i="27"/>
  <c r="D1127" i="27" s="1"/>
  <c r="D1128" i="27" s="1"/>
  <c r="D1129" i="27" s="1"/>
  <c r="D1130" i="27" s="1"/>
  <c r="D1131" i="27" s="1"/>
  <c r="D1132" i="27" s="1"/>
  <c r="D1133" i="27" s="1"/>
  <c r="D1134" i="27" s="1"/>
  <c r="D1135" i="27" s="1"/>
  <c r="D1136" i="27" s="1"/>
  <c r="D1137" i="27" s="1"/>
  <c r="D1138" i="27"/>
  <c r="D1139" i="27" s="1"/>
  <c r="D1140" i="27" s="1"/>
  <c r="D1141" i="27" s="1"/>
  <c r="D1142" i="27" s="1"/>
  <c r="D1143" i="27" s="1"/>
  <c r="D1144" i="27" s="1"/>
  <c r="D1145" i="27" s="1"/>
  <c r="D1146" i="27" s="1"/>
  <c r="D1147" i="27" s="1"/>
  <c r="D1148" i="27" s="1"/>
  <c r="D1149" i="27" s="1"/>
  <c r="D1150" i="27" s="1"/>
  <c r="D1151" i="27" s="1"/>
  <c r="D1152" i="27" s="1"/>
  <c r="D1153" i="27" s="1"/>
  <c r="D1154" i="27" s="1"/>
  <c r="D1155" i="27" s="1"/>
  <c r="D1156" i="27" s="1"/>
  <c r="D1157" i="27" s="1"/>
  <c r="D1158" i="27" s="1"/>
  <c r="D1159" i="27" s="1"/>
  <c r="D1160" i="27" s="1"/>
  <c r="D1161" i="27" s="1"/>
  <c r="D1162" i="27"/>
  <c r="D1163" i="27" s="1"/>
  <c r="D1164" i="27" s="1"/>
  <c r="D1165" i="27" s="1"/>
  <c r="D1166" i="27" s="1"/>
  <c r="D1167" i="27" s="1"/>
  <c r="D1168" i="27" s="1"/>
  <c r="D1169" i="27" s="1"/>
  <c r="D1170" i="27" s="1"/>
  <c r="D1171" i="27" s="1"/>
  <c r="D1172" i="27" s="1"/>
  <c r="D1173" i="27" s="1"/>
  <c r="D1174" i="27"/>
  <c r="D1175" i="27" s="1"/>
  <c r="D1176" i="27" s="1"/>
  <c r="D1177" i="27" s="1"/>
  <c r="D1178" i="27" s="1"/>
  <c r="D1179" i="27" s="1"/>
  <c r="D1180" i="27" s="1"/>
  <c r="D1181" i="27" s="1"/>
  <c r="D1182" i="27" s="1"/>
  <c r="D1183" i="27" s="1"/>
  <c r="D1184" i="27" s="1"/>
  <c r="D1185" i="27" s="1"/>
  <c r="D1186" i="27"/>
  <c r="D1187" i="27" s="1"/>
  <c r="D1188" i="27" s="1"/>
  <c r="D1189" i="27" s="1"/>
  <c r="D1190" i="27" s="1"/>
  <c r="D1191" i="27"/>
  <c r="D1192" i="27" s="1"/>
  <c r="D1193" i="27" s="1"/>
  <c r="D1194" i="27"/>
  <c r="D1195" i="27" s="1"/>
  <c r="D1196" i="27" s="1"/>
  <c r="D1197" i="27" s="1"/>
  <c r="D1198" i="27" s="1"/>
  <c r="D1199" i="27"/>
  <c r="D1200" i="27" s="1"/>
  <c r="D1201" i="27" s="1"/>
  <c r="D1202" i="27" s="1"/>
  <c r="D1203" i="27" s="1"/>
  <c r="D1204" i="27" s="1"/>
  <c r="D1205" i="27" s="1"/>
  <c r="D1206" i="27" s="1"/>
  <c r="D1207" i="27" s="1"/>
  <c r="D1208" i="27"/>
  <c r="D1209" i="27" s="1"/>
  <c r="D1210" i="27" s="1"/>
  <c r="D1211" i="27" s="1"/>
  <c r="D1212" i="27" s="1"/>
  <c r="D1213" i="27" s="1"/>
  <c r="D1214" i="27" s="1"/>
  <c r="D1215" i="27" s="1"/>
  <c r="D1216" i="27" s="1"/>
  <c r="D1217" i="27" s="1"/>
  <c r="D1218" i="27" s="1"/>
  <c r="D1219" i="27" s="1"/>
  <c r="D893" i="27"/>
  <c r="D894" i="27" s="1"/>
  <c r="D895" i="27" s="1"/>
  <c r="D896" i="27" s="1"/>
  <c r="D897" i="27" s="1"/>
  <c r="D898" i="27" s="1"/>
  <c r="D899" i="27" s="1"/>
  <c r="D900" i="27" s="1"/>
  <c r="D820" i="27" l="1"/>
  <c r="D821" i="27" s="1"/>
  <c r="D822" i="27" s="1"/>
  <c r="D823" i="27" s="1"/>
  <c r="D824" i="27" s="1"/>
  <c r="D825" i="27" s="1"/>
  <c r="D826" i="27"/>
  <c r="D827" i="27" s="1"/>
  <c r="D828" i="27" s="1"/>
  <c r="D829" i="27" s="1"/>
  <c r="D830" i="27"/>
  <c r="D831" i="27" s="1"/>
  <c r="D832" i="27" s="1"/>
  <c r="D833" i="27" s="1"/>
  <c r="D834" i="27" s="1"/>
  <c r="D835" i="27" s="1"/>
  <c r="D836" i="27" s="1"/>
  <c r="D837" i="27" s="1"/>
  <c r="D838" i="27" s="1"/>
  <c r="D839" i="27" s="1"/>
  <c r="D840" i="27" s="1"/>
  <c r="D841" i="27" s="1"/>
  <c r="D842" i="27" s="1"/>
  <c r="D843" i="27" s="1"/>
  <c r="D844" i="27" s="1"/>
  <c r="D845" i="27" s="1"/>
  <c r="D846" i="27" s="1"/>
  <c r="D847" i="27" s="1"/>
  <c r="D848" i="27" s="1"/>
  <c r="D849" i="27" s="1"/>
  <c r="D850" i="27" s="1"/>
  <c r="D851" i="27" s="1"/>
  <c r="D852" i="27" s="1"/>
  <c r="D853" i="27" s="1"/>
  <c r="D854" i="27" s="1"/>
  <c r="D855" i="27" s="1"/>
  <c r="D856" i="27" s="1"/>
  <c r="D857" i="27" s="1"/>
  <c r="D858" i="27" s="1"/>
  <c r="D859" i="27" s="1"/>
  <c r="D860" i="27" s="1"/>
  <c r="D861" i="27" s="1"/>
  <c r="D862" i="27" s="1"/>
  <c r="D863" i="27" s="1"/>
  <c r="D864" i="27" s="1"/>
  <c r="D865" i="27" s="1"/>
  <c r="D866" i="27" s="1"/>
  <c r="D867" i="27" s="1"/>
  <c r="D868" i="27" s="1"/>
  <c r="D869" i="27" s="1"/>
  <c r="D870" i="27" s="1"/>
  <c r="D871" i="27" s="1"/>
  <c r="D872" i="27" s="1"/>
  <c r="D873" i="27" s="1"/>
  <c r="D874" i="27" s="1"/>
  <c r="D875" i="27" s="1"/>
  <c r="D876" i="27"/>
  <c r="D877" i="27" s="1"/>
  <c r="D878" i="27" s="1"/>
  <c r="D879" i="27" s="1"/>
  <c r="D880" i="27" s="1"/>
  <c r="D881" i="27" s="1"/>
  <c r="D882" i="27" s="1"/>
  <c r="D883" i="27" s="1"/>
  <c r="D884" i="27" s="1"/>
  <c r="D885" i="27" s="1"/>
  <c r="D886" i="27" s="1"/>
  <c r="D887" i="27" s="1"/>
  <c r="D888" i="27" s="1"/>
  <c r="D889" i="27" s="1"/>
  <c r="D890" i="27" s="1"/>
  <c r="D891" i="27" s="1"/>
  <c r="D892" i="27" s="1"/>
  <c r="D502" i="27" l="1"/>
  <c r="D503" i="27" s="1"/>
  <c r="D504" i="27" s="1"/>
  <c r="D505" i="27" s="1"/>
  <c r="D506" i="27" s="1"/>
  <c r="D507" i="27" s="1"/>
  <c r="D508" i="27" s="1"/>
  <c r="D509" i="27" s="1"/>
  <c r="D510" i="27" s="1"/>
  <c r="D511" i="27" s="1"/>
  <c r="D512" i="27" s="1"/>
  <c r="D513" i="27"/>
  <c r="D514" i="27" s="1"/>
  <c r="D515" i="27" s="1"/>
  <c r="D516" i="27" s="1"/>
  <c r="D517" i="27" s="1"/>
  <c r="D518" i="27" s="1"/>
  <c r="D519" i="27" s="1"/>
  <c r="D520" i="27" s="1"/>
  <c r="D521" i="27" s="1"/>
  <c r="D522" i="27" s="1"/>
  <c r="D523" i="27" s="1"/>
  <c r="D524" i="27"/>
  <c r="D525" i="27" s="1"/>
  <c r="D526" i="27" s="1"/>
  <c r="D527" i="27" s="1"/>
  <c r="D528" i="27" s="1"/>
  <c r="D529" i="27" s="1"/>
  <c r="D530" i="27" s="1"/>
  <c r="D531" i="27" s="1"/>
  <c r="D532" i="27"/>
  <c r="D533" i="27" s="1"/>
  <c r="D534" i="27" s="1"/>
  <c r="D535" i="27" s="1"/>
  <c r="D536" i="27" s="1"/>
  <c r="D537" i="27" s="1"/>
  <c r="D538" i="27" s="1"/>
  <c r="D539" i="27" s="1"/>
  <c r="D540" i="27" s="1"/>
  <c r="D541" i="27" s="1"/>
  <c r="D542" i="27" s="1"/>
  <c r="D543" i="27" s="1"/>
  <c r="D544" i="27" s="1"/>
  <c r="D545" i="27" s="1"/>
  <c r="D546" i="27"/>
  <c r="D547" i="27" s="1"/>
  <c r="D548" i="27" s="1"/>
  <c r="D549" i="27"/>
  <c r="D550" i="27" s="1"/>
  <c r="D551" i="27" s="1"/>
  <c r="D552" i="27" s="1"/>
  <c r="D553" i="27" s="1"/>
  <c r="D554" i="27" s="1"/>
  <c r="D555" i="27" s="1"/>
  <c r="D556" i="27" s="1"/>
  <c r="D557" i="27" s="1"/>
  <c r="D558" i="27"/>
  <c r="D559" i="27" s="1"/>
  <c r="D560" i="27" s="1"/>
  <c r="D561" i="27" s="1"/>
  <c r="D562" i="27" s="1"/>
  <c r="D563" i="27" s="1"/>
  <c r="D564" i="27" s="1"/>
  <c r="D565" i="27" s="1"/>
  <c r="D566" i="27" s="1"/>
  <c r="D567" i="27" s="1"/>
  <c r="D568" i="27" s="1"/>
  <c r="D569" i="27" s="1"/>
  <c r="D570" i="27"/>
  <c r="D571" i="27" s="1"/>
  <c r="D572" i="27" s="1"/>
  <c r="D573" i="27" s="1"/>
  <c r="D574" i="27" s="1"/>
  <c r="D575" i="27" s="1"/>
  <c r="D576" i="27" s="1"/>
  <c r="D577" i="27" s="1"/>
  <c r="D578" i="27" s="1"/>
  <c r="D579" i="27" s="1"/>
  <c r="D580" i="27" s="1"/>
  <c r="D581" i="27" s="1"/>
  <c r="D582" i="27" s="1"/>
  <c r="D583" i="27" s="1"/>
  <c r="D584" i="27" s="1"/>
  <c r="D585" i="27" s="1"/>
  <c r="D586" i="27" s="1"/>
  <c r="D587" i="27" s="1"/>
  <c r="D588" i="27" s="1"/>
  <c r="D589" i="27" s="1"/>
  <c r="D590" i="27" s="1"/>
  <c r="D591" i="27" s="1"/>
  <c r="D592" i="27" s="1"/>
  <c r="D593" i="27" s="1"/>
  <c r="D594" i="27" s="1"/>
  <c r="D595" i="27" s="1"/>
  <c r="D596" i="27" s="1"/>
  <c r="D597" i="27" s="1"/>
  <c r="D598" i="27" s="1"/>
  <c r="D599" i="27" s="1"/>
  <c r="D600" i="27" s="1"/>
  <c r="D601" i="27" s="1"/>
  <c r="D602" i="27" s="1"/>
  <c r="D603" i="27" s="1"/>
  <c r="D604" i="27" s="1"/>
  <c r="D605" i="27" s="1"/>
  <c r="D606" i="27" s="1"/>
  <c r="D607" i="27" s="1"/>
  <c r="D608" i="27" s="1"/>
  <c r="D609" i="27" s="1"/>
  <c r="D610" i="27" s="1"/>
  <c r="D611" i="27" s="1"/>
  <c r="D612" i="27" s="1"/>
  <c r="D613" i="27"/>
  <c r="D614" i="27" s="1"/>
  <c r="D615" i="27" s="1"/>
  <c r="D616" i="27" s="1"/>
  <c r="D617" i="27" s="1"/>
  <c r="D618" i="27" s="1"/>
  <c r="D619" i="27" s="1"/>
  <c r="D620" i="27" s="1"/>
  <c r="D621" i="27" s="1"/>
  <c r="D622" i="27" s="1"/>
  <c r="D623" i="27" s="1"/>
  <c r="D624" i="27"/>
  <c r="D625" i="27" s="1"/>
  <c r="D626" i="27" s="1"/>
  <c r="D627" i="27" s="1"/>
  <c r="D628" i="27" s="1"/>
  <c r="D629" i="27" s="1"/>
  <c r="D630" i="27" s="1"/>
  <c r="D631" i="27" s="1"/>
  <c r="D632" i="27"/>
  <c r="D633" i="27" s="1"/>
  <c r="D634" i="27" s="1"/>
  <c r="D635" i="27" s="1"/>
  <c r="D636" i="27" s="1"/>
  <c r="D637" i="27" s="1"/>
  <c r="D638" i="27" s="1"/>
  <c r="D639" i="27" s="1"/>
  <c r="D640" i="27" s="1"/>
  <c r="D641" i="27" s="1"/>
  <c r="D642" i="27" s="1"/>
  <c r="D643" i="27" s="1"/>
  <c r="D644" i="27" s="1"/>
  <c r="D645" i="27" s="1"/>
  <c r="D646" i="27" s="1"/>
  <c r="D647" i="27" s="1"/>
  <c r="D648" i="27" s="1"/>
  <c r="D649" i="27"/>
  <c r="D650" i="27" s="1"/>
  <c r="D651" i="27" s="1"/>
  <c r="D652" i="27" s="1"/>
  <c r="D653" i="27" s="1"/>
  <c r="D654" i="27" s="1"/>
  <c r="D655" i="27" s="1"/>
  <c r="D656" i="27" s="1"/>
  <c r="D657" i="27"/>
  <c r="D658" i="27" s="1"/>
  <c r="D659" i="27" s="1"/>
  <c r="D660" i="27" s="1"/>
  <c r="D661" i="27" s="1"/>
  <c r="D662" i="27" s="1"/>
  <c r="D663" i="27" s="1"/>
  <c r="D664" i="27" s="1"/>
  <c r="D665" i="27" s="1"/>
  <c r="D666" i="27"/>
  <c r="D667" i="27" s="1"/>
  <c r="D668" i="27" s="1"/>
  <c r="D669" i="27" s="1"/>
  <c r="D670" i="27" s="1"/>
  <c r="D671" i="27" s="1"/>
  <c r="D672" i="27" s="1"/>
  <c r="D673" i="27" s="1"/>
  <c r="D674" i="27" s="1"/>
  <c r="D675" i="27" s="1"/>
  <c r="D676" i="27" s="1"/>
  <c r="D677" i="27" s="1"/>
  <c r="D678" i="27" s="1"/>
  <c r="D679" i="27" s="1"/>
  <c r="D680" i="27" s="1"/>
  <c r="D681" i="27" s="1"/>
  <c r="D682" i="27" s="1"/>
  <c r="D683" i="27" s="1"/>
  <c r="D684" i="27" s="1"/>
  <c r="D685" i="27" s="1"/>
  <c r="D686" i="27" s="1"/>
  <c r="D687" i="27" s="1"/>
  <c r="D688" i="27" s="1"/>
  <c r="D689" i="27" s="1"/>
  <c r="D690" i="27"/>
  <c r="D691" i="27" s="1"/>
  <c r="D692" i="27" s="1"/>
  <c r="D693" i="27" s="1"/>
  <c r="D694" i="27" s="1"/>
  <c r="D695" i="27" s="1"/>
  <c r="D696" i="27" s="1"/>
  <c r="D697" i="27" s="1"/>
  <c r="D698" i="27" s="1"/>
  <c r="D699" i="27" s="1"/>
  <c r="D700" i="27" s="1"/>
  <c r="D701" i="27" s="1"/>
  <c r="D702" i="27" s="1"/>
  <c r="D703" i="27" s="1"/>
  <c r="D704" i="27" s="1"/>
  <c r="D705" i="27"/>
  <c r="D706" i="27" s="1"/>
  <c r="D707" i="27" s="1"/>
  <c r="D708" i="27" s="1"/>
  <c r="D709" i="27" s="1"/>
  <c r="D710" i="27" s="1"/>
  <c r="D711" i="27" s="1"/>
  <c r="D712" i="27" s="1"/>
  <c r="D713" i="27" s="1"/>
  <c r="D714" i="27" s="1"/>
  <c r="D715" i="27" s="1"/>
  <c r="D716" i="27" s="1"/>
  <c r="D717" i="27" s="1"/>
  <c r="D718" i="27" s="1"/>
  <c r="D719" i="27" s="1"/>
  <c r="D720" i="27" s="1"/>
  <c r="D721" i="27" s="1"/>
  <c r="D722" i="27" s="1"/>
  <c r="D723" i="27" s="1"/>
  <c r="D724" i="27" s="1"/>
  <c r="D725" i="27" s="1"/>
  <c r="D726" i="27" s="1"/>
  <c r="D727" i="27" s="1"/>
  <c r="D728" i="27" s="1"/>
  <c r="D729" i="27" s="1"/>
  <c r="D730" i="27" s="1"/>
  <c r="D731" i="27" s="1"/>
  <c r="D732" i="27" s="1"/>
  <c r="D733" i="27" s="1"/>
  <c r="D734" i="27" s="1"/>
  <c r="D735" i="27" s="1"/>
  <c r="D736" i="27" s="1"/>
  <c r="D737" i="27" s="1"/>
  <c r="D738" i="27" s="1"/>
  <c r="D739" i="27" s="1"/>
  <c r="D740" i="27" s="1"/>
  <c r="D741" i="27" s="1"/>
  <c r="D742" i="27" s="1"/>
  <c r="D743" i="27" s="1"/>
  <c r="D744" i="27" s="1"/>
  <c r="D745" i="27"/>
  <c r="D746" i="27" s="1"/>
  <c r="D747" i="27" s="1"/>
  <c r="D748" i="27" s="1"/>
  <c r="D749" i="27" s="1"/>
  <c r="D750" i="27" s="1"/>
  <c r="D751" i="27" s="1"/>
  <c r="D752" i="27" s="1"/>
  <c r="D753" i="27" s="1"/>
  <c r="D754" i="27" s="1"/>
  <c r="D755" i="27" s="1"/>
  <c r="D756" i="27" s="1"/>
  <c r="D757" i="27"/>
  <c r="D758" i="27" s="1"/>
  <c r="D759" i="27" s="1"/>
  <c r="D760" i="27" s="1"/>
  <c r="D761" i="27" s="1"/>
  <c r="D762" i="27" s="1"/>
  <c r="D763" i="27" s="1"/>
  <c r="D764" i="27" s="1"/>
  <c r="D765" i="27" s="1"/>
  <c r="D766" i="27" s="1"/>
  <c r="D767" i="27" s="1"/>
  <c r="D768" i="27" s="1"/>
  <c r="D769" i="27" s="1"/>
  <c r="D770" i="27" s="1"/>
  <c r="D771" i="27" s="1"/>
  <c r="D772" i="27" s="1"/>
  <c r="D773" i="27" s="1"/>
  <c r="D774" i="27" s="1"/>
  <c r="D775" i="27" s="1"/>
  <c r="D776" i="27"/>
  <c r="D777" i="27" s="1"/>
  <c r="D778" i="27" s="1"/>
  <c r="D779" i="27" s="1"/>
  <c r="D780" i="27" s="1"/>
  <c r="D781" i="27" s="1"/>
  <c r="D782" i="27" s="1"/>
  <c r="D783" i="27" s="1"/>
  <c r="D784" i="27" s="1"/>
  <c r="D785" i="27" s="1"/>
  <c r="D786" i="27" s="1"/>
  <c r="D787" i="27" s="1"/>
  <c r="D788" i="27" s="1"/>
  <c r="D789" i="27" s="1"/>
  <c r="D790" i="27" s="1"/>
  <c r="D791" i="27" s="1"/>
  <c r="D792" i="27" s="1"/>
  <c r="D793" i="27" s="1"/>
  <c r="D794" i="27" s="1"/>
  <c r="D795" i="27" s="1"/>
  <c r="D796" i="27" s="1"/>
  <c r="D797" i="27"/>
  <c r="D798" i="27" s="1"/>
  <c r="D799" i="27" s="1"/>
  <c r="D800" i="27" s="1"/>
  <c r="D801" i="27" s="1"/>
  <c r="D802" i="27" s="1"/>
  <c r="D803" i="27" s="1"/>
  <c r="D804" i="27" s="1"/>
  <c r="D805" i="27" s="1"/>
  <c r="D806" i="27" s="1"/>
  <c r="D807" i="27" s="1"/>
  <c r="D808" i="27" s="1"/>
  <c r="D809" i="27" s="1"/>
  <c r="D810" i="27" s="1"/>
  <c r="D811" i="27" s="1"/>
  <c r="D812" i="27" s="1"/>
  <c r="D813" i="27" s="1"/>
  <c r="D814" i="27" s="1"/>
  <c r="D815" i="27" s="1"/>
  <c r="D816" i="27" s="1"/>
  <c r="D817" i="27" s="1"/>
  <c r="D818" i="27" s="1"/>
  <c r="D819" i="27" s="1"/>
  <c r="D312" i="27" l="1"/>
  <c r="D313" i="27" s="1"/>
  <c r="D314" i="27" s="1"/>
  <c r="D315" i="27" s="1"/>
  <c r="D316" i="27" s="1"/>
  <c r="D317" i="27" s="1"/>
  <c r="D318" i="27" s="1"/>
  <c r="D319" i="27" s="1"/>
  <c r="D320" i="27" s="1"/>
  <c r="D321" i="27" s="1"/>
  <c r="D322" i="27" s="1"/>
  <c r="D323" i="27" s="1"/>
  <c r="D324" i="27" s="1"/>
  <c r="D325" i="27" s="1"/>
  <c r="D326" i="27" s="1"/>
  <c r="D327" i="27" s="1"/>
  <c r="D328" i="27" s="1"/>
  <c r="D329" i="27"/>
  <c r="D330" i="27" s="1"/>
  <c r="D331" i="27" s="1"/>
  <c r="D332" i="27" s="1"/>
  <c r="D333" i="27" s="1"/>
  <c r="D334" i="27" s="1"/>
  <c r="D335" i="27" s="1"/>
  <c r="D336" i="27" s="1"/>
  <c r="D337" i="27" s="1"/>
  <c r="D338" i="27" s="1"/>
  <c r="D339" i="27"/>
  <c r="D340" i="27" s="1"/>
  <c r="D341" i="27" s="1"/>
  <c r="D342" i="27" s="1"/>
  <c r="D343" i="27" s="1"/>
  <c r="D344" i="27" s="1"/>
  <c r="D345" i="27"/>
  <c r="D346" i="27" s="1"/>
  <c r="D347" i="27" s="1"/>
  <c r="D348" i="27" s="1"/>
  <c r="D349" i="27" s="1"/>
  <c r="D350" i="27" s="1"/>
  <c r="D351" i="27" s="1"/>
  <c r="D353" i="27"/>
  <c r="D354" i="27" s="1"/>
  <c r="D355" i="27" s="1"/>
  <c r="D356" i="27" s="1"/>
  <c r="D357" i="27" s="1"/>
  <c r="D358" i="27" s="1"/>
  <c r="D359" i="27" s="1"/>
  <c r="D360" i="27" s="1"/>
  <c r="D361" i="27" s="1"/>
  <c r="D362" i="27" s="1"/>
  <c r="D363" i="27" s="1"/>
  <c r="D364" i="27" s="1"/>
  <c r="D365" i="27" s="1"/>
  <c r="D366" i="27" s="1"/>
  <c r="D367" i="27" s="1"/>
  <c r="D368" i="27" s="1"/>
  <c r="D369" i="27" s="1"/>
  <c r="D370" i="27" s="1"/>
  <c r="D371" i="27" s="1"/>
  <c r="D372" i="27"/>
  <c r="D373" i="27" s="1"/>
  <c r="D374" i="27" s="1"/>
  <c r="D375" i="27" s="1"/>
  <c r="D376" i="27" s="1"/>
  <c r="D377" i="27" s="1"/>
  <c r="D378" i="27" s="1"/>
  <c r="D379" i="27" s="1"/>
  <c r="D380" i="27" s="1"/>
  <c r="D381" i="27" s="1"/>
  <c r="D382" i="27" s="1"/>
  <c r="D383" i="27" s="1"/>
  <c r="D384" i="27" s="1"/>
  <c r="D385" i="27" s="1"/>
  <c r="D386" i="27"/>
  <c r="D387" i="27" s="1"/>
  <c r="D388" i="27" s="1"/>
  <c r="D389" i="27" s="1"/>
  <c r="D390" i="27" s="1"/>
  <c r="D391" i="27" s="1"/>
  <c r="D392" i="27" s="1"/>
  <c r="D393" i="27" s="1"/>
  <c r="D394" i="27" s="1"/>
  <c r="D395" i="27" s="1"/>
  <c r="D396" i="27" s="1"/>
  <c r="D397" i="27" s="1"/>
  <c r="D398" i="27" s="1"/>
  <c r="D399" i="27" s="1"/>
  <c r="D400" i="27" s="1"/>
  <c r="D401" i="27" s="1"/>
  <c r="D402" i="27"/>
  <c r="D403" i="27" s="1"/>
  <c r="D404" i="27" s="1"/>
  <c r="D405" i="27" s="1"/>
  <c r="D406" i="27" s="1"/>
  <c r="D407" i="27" s="1"/>
  <c r="D408" i="27" s="1"/>
  <c r="D409" i="27" s="1"/>
  <c r="D410" i="27" s="1"/>
  <c r="D411" i="27"/>
  <c r="D412" i="27" s="1"/>
  <c r="D413" i="27" s="1"/>
  <c r="D414" i="27" s="1"/>
  <c r="D415" i="27" s="1"/>
  <c r="D416" i="27" s="1"/>
  <c r="D417" i="27" s="1"/>
  <c r="D418" i="27" s="1"/>
  <c r="D419" i="27"/>
  <c r="D420" i="27" s="1"/>
  <c r="D421" i="27" s="1"/>
  <c r="D422" i="27" s="1"/>
  <c r="D423" i="27" s="1"/>
  <c r="D424" i="27" s="1"/>
  <c r="D425" i="27" s="1"/>
  <c r="D426" i="27" s="1"/>
  <c r="D427" i="27" s="1"/>
  <c r="D428" i="27" s="1"/>
  <c r="D429" i="27" s="1"/>
  <c r="D430" i="27"/>
  <c r="D431" i="27" s="1"/>
  <c r="D432" i="27" s="1"/>
  <c r="D433" i="27" s="1"/>
  <c r="D434" i="27" s="1"/>
  <c r="D435" i="27" s="1"/>
  <c r="D436" i="27" s="1"/>
  <c r="D437" i="27" s="1"/>
  <c r="D438" i="27" s="1"/>
  <c r="D439" i="27" s="1"/>
  <c r="D440" i="27" s="1"/>
  <c r="D441" i="27"/>
  <c r="D442" i="27" s="1"/>
  <c r="D443" i="27" s="1"/>
  <c r="D444" i="27" s="1"/>
  <c r="D445" i="27" s="1"/>
  <c r="D446" i="27" s="1"/>
  <c r="D447" i="27" s="1"/>
  <c r="D448" i="27" s="1"/>
  <c r="D449" i="27" s="1"/>
  <c r="D450" i="27" s="1"/>
  <c r="D451" i="27" s="1"/>
  <c r="D452" i="27" s="1"/>
  <c r="D453" i="27" s="1"/>
  <c r="D454" i="27" s="1"/>
  <c r="D455" i="27" s="1"/>
  <c r="D456" i="27" s="1"/>
  <c r="D457" i="27" s="1"/>
  <c r="D458" i="27" s="1"/>
  <c r="D459" i="27" s="1"/>
  <c r="D460" i="27" s="1"/>
  <c r="D461" i="27" s="1"/>
  <c r="D462" i="27" s="1"/>
  <c r="D463" i="27"/>
  <c r="D464" i="27" s="1"/>
  <c r="D465" i="27" s="1"/>
  <c r="D466" i="27" s="1"/>
  <c r="D467" i="27" s="1"/>
  <c r="D468" i="27" s="1"/>
  <c r="D469" i="27" s="1"/>
  <c r="D470" i="27" s="1"/>
  <c r="D471" i="27" s="1"/>
  <c r="D472" i="27" s="1"/>
  <c r="D473" i="27" s="1"/>
  <c r="D474" i="27"/>
  <c r="D475" i="27" s="1"/>
  <c r="D476" i="27" s="1"/>
  <c r="D477" i="27" s="1"/>
  <c r="D478" i="27" s="1"/>
  <c r="D479" i="27" s="1"/>
  <c r="D480" i="27" s="1"/>
  <c r="D481" i="27" s="1"/>
  <c r="D482" i="27" s="1"/>
  <c r="D483" i="27" s="1"/>
  <c r="D484" i="27" s="1"/>
  <c r="D485" i="27" s="1"/>
  <c r="D486" i="27" s="1"/>
  <c r="D487" i="27" s="1"/>
  <c r="D488" i="27" s="1"/>
  <c r="D489" i="27" s="1"/>
  <c r="D490" i="27" s="1"/>
  <c r="D491" i="27" s="1"/>
  <c r="D492" i="27" s="1"/>
  <c r="D493" i="27" s="1"/>
  <c r="D494" i="27" s="1"/>
  <c r="D495" i="27" s="1"/>
  <c r="D496" i="27" s="1"/>
  <c r="D497" i="27" s="1"/>
  <c r="D498" i="27" s="1"/>
  <c r="D499" i="27" s="1"/>
  <c r="D500" i="27" s="1"/>
  <c r="D501" i="27" s="1"/>
  <c r="D304" i="27"/>
  <c r="D305" i="27" s="1"/>
  <c r="D306" i="27" s="1"/>
  <c r="D307" i="27" s="1"/>
  <c r="D308" i="27" s="1"/>
  <c r="D309" i="27" s="1"/>
  <c r="D310" i="27" s="1"/>
  <c r="D311" i="27" s="1"/>
  <c r="D352" i="27" l="1"/>
  <c r="G181" i="24" l="1"/>
  <c r="H181" i="24"/>
  <c r="G172" i="24"/>
  <c r="H172" i="24"/>
  <c r="G144" i="24"/>
  <c r="H144" i="24"/>
  <c r="G118" i="24"/>
  <c r="H118" i="24"/>
  <c r="D10" i="27" l="1"/>
  <c r="D11" i="27" s="1"/>
  <c r="D12" i="27" s="1"/>
  <c r="D13" i="27" s="1"/>
  <c r="D14" i="27" s="1"/>
  <c r="D15" i="27" s="1"/>
  <c r="D16" i="27"/>
  <c r="D17" i="27" s="1"/>
  <c r="D18" i="27" s="1"/>
  <c r="D19" i="27" s="1"/>
  <c r="D20" i="27" s="1"/>
  <c r="D21" i="27" s="1"/>
  <c r="D22" i="27" s="1"/>
  <c r="D23" i="27" s="1"/>
  <c r="D24" i="27" s="1"/>
  <c r="D25" i="27" s="1"/>
  <c r="D26" i="27" s="1"/>
  <c r="D27" i="27" s="1"/>
  <c r="D28" i="27" s="1"/>
  <c r="D29" i="27" s="1"/>
  <c r="D30" i="27" s="1"/>
  <c r="D31" i="27"/>
  <c r="D32" i="27" s="1"/>
  <c r="D33" i="27" s="1"/>
  <c r="D34" i="27" s="1"/>
  <c r="D35" i="27" s="1"/>
  <c r="D36" i="27" s="1"/>
  <c r="D37" i="27" s="1"/>
  <c r="D38" i="27" s="1"/>
  <c r="D39" i="27"/>
  <c r="D40" i="27" s="1"/>
  <c r="D41" i="27" s="1"/>
  <c r="D42" i="27" s="1"/>
  <c r="D43" i="27" s="1"/>
  <c r="D44" i="27" s="1"/>
  <c r="D45" i="27" s="1"/>
  <c r="D46" i="27" s="1"/>
  <c r="D47" i="27" s="1"/>
  <c r="D48" i="27" s="1"/>
  <c r="D49" i="27"/>
  <c r="D50" i="27" s="1"/>
  <c r="D51" i="27" s="1"/>
  <c r="D52" i="27" s="1"/>
  <c r="D53" i="27" s="1"/>
  <c r="D54" i="27" s="1"/>
  <c r="D55" i="27" s="1"/>
  <c r="D56" i="27" s="1"/>
  <c r="D57" i="27"/>
  <c r="D58" i="27" s="1"/>
  <c r="D59" i="27" s="1"/>
  <c r="D60" i="27" s="1"/>
  <c r="D61" i="27" s="1"/>
  <c r="D62" i="27" s="1"/>
  <c r="D63" i="27" s="1"/>
  <c r="D64" i="27" s="1"/>
  <c r="D65" i="27" s="1"/>
  <c r="D66" i="27" s="1"/>
  <c r="D67" i="27" s="1"/>
  <c r="D68" i="27" s="1"/>
  <c r="D69" i="27" s="1"/>
  <c r="D70" i="27" s="1"/>
  <c r="D71" i="27"/>
  <c r="D72" i="27" s="1"/>
  <c r="D73" i="27" s="1"/>
  <c r="D74" i="27" s="1"/>
  <c r="D75" i="27" s="1"/>
  <c r="D76" i="27" s="1"/>
  <c r="D77" i="27" s="1"/>
  <c r="D78" i="27" s="1"/>
  <c r="D79" i="27" s="1"/>
  <c r="D80" i="27" s="1"/>
  <c r="D81" i="27" s="1"/>
  <c r="D82" i="27" s="1"/>
  <c r="D83" i="27" s="1"/>
  <c r="D84" i="27"/>
  <c r="D85" i="27" s="1"/>
  <c r="D86" i="27" s="1"/>
  <c r="D87" i="27" s="1"/>
  <c r="D88" i="27" s="1"/>
  <c r="D89" i="27" s="1"/>
  <c r="D90" i="27" s="1"/>
  <c r="D91" i="27" s="1"/>
  <c r="D92" i="27" s="1"/>
  <c r="D93" i="27" s="1"/>
  <c r="D94" i="27" s="1"/>
  <c r="D95" i="27" s="1"/>
  <c r="D96" i="27" s="1"/>
  <c r="D97" i="27" s="1"/>
  <c r="D98" i="27" s="1"/>
  <c r="D99" i="27"/>
  <c r="D100" i="27" s="1"/>
  <c r="D101" i="27" s="1"/>
  <c r="D102" i="27" s="1"/>
  <c r="D103" i="27" s="1"/>
  <c r="D104" i="27" s="1"/>
  <c r="D105" i="27" s="1"/>
  <c r="D106" i="27" s="1"/>
  <c r="D107" i="27" s="1"/>
  <c r="D108" i="27" s="1"/>
  <c r="D109" i="27"/>
  <c r="D110" i="27" s="1"/>
  <c r="D111" i="27" s="1"/>
  <c r="D112" i="27" s="1"/>
  <c r="D113" i="27" s="1"/>
  <c r="D114" i="27" s="1"/>
  <c r="D115" i="27" s="1"/>
  <c r="D116" i="27" s="1"/>
  <c r="D117" i="27" s="1"/>
  <c r="D118" i="27" s="1"/>
  <c r="D119" i="27" s="1"/>
  <c r="D120" i="27" s="1"/>
  <c r="D121" i="27" s="1"/>
  <c r="D122" i="27" s="1"/>
  <c r="D123" i="27" s="1"/>
  <c r="D124" i="27" s="1"/>
  <c r="D125" i="27" s="1"/>
  <c r="D126" i="27" s="1"/>
  <c r="D127" i="27" s="1"/>
  <c r="D128" i="27" s="1"/>
  <c r="D129" i="27" s="1"/>
  <c r="D130" i="27" s="1"/>
  <c r="D131" i="27" s="1"/>
  <c r="D132" i="27" s="1"/>
  <c r="D133" i="27" s="1"/>
  <c r="D134" i="27" s="1"/>
  <c r="D135" i="27"/>
  <c r="D136" i="27" s="1"/>
  <c r="D137" i="27" s="1"/>
  <c r="D138" i="27" s="1"/>
  <c r="D139" i="27" s="1"/>
  <c r="D140" i="27" s="1"/>
  <c r="D141" i="27"/>
  <c r="D142" i="27" s="1"/>
  <c r="D143" i="27" s="1"/>
  <c r="D144" i="27" s="1"/>
  <c r="D145" i="27" s="1"/>
  <c r="D146" i="27" s="1"/>
  <c r="D147" i="27" s="1"/>
  <c r="D148" i="27" s="1"/>
  <c r="D149" i="27"/>
  <c r="D150" i="27" s="1"/>
  <c r="D151" i="27" s="1"/>
  <c r="D152" i="27" s="1"/>
  <c r="D153" i="27" s="1"/>
  <c r="D154" i="27" s="1"/>
  <c r="D155" i="27" s="1"/>
  <c r="D156" i="27" s="1"/>
  <c r="D157" i="27"/>
  <c r="D158" i="27" s="1"/>
  <c r="D159" i="27" s="1"/>
  <c r="D160" i="27" s="1"/>
  <c r="D161" i="27" s="1"/>
  <c r="D162" i="27" s="1"/>
  <c r="D163" i="27" s="1"/>
  <c r="D164" i="27" s="1"/>
  <c r="D165" i="27"/>
  <c r="D166" i="27" s="1"/>
  <c r="D167" i="27" s="1"/>
  <c r="D168" i="27" s="1"/>
  <c r="D169" i="27" s="1"/>
  <c r="D170" i="27" s="1"/>
  <c r="D171" i="27" s="1"/>
  <c r="D172" i="27" s="1"/>
  <c r="D173" i="27" s="1"/>
  <c r="D174" i="27" s="1"/>
  <c r="D175" i="27" s="1"/>
  <c r="D176" i="27" s="1"/>
  <c r="D177" i="27" s="1"/>
  <c r="D178" i="27" s="1"/>
  <c r="D179" i="27" s="1"/>
  <c r="D180" i="27" s="1"/>
  <c r="D181" i="27" s="1"/>
  <c r="D182" i="27"/>
  <c r="D183" i="27" s="1"/>
  <c r="D184" i="27" s="1"/>
  <c r="D185" i="27" s="1"/>
  <c r="D186" i="27" s="1"/>
  <c r="D187" i="27" s="1"/>
  <c r="D188" i="27" s="1"/>
  <c r="D189" i="27" s="1"/>
  <c r="D190" i="27" s="1"/>
  <c r="D191" i="27" s="1"/>
  <c r="D192" i="27" s="1"/>
  <c r="D193" i="27" s="1"/>
  <c r="D194" i="27" s="1"/>
  <c r="D195" i="27"/>
  <c r="D196" i="27" s="1"/>
  <c r="D197" i="27" s="1"/>
  <c r="D198" i="27" s="1"/>
  <c r="D199" i="27" s="1"/>
  <c r="D200" i="27" s="1"/>
  <c r="D201" i="27" s="1"/>
  <c r="D202" i="27" s="1"/>
  <c r="D203" i="27"/>
  <c r="D204" i="27" s="1"/>
  <c r="D205" i="27" s="1"/>
  <c r="D206" i="27" s="1"/>
  <c r="D207" i="27" s="1"/>
  <c r="D208" i="27"/>
  <c r="D209" i="27" s="1"/>
  <c r="D210" i="27" s="1"/>
  <c r="D211" i="27" s="1"/>
  <c r="D212" i="27" s="1"/>
  <c r="D213" i="27" s="1"/>
  <c r="D214" i="27" s="1"/>
  <c r="D215" i="27" s="1"/>
  <c r="D216" i="27" s="1"/>
  <c r="D217" i="27" s="1"/>
  <c r="D218" i="27" s="1"/>
  <c r="D219" i="27" s="1"/>
  <c r="D220" i="27" s="1"/>
  <c r="D221" i="27" s="1"/>
  <c r="D222" i="27" s="1"/>
  <c r="D223" i="27" s="1"/>
  <c r="D224" i="27" s="1"/>
  <c r="D225" i="27"/>
  <c r="D226" i="27" s="1"/>
  <c r="D227" i="27" s="1"/>
  <c r="D228" i="27" s="1"/>
  <c r="D229" i="27" s="1"/>
  <c r="D230" i="27" s="1"/>
  <c r="D231" i="27" s="1"/>
  <c r="D232" i="27" s="1"/>
  <c r="D233" i="27" s="1"/>
  <c r="D234" i="27"/>
  <c r="D235" i="27" s="1"/>
  <c r="D236" i="27" s="1"/>
  <c r="D237" i="27" s="1"/>
  <c r="D238" i="27" s="1"/>
  <c r="D239" i="27" s="1"/>
  <c r="D240" i="27" s="1"/>
  <c r="D241" i="27" s="1"/>
  <c r="D242" i="27" s="1"/>
  <c r="D243" i="27" s="1"/>
  <c r="D244" i="27" s="1"/>
  <c r="D245" i="27" s="1"/>
  <c r="D246" i="27" s="1"/>
  <c r="D247" i="27" s="1"/>
  <c r="D248" i="27" s="1"/>
  <c r="D249" i="27" s="1"/>
  <c r="D250" i="27" s="1"/>
  <c r="D251" i="27" s="1"/>
  <c r="D252" i="27" s="1"/>
  <c r="D253" i="27" s="1"/>
  <c r="D254" i="27" s="1"/>
  <c r="D255" i="27"/>
  <c r="D256" i="27" s="1"/>
  <c r="D257" i="27" s="1"/>
  <c r="D258" i="27" s="1"/>
  <c r="D259" i="27" s="1"/>
  <c r="D260" i="27" s="1"/>
  <c r="D261" i="27" s="1"/>
  <c r="D262" i="27" s="1"/>
  <c r="D263" i="27"/>
  <c r="D264" i="27" s="1"/>
  <c r="D265" i="27" s="1"/>
  <c r="D266" i="27" s="1"/>
  <c r="D267" i="27" s="1"/>
  <c r="D268" i="27" s="1"/>
  <c r="D269" i="27" s="1"/>
  <c r="D270" i="27" s="1"/>
  <c r="D271" i="27" s="1"/>
  <c r="D272" i="27" s="1"/>
  <c r="D273" i="27" s="1"/>
  <c r="D274" i="27" s="1"/>
  <c r="D275" i="27" s="1"/>
  <c r="D276" i="27" s="1"/>
  <c r="D277" i="27"/>
  <c r="D278" i="27" s="1"/>
  <c r="D279" i="27" s="1"/>
  <c r="D280" i="27" s="1"/>
  <c r="D281" i="27" s="1"/>
  <c r="D282" i="27" s="1"/>
  <c r="D283" i="27" s="1"/>
  <c r="D284" i="27" s="1"/>
  <c r="D285" i="27" s="1"/>
  <c r="D286" i="27"/>
  <c r="D287" i="27" s="1"/>
  <c r="D288" i="27" s="1"/>
  <c r="D289" i="27" s="1"/>
  <c r="D290" i="27" s="1"/>
  <c r="D291" i="27" s="1"/>
  <c r="D292" i="27" s="1"/>
  <c r="D293" i="27" s="1"/>
  <c r="D294" i="27" s="1"/>
  <c r="D295" i="27" s="1"/>
  <c r="D296" i="27" s="1"/>
  <c r="D297" i="27"/>
  <c r="D298" i="27" s="1"/>
  <c r="D299" i="27" s="1"/>
  <c r="D300" i="27" s="1"/>
  <c r="D301" i="27" s="1"/>
  <c r="D302" i="27" s="1"/>
  <c r="D303" i="27" s="1"/>
  <c r="D8" i="28" l="1"/>
  <c r="D9" i="28" s="1"/>
  <c r="H235" i="24"/>
  <c r="H236" i="24"/>
  <c r="G236" i="24"/>
  <c r="G235" i="24"/>
  <c r="D3" i="28"/>
  <c r="D4" i="28" s="1"/>
  <c r="D5" i="28" s="1"/>
  <c r="D6" i="28" s="1"/>
  <c r="D7" i="28" s="1"/>
  <c r="D3" i="27"/>
  <c r="D4" i="27" s="1"/>
  <c r="D5" i="27" s="1"/>
  <c r="D6" i="27" s="1"/>
  <c r="D7" i="27" s="1"/>
  <c r="D8" i="27" s="1"/>
  <c r="D9" i="27" s="1"/>
  <c r="D3" i="25" l="1"/>
  <c r="D113" i="26" l="1"/>
  <c r="D114" i="26" s="1"/>
  <c r="D115" i="26" s="1"/>
  <c r="D116" i="26" s="1"/>
  <c r="D117" i="26" s="1"/>
  <c r="D118" i="26" s="1"/>
  <c r="D119" i="26" s="1"/>
  <c r="D120" i="26" s="1"/>
  <c r="D21" i="22" l="1"/>
  <c r="D22" i="22" s="1"/>
  <c r="D23" i="22" s="1"/>
  <c r="D24" i="22" s="1"/>
  <c r="D25" i="22" s="1"/>
  <c r="D16" i="22"/>
  <c r="D17" i="22" s="1"/>
  <c r="D18" i="22" s="1"/>
  <c r="D19" i="22" s="1"/>
  <c r="D20" i="22" s="1"/>
  <c r="D10" i="22"/>
  <c r="D11" i="22" s="1"/>
  <c r="D12" i="22" s="1"/>
  <c r="D13" i="22" s="1"/>
  <c r="D14" i="22" s="1"/>
  <c r="D15" i="22" s="1"/>
  <c r="D3" i="22"/>
  <c r="D4" i="22" s="1"/>
  <c r="D5" i="22" s="1"/>
  <c r="D6" i="22" s="1"/>
  <c r="D7" i="22" s="1"/>
  <c r="D8" i="22" s="1"/>
  <c r="D9" i="22" s="1"/>
  <c r="H102" i="24" l="1"/>
  <c r="H107" i="24"/>
  <c r="H108" i="24"/>
  <c r="H109" i="24"/>
  <c r="H110" i="24"/>
  <c r="H111" i="24"/>
  <c r="H112" i="24"/>
  <c r="H113" i="24"/>
  <c r="H114" i="24"/>
  <c r="H115" i="24"/>
  <c r="H116" i="24"/>
  <c r="H117"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3" i="24"/>
  <c r="H174" i="24"/>
  <c r="H175" i="24"/>
  <c r="H176" i="24"/>
  <c r="H177" i="24"/>
  <c r="H178" i="24"/>
  <c r="H179" i="24"/>
  <c r="H180" i="24"/>
  <c r="H182" i="24"/>
  <c r="H183" i="24"/>
  <c r="H184" i="24"/>
  <c r="H185" i="24"/>
  <c r="H186" i="24"/>
  <c r="H187" i="24"/>
  <c r="H188" i="24"/>
  <c r="H189" i="24"/>
  <c r="H190" i="24"/>
  <c r="H191" i="24"/>
  <c r="H192" i="24"/>
  <c r="H193" i="24"/>
  <c r="H194" i="24"/>
  <c r="H195" i="24"/>
  <c r="H196" i="24"/>
  <c r="H197" i="24"/>
  <c r="H198" i="24"/>
  <c r="H199" i="24"/>
  <c r="H200" i="24"/>
  <c r="H201" i="24"/>
  <c r="H202" i="24"/>
  <c r="H203" i="24"/>
  <c r="H204" i="24"/>
  <c r="H242" i="24"/>
  <c r="H243" i="24"/>
  <c r="H244" i="24"/>
  <c r="H245" i="24"/>
  <c r="H246" i="24"/>
  <c r="H247" i="24"/>
  <c r="H248" i="24"/>
  <c r="H249" i="24"/>
  <c r="H250" i="24"/>
  <c r="H251" i="24"/>
  <c r="H252" i="24"/>
  <c r="H253" i="24"/>
  <c r="H254" i="24"/>
  <c r="H255" i="24"/>
  <c r="H256" i="24"/>
  <c r="H257" i="24"/>
  <c r="H283" i="24"/>
  <c r="H284" i="24"/>
  <c r="H285" i="24"/>
  <c r="H286" i="24"/>
  <c r="H287" i="24"/>
  <c r="H288" i="24"/>
  <c r="H289" i="24"/>
  <c r="H290" i="24"/>
  <c r="H291" i="24"/>
  <c r="H292" i="24"/>
  <c r="H293" i="24"/>
  <c r="H294" i="24"/>
  <c r="H295" i="24"/>
  <c r="H296" i="24"/>
  <c r="H297" i="24"/>
  <c r="H298" i="24"/>
  <c r="H299" i="24"/>
  <c r="H300" i="24"/>
  <c r="H301" i="24"/>
  <c r="H302" i="24"/>
  <c r="H303" i="24"/>
  <c r="H304" i="24"/>
  <c r="H305" i="24"/>
  <c r="H306" i="24"/>
  <c r="H307" i="24"/>
  <c r="H308" i="24"/>
  <c r="H309" i="24"/>
  <c r="H310" i="24"/>
  <c r="H311" i="24"/>
  <c r="H312" i="24"/>
  <c r="H313" i="24"/>
  <c r="H317" i="24"/>
  <c r="H318" i="24"/>
  <c r="H319" i="24"/>
  <c r="H320" i="24"/>
  <c r="H321" i="24"/>
  <c r="H322" i="24"/>
  <c r="H323" i="24"/>
  <c r="H324" i="24"/>
  <c r="H325" i="24"/>
  <c r="H326" i="24"/>
  <c r="H327" i="24"/>
  <c r="H328" i="24"/>
  <c r="H329" i="24"/>
  <c r="D23" i="32"/>
  <c r="D24" i="32" s="1"/>
  <c r="D25" i="32" s="1"/>
  <c r="D26" i="32" s="1"/>
  <c r="D27" i="32" s="1"/>
  <c r="D28" i="32" s="1"/>
  <c r="D29" i="32" s="1"/>
  <c r="D30" i="32" s="1"/>
  <c r="D31" i="32" s="1"/>
  <c r="D32" i="32" s="1"/>
  <c r="D33" i="32" s="1"/>
  <c r="D34" i="32" s="1"/>
  <c r="D35" i="32" s="1"/>
  <c r="D36" i="32" s="1"/>
  <c r="D37" i="32" s="1"/>
  <c r="D38" i="32" s="1"/>
  <c r="D39" i="32" s="1"/>
  <c r="D40" i="32" s="1"/>
  <c r="D41" i="32" s="1"/>
  <c r="D42" i="32" s="1"/>
  <c r="D43" i="32" s="1"/>
  <c r="D44" i="32" s="1"/>
  <c r="D45" i="32" s="1"/>
  <c r="D46" i="32" s="1"/>
  <c r="D47" i="32"/>
  <c r="D48" i="32" s="1"/>
  <c r="D49" i="32" s="1"/>
  <c r="D50" i="32" s="1"/>
  <c r="D51" i="32" s="1"/>
  <c r="D52" i="32" s="1"/>
  <c r="D53" i="32" s="1"/>
  <c r="D54" i="32" s="1"/>
  <c r="D55" i="32" s="1"/>
  <c r="D56" i="32" s="1"/>
  <c r="D57" i="32" s="1"/>
  <c r="D58" i="32" s="1"/>
  <c r="D59" i="32" s="1"/>
  <c r="D60" i="32" s="1"/>
  <c r="D61" i="32" s="1"/>
  <c r="D62" i="32" s="1"/>
  <c r="D63" i="32" s="1"/>
  <c r="D64" i="32" s="1"/>
  <c r="D65" i="32" s="1"/>
  <c r="D66" i="32"/>
  <c r="D67" i="32" s="1"/>
  <c r="D68" i="32" s="1"/>
  <c r="D69" i="32" s="1"/>
  <c r="D70" i="32" s="1"/>
  <c r="D71" i="32" s="1"/>
  <c r="D72" i="32" s="1"/>
  <c r="D73" i="32" s="1"/>
  <c r="D74" i="32" s="1"/>
  <c r="D75" i="32" s="1"/>
  <c r="D76" i="32" s="1"/>
  <c r="D77" i="32" s="1"/>
  <c r="D78" i="32" s="1"/>
  <c r="D79" i="32" s="1"/>
  <c r="D80" i="32" s="1"/>
  <c r="D81" i="32" s="1"/>
  <c r="D82" i="32" s="1"/>
  <c r="D83" i="32" s="1"/>
  <c r="D84" i="32" s="1"/>
  <c r="D85" i="32" s="1"/>
  <c r="D86" i="32" s="1"/>
  <c r="D87" i="32" s="1"/>
  <c r="D88" i="32" s="1"/>
  <c r="D89" i="32" s="1"/>
  <c r="D90" i="32" s="1"/>
  <c r="D91" i="32"/>
  <c r="D92" i="32" s="1"/>
  <c r="D93" i="32" s="1"/>
  <c r="D94" i="32" s="1"/>
  <c r="D95" i="32" s="1"/>
  <c r="D96" i="32" s="1"/>
  <c r="D97" i="32" s="1"/>
  <c r="D98" i="32" s="1"/>
  <c r="D99" i="32" s="1"/>
  <c r="D100" i="32" s="1"/>
  <c r="D101" i="32" s="1"/>
  <c r="D102" i="32" s="1"/>
  <c r="D103" i="32" s="1"/>
  <c r="D104" i="32" s="1"/>
  <c r="D105" i="32" s="1"/>
  <c r="D106" i="32" s="1"/>
  <c r="D107" i="32" s="1"/>
  <c r="D108" i="32"/>
  <c r="D109" i="32" s="1"/>
  <c r="D110" i="32" s="1"/>
  <c r="D111" i="32" s="1"/>
  <c r="D112" i="32" s="1"/>
  <c r="D113" i="32" s="1"/>
  <c r="D114" i="32" s="1"/>
  <c r="D115" i="32" s="1"/>
  <c r="D116" i="32" s="1"/>
  <c r="D117" i="32" s="1"/>
  <c r="D118" i="32" s="1"/>
  <c r="D119" i="32"/>
  <c r="D120" i="32" s="1"/>
  <c r="D121" i="32" s="1"/>
  <c r="D122" i="32" s="1"/>
  <c r="D123" i="32" s="1"/>
  <c r="D124" i="32" s="1"/>
  <c r="D125" i="32" s="1"/>
  <c r="D126" i="32" s="1"/>
  <c r="D127" i="32" s="1"/>
  <c r="D128" i="32" s="1"/>
  <c r="D129" i="32" s="1"/>
  <c r="D130" i="32" s="1"/>
  <c r="D131" i="32" s="1"/>
  <c r="D132" i="32" s="1"/>
  <c r="D133" i="32" s="1"/>
  <c r="D134" i="32" s="1"/>
  <c r="D135" i="32" s="1"/>
  <c r="D136" i="32" s="1"/>
  <c r="D137" i="32" s="1"/>
  <c r="D138" i="32" s="1"/>
  <c r="D139" i="32" s="1"/>
  <c r="D140" i="32" s="1"/>
  <c r="D141" i="32"/>
  <c r="D142" i="32" s="1"/>
  <c r="D143" i="32" s="1"/>
  <c r="D144" i="32" s="1"/>
  <c r="D145" i="32" s="1"/>
  <c r="D146" i="32" s="1"/>
  <c r="D147" i="32" s="1"/>
  <c r="D148" i="32" s="1"/>
  <c r="D149" i="32" s="1"/>
  <c r="D150" i="32" s="1"/>
  <c r="D151" i="32" s="1"/>
  <c r="D152" i="32" s="1"/>
  <c r="D153" i="32" s="1"/>
  <c r="D154" i="32" s="1"/>
  <c r="D155" i="32" s="1"/>
  <c r="D156" i="32" s="1"/>
  <c r="D157" i="32" s="1"/>
  <c r="D158" i="32" s="1"/>
  <c r="D159" i="32" s="1"/>
  <c r="D160" i="32" s="1"/>
  <c r="D161" i="32" s="1"/>
  <c r="D162" i="32" s="1"/>
  <c r="D163" i="32" s="1"/>
  <c r="D164" i="32" s="1"/>
  <c r="D165" i="32" s="1"/>
  <c r="D166" i="32" s="1"/>
  <c r="D167" i="32" s="1"/>
  <c r="D168" i="32" s="1"/>
  <c r="D169" i="32" s="1"/>
  <c r="D170" i="32" s="1"/>
  <c r="D171" i="32" s="1"/>
  <c r="D172" i="32" s="1"/>
  <c r="D173" i="32" s="1"/>
  <c r="D174" i="32" s="1"/>
  <c r="D175" i="32" s="1"/>
  <c r="D176" i="32" s="1"/>
  <c r="D177" i="32" s="1"/>
  <c r="D178" i="32" s="1"/>
  <c r="D179" i="32" s="1"/>
  <c r="D180" i="32" s="1"/>
  <c r="D181" i="32" s="1"/>
  <c r="D182" i="32" s="1"/>
  <c r="D183" i="32" s="1"/>
  <c r="D184" i="32" s="1"/>
  <c r="D185" i="32"/>
  <c r="D186" i="32" s="1"/>
  <c r="D187" i="32" s="1"/>
  <c r="D188" i="32" s="1"/>
  <c r="D189" i="32" s="1"/>
  <c r="D190" i="32" s="1"/>
  <c r="D191" i="32" s="1"/>
  <c r="D192" i="32" s="1"/>
  <c r="D193" i="32" s="1"/>
  <c r="D194" i="32" s="1"/>
  <c r="D195" i="32" s="1"/>
  <c r="D196" i="32" s="1"/>
  <c r="D197" i="32" s="1"/>
  <c r="D198" i="32" s="1"/>
  <c r="D199" i="32" s="1"/>
  <c r="D200" i="32" s="1"/>
  <c r="D201" i="32" s="1"/>
  <c r="D202" i="32" s="1"/>
  <c r="D203" i="32" s="1"/>
  <c r="D204" i="32" s="1"/>
  <c r="D205" i="32" s="1"/>
  <c r="D206" i="32" s="1"/>
  <c r="D207" i="32" s="1"/>
  <c r="D208" i="32" s="1"/>
  <c r="D209" i="32" s="1"/>
  <c r="D210" i="32" s="1"/>
  <c r="D211" i="32" s="1"/>
  <c r="D212" i="32"/>
  <c r="D213" i="32" s="1"/>
  <c r="D214" i="32" s="1"/>
  <c r="D215" i="32" s="1"/>
  <c r="D216" i="32" s="1"/>
  <c r="D217" i="32" s="1"/>
  <c r="D218" i="32" s="1"/>
  <c r="D219" i="32" s="1"/>
  <c r="D220" i="32" s="1"/>
  <c r="D221" i="32" s="1"/>
  <c r="D222" i="32" s="1"/>
  <c r="D223" i="32" s="1"/>
  <c r="D224" i="32" s="1"/>
  <c r="D225" i="32" s="1"/>
  <c r="D226" i="32" s="1"/>
  <c r="D227" i="32" s="1"/>
  <c r="D228" i="32" s="1"/>
  <c r="D229" i="32" s="1"/>
  <c r="D230" i="32" s="1"/>
  <c r="D231" i="32" s="1"/>
  <c r="D232" i="32" s="1"/>
  <c r="D233" i="32" s="1"/>
  <c r="D234" i="32" s="1"/>
  <c r="D235" i="32" s="1"/>
  <c r="D236" i="32"/>
  <c r="D237" i="32" s="1"/>
  <c r="D238" i="32" s="1"/>
  <c r="D239" i="32" s="1"/>
  <c r="D240" i="32" s="1"/>
  <c r="D241" i="32" s="1"/>
  <c r="D242" i="32" s="1"/>
  <c r="D243" i="32" s="1"/>
  <c r="D244" i="32" s="1"/>
  <c r="D245" i="32" s="1"/>
  <c r="D246" i="32" s="1"/>
  <c r="D247" i="32" s="1"/>
  <c r="D248" i="32" s="1"/>
  <c r="D249" i="32" s="1"/>
  <c r="D250" i="32" s="1"/>
  <c r="D251" i="32" s="1"/>
  <c r="D252" i="32" s="1"/>
  <c r="D253" i="32" s="1"/>
  <c r="D254" i="32" s="1"/>
  <c r="D255" i="32" s="1"/>
  <c r="D256" i="32" s="1"/>
  <c r="D257" i="32" s="1"/>
  <c r="D258" i="32" s="1"/>
  <c r="D259" i="32"/>
  <c r="D260" i="32" s="1"/>
  <c r="D261" i="32" s="1"/>
  <c r="D262" i="32" s="1"/>
  <c r="D263" i="32" s="1"/>
  <c r="D264" i="32" s="1"/>
  <c r="D265" i="32" s="1"/>
  <c r="D266" i="32" s="1"/>
  <c r="D267" i="32" s="1"/>
  <c r="D268" i="32" s="1"/>
  <c r="D269" i="32" s="1"/>
  <c r="D270" i="32" s="1"/>
  <c r="D271" i="32" s="1"/>
  <c r="D272" i="32" s="1"/>
  <c r="D273" i="32" s="1"/>
  <c r="D274" i="32" s="1"/>
  <c r="D275" i="32" s="1"/>
  <c r="D276" i="32" s="1"/>
  <c r="D277" i="32" s="1"/>
  <c r="D278" i="32" s="1"/>
  <c r="D279" i="32" s="1"/>
  <c r="D280" i="32" s="1"/>
  <c r="D281" i="32" s="1"/>
  <c r="D282" i="32" s="1"/>
  <c r="D283" i="32" s="1"/>
  <c r="D3" i="35" l="1"/>
  <c r="D4" i="35" s="1"/>
  <c r="D5" i="35" s="1"/>
  <c r="D6" i="35" s="1"/>
  <c r="D7" i="35" s="1"/>
  <c r="D18" i="34"/>
  <c r="D19" i="34" s="1"/>
  <c r="D20" i="34" s="1"/>
  <c r="D21" i="34" s="1"/>
  <c r="D22" i="34" s="1"/>
  <c r="D23" i="34" s="1"/>
  <c r="D24" i="34" s="1"/>
  <c r="D25" i="34" s="1"/>
  <c r="D3" i="34"/>
  <c r="D4" i="34" s="1"/>
  <c r="D3" i="32"/>
  <c r="D4" i="32" s="1"/>
  <c r="D5" i="32" s="1"/>
  <c r="D6" i="32" s="1"/>
  <c r="D7" i="32" s="1"/>
  <c r="D8" i="32" s="1"/>
  <c r="D9" i="32" s="1"/>
  <c r="D10" i="32" s="1"/>
  <c r="D11" i="32" s="1"/>
  <c r="D12" i="32" s="1"/>
  <c r="D13" i="32" s="1"/>
  <c r="D14" i="32" s="1"/>
  <c r="D15" i="32" s="1"/>
  <c r="D16" i="32" s="1"/>
  <c r="D17" i="32" s="1"/>
  <c r="D18" i="32" s="1"/>
  <c r="D19" i="32" s="1"/>
  <c r="D20" i="32" s="1"/>
  <c r="D21" i="32" s="1"/>
  <c r="D22" i="32" s="1"/>
  <c r="D17" i="25"/>
  <c r="D18" i="25" s="1"/>
  <c r="D19" i="25" s="1"/>
  <c r="D20" i="25" s="1"/>
  <c r="D21" i="25" s="1"/>
  <c r="D22" i="25" s="1"/>
  <c r="D4" i="25"/>
  <c r="D5" i="25" s="1"/>
  <c r="D6" i="25" s="1"/>
  <c r="D7" i="25" s="1"/>
  <c r="D8" i="25" s="1"/>
  <c r="D9" i="25" s="1"/>
  <c r="D10" i="25" s="1"/>
  <c r="D11" i="25" s="1"/>
  <c r="D12" i="25" s="1"/>
  <c r="D13" i="25" s="1"/>
  <c r="D43" i="23"/>
  <c r="D44" i="23" s="1"/>
  <c r="D45" i="23" s="1"/>
  <c r="D46" i="23" s="1"/>
  <c r="D47" i="23" s="1"/>
  <c r="D48" i="23" s="1"/>
  <c r="D49" i="23" s="1"/>
  <c r="D50" i="23" s="1"/>
  <c r="D51" i="23" s="1"/>
  <c r="D52" i="23" s="1"/>
  <c r="D53" i="23" s="1"/>
  <c r="D54" i="23" s="1"/>
  <c r="D55" i="23" s="1"/>
  <c r="D56" i="23" s="1"/>
  <c r="D18" i="23"/>
  <c r="D19" i="23" s="1"/>
  <c r="D20" i="23" s="1"/>
  <c r="D21" i="23" s="1"/>
  <c r="D22" i="23" s="1"/>
  <c r="D23" i="23" s="1"/>
  <c r="D24" i="23" s="1"/>
  <c r="D25" i="23" s="1"/>
  <c r="D26" i="23" s="1"/>
  <c r="D27" i="23" s="1"/>
  <c r="D28" i="23" s="1"/>
  <c r="D29" i="23" s="1"/>
  <c r="D30" i="23" s="1"/>
  <c r="D31" i="23" s="1"/>
  <c r="D32" i="23" s="1"/>
  <c r="D33" i="23" s="1"/>
  <c r="D34" i="23" s="1"/>
  <c r="D35" i="23" s="1"/>
  <c r="D36" i="23" s="1"/>
  <c r="D37" i="23" s="1"/>
  <c r="D38" i="23" s="1"/>
  <c r="D39" i="23" s="1"/>
  <c r="D40" i="23" s="1"/>
  <c r="D41" i="23" s="1"/>
  <c r="D42" i="23" s="1"/>
  <c r="D3" i="23"/>
  <c r="D4" i="23" s="1"/>
  <c r="D5" i="23" s="1"/>
  <c r="D6" i="23" s="1"/>
  <c r="D7" i="23" s="1"/>
  <c r="D8" i="23" s="1"/>
  <c r="D9" i="23" s="1"/>
  <c r="D10" i="23" s="1"/>
  <c r="D11" i="23" s="1"/>
  <c r="D12" i="23" s="1"/>
  <c r="D13" i="23" s="1"/>
  <c r="D14" i="23" s="1"/>
  <c r="D15" i="23" s="1"/>
  <c r="D16" i="23" s="1"/>
  <c r="D17" i="23" s="1"/>
  <c r="G329" i="24"/>
  <c r="G328" i="24"/>
  <c r="G327" i="24"/>
  <c r="G326" i="24"/>
  <c r="G325" i="24"/>
  <c r="G324" i="24"/>
  <c r="G323" i="24"/>
  <c r="G322" i="24"/>
  <c r="G321" i="24"/>
  <c r="G320" i="24"/>
  <c r="G319" i="24"/>
  <c r="G318" i="24"/>
  <c r="G317" i="24"/>
  <c r="F11" i="19" s="1"/>
  <c r="G313" i="24"/>
  <c r="G312" i="24"/>
  <c r="G311" i="24"/>
  <c r="G310" i="24"/>
  <c r="G309" i="24"/>
  <c r="G308" i="24"/>
  <c r="G307" i="24"/>
  <c r="G306" i="24"/>
  <c r="G305" i="24"/>
  <c r="G304" i="24"/>
  <c r="G303" i="24"/>
  <c r="G302" i="24"/>
  <c r="G301" i="24"/>
  <c r="G300" i="24"/>
  <c r="G299" i="24"/>
  <c r="G298" i="24"/>
  <c r="G297" i="24"/>
  <c r="G296" i="24"/>
  <c r="G295" i="24"/>
  <c r="G294" i="24"/>
  <c r="G293" i="24"/>
  <c r="G292" i="24"/>
  <c r="G291" i="24"/>
  <c r="G290" i="24"/>
  <c r="G289" i="24"/>
  <c r="G288" i="24"/>
  <c r="G287" i="24"/>
  <c r="G286" i="24"/>
  <c r="G285" i="24"/>
  <c r="G284" i="24"/>
  <c r="G283" i="24"/>
  <c r="G257" i="24"/>
  <c r="G256" i="24"/>
  <c r="G255" i="24"/>
  <c r="G254" i="24"/>
  <c r="G253" i="24"/>
  <c r="G252" i="24"/>
  <c r="G251" i="24"/>
  <c r="G250" i="24"/>
  <c r="G249" i="24"/>
  <c r="G248" i="24"/>
  <c r="G247" i="24"/>
  <c r="G246" i="24"/>
  <c r="G245" i="24"/>
  <c r="G244" i="24"/>
  <c r="G243" i="24"/>
  <c r="G242" i="24"/>
  <c r="G204" i="24"/>
  <c r="G203" i="24"/>
  <c r="G202" i="24"/>
  <c r="G201" i="24"/>
  <c r="G200" i="24"/>
  <c r="G199" i="24"/>
  <c r="G198" i="24"/>
  <c r="G197" i="24"/>
  <c r="G196" i="24"/>
  <c r="G195" i="24"/>
  <c r="G194" i="24"/>
  <c r="G193" i="24"/>
  <c r="G192" i="24"/>
  <c r="G191" i="24"/>
  <c r="G190" i="24"/>
  <c r="G189" i="24"/>
  <c r="G188" i="24"/>
  <c r="G187" i="24"/>
  <c r="G186" i="24"/>
  <c r="G185" i="24"/>
  <c r="G184" i="24"/>
  <c r="G183" i="24"/>
  <c r="G182" i="24"/>
  <c r="G180" i="24"/>
  <c r="G179" i="24"/>
  <c r="G178" i="24"/>
  <c r="G177" i="24"/>
  <c r="G176" i="24"/>
  <c r="G175" i="24"/>
  <c r="G174" i="24"/>
  <c r="G173" i="24"/>
  <c r="G171" i="24"/>
  <c r="G170" i="24"/>
  <c r="G169" i="24"/>
  <c r="G168" i="24"/>
  <c r="G167" i="24"/>
  <c r="G166" i="24"/>
  <c r="G165" i="24"/>
  <c r="G164" i="24"/>
  <c r="G163" i="24"/>
  <c r="G162" i="24"/>
  <c r="G161" i="24"/>
  <c r="G160" i="24"/>
  <c r="G159" i="24"/>
  <c r="G158" i="24"/>
  <c r="G157" i="24"/>
  <c r="G156" i="24"/>
  <c r="G155" i="24"/>
  <c r="G154" i="24"/>
  <c r="G153" i="24"/>
  <c r="G152" i="24"/>
  <c r="G151" i="24"/>
  <c r="G150" i="24"/>
  <c r="G149" i="24"/>
  <c r="G148" i="24"/>
  <c r="G147" i="24"/>
  <c r="G146" i="24"/>
  <c r="G145" i="24"/>
  <c r="G143" i="24"/>
  <c r="G142" i="24"/>
  <c r="G141" i="24"/>
  <c r="G140" i="24"/>
  <c r="G139" i="24"/>
  <c r="G138" i="24"/>
  <c r="G137" i="24"/>
  <c r="G136" i="24"/>
  <c r="G135" i="24"/>
  <c r="G134" i="24"/>
  <c r="G133" i="24"/>
  <c r="G132" i="24"/>
  <c r="G131" i="24"/>
  <c r="G130" i="24"/>
  <c r="G129" i="24"/>
  <c r="G128" i="24"/>
  <c r="G127" i="24"/>
  <c r="G126" i="24"/>
  <c r="G125" i="24"/>
  <c r="G124" i="24"/>
  <c r="G123" i="24"/>
  <c r="G122" i="24"/>
  <c r="G121" i="24"/>
  <c r="G120" i="24"/>
  <c r="G119" i="24"/>
  <c r="G117" i="24"/>
  <c r="G116" i="24"/>
  <c r="G115" i="24"/>
  <c r="G114" i="24"/>
  <c r="G113" i="24"/>
  <c r="G112" i="24"/>
  <c r="G111" i="24"/>
  <c r="G110" i="24"/>
  <c r="G109" i="24"/>
  <c r="G108" i="24"/>
  <c r="G107" i="24"/>
  <c r="E15" i="19"/>
  <c r="E14" i="19"/>
  <c r="E13" i="19"/>
  <c r="E12" i="19"/>
  <c r="E11" i="19"/>
  <c r="E10" i="19"/>
  <c r="E9" i="19"/>
  <c r="F8" i="19"/>
  <c r="E8" i="19"/>
  <c r="E7" i="19"/>
  <c r="E6" i="19"/>
  <c r="E5" i="19"/>
  <c r="E4" i="19"/>
  <c r="E3" i="19"/>
  <c r="D5" i="34" l="1"/>
  <c r="D6" i="34" s="1"/>
  <c r="D7" i="34" s="1"/>
  <c r="D8" i="34" s="1"/>
  <c r="D9" i="34" s="1"/>
  <c r="F14" i="19"/>
  <c r="F7" i="19"/>
  <c r="F9" i="19"/>
  <c r="F15" i="19"/>
  <c r="F12" i="19"/>
  <c r="F4" i="19"/>
  <c r="F3" i="19"/>
  <c r="F5" i="19"/>
  <c r="F6" i="19"/>
  <c r="F10" i="19"/>
  <c r="D10" i="34" l="1"/>
  <c r="D11" i="34" s="1"/>
  <c r="D12" i="34" s="1"/>
  <c r="D13" i="34" s="1"/>
  <c r="D14" i="34" s="1"/>
  <c r="D15" i="34" s="1"/>
  <c r="D16" i="34" s="1"/>
  <c r="D17" i="34" s="1"/>
</calcChain>
</file>

<file path=xl/comments1.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0.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1.xml><?xml version="1.0" encoding="utf-8"?>
<comments xmlns="http://schemas.openxmlformats.org/spreadsheetml/2006/main">
  <authors>
    <author>zhaohuizhen</author>
    <author>weiqin (D)</author>
  </authors>
  <commentList>
    <comment ref="I1" authorId="0" shapeId="0">
      <text>
        <r>
          <rPr>
            <b/>
            <sz val="9"/>
            <color indexed="81"/>
            <rFont val="宋体"/>
            <family val="3"/>
            <charset val="134"/>
          </rPr>
          <t>许爱琴:
值域引用代码，代码编号，取值限定条件说明</t>
        </r>
      </text>
    </comment>
    <comment ref="E124" authorId="1" shapeId="0">
      <text>
        <r>
          <rPr>
            <b/>
            <sz val="9"/>
            <color indexed="81"/>
            <rFont val="宋体"/>
            <family val="3"/>
            <charset val="134"/>
          </rPr>
          <t>weiqin (D):</t>
        </r>
        <r>
          <rPr>
            <sz val="9"/>
            <color indexed="81"/>
            <rFont val="宋体"/>
            <family val="3"/>
            <charset val="134"/>
          </rPr>
          <t xml:space="preserve">
如果是上架转大赛应用，数值表示转换的时间（值如果大于0），例如1310188163000
如果不是上架转开发者大赛应用，存储的有的是标记。例如0</t>
        </r>
      </text>
    </comment>
    <comment ref="G128" authorId="1" shapeId="0">
      <text>
        <r>
          <rPr>
            <b/>
            <sz val="9"/>
            <color indexed="81"/>
            <rFont val="宋体"/>
            <family val="3"/>
            <charset val="134"/>
          </rPr>
          <t>weiqin (D):</t>
        </r>
        <r>
          <rPr>
            <sz val="9"/>
            <color indexed="81"/>
            <rFont val="宋体"/>
            <family val="3"/>
            <charset val="134"/>
          </rPr>
          <t xml:space="preserve">
指什么的广告</t>
        </r>
      </text>
    </comment>
    <comment ref="G129" authorId="1" shapeId="0">
      <text>
        <r>
          <rPr>
            <b/>
            <sz val="9"/>
            <color indexed="81"/>
            <rFont val="宋体"/>
            <family val="3"/>
            <charset val="134"/>
          </rPr>
          <t>weiqin (D):</t>
        </r>
        <r>
          <rPr>
            <sz val="9"/>
            <color indexed="81"/>
            <rFont val="宋体"/>
            <family val="3"/>
            <charset val="134"/>
          </rPr>
          <t xml:space="preserve">
针对什么的收费</t>
        </r>
      </text>
    </comment>
    <comment ref="G137" authorId="1" shapeId="0">
      <text>
        <r>
          <rPr>
            <b/>
            <sz val="9"/>
            <color indexed="81"/>
            <rFont val="宋体"/>
            <family val="3"/>
            <charset val="134"/>
          </rPr>
          <t>weiqin (D):是否因注册的渠道不同</t>
        </r>
      </text>
    </comment>
  </commentList>
</comments>
</file>

<file path=xl/comments12.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3.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2.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3.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4.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5.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6.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7.xml><?xml version="1.0" encoding="utf-8"?>
<comments xmlns="http://schemas.openxmlformats.org/spreadsheetml/2006/main">
  <authors>
    <author>zhaohuizhen</author>
    <author>sheguojun</author>
  </authors>
  <commentList>
    <comment ref="I1" authorId="0" shapeId="0">
      <text>
        <r>
          <rPr>
            <b/>
            <sz val="9"/>
            <color indexed="81"/>
            <rFont val="宋体"/>
            <family val="3"/>
            <charset val="134"/>
          </rPr>
          <t>许爱琴:
值域引用代码，代码编号，取值限定条件说明</t>
        </r>
      </text>
    </comment>
    <comment ref="J5" authorId="1" shapeId="0">
      <text>
        <r>
          <rPr>
            <b/>
            <sz val="9"/>
            <color indexed="81"/>
            <rFont val="宋体"/>
            <family val="3"/>
            <charset val="134"/>
          </rPr>
          <t>sheguojun:</t>
        </r>
        <r>
          <rPr>
            <sz val="9"/>
            <color indexed="81"/>
            <rFont val="宋体"/>
            <family val="3"/>
            <charset val="134"/>
          </rPr>
          <t xml:space="preserve">
源表数据有垃圾数据，该字段有中文和长数字串多种情况</t>
        </r>
      </text>
    </comment>
    <comment ref="E315" authorId="1" shapeId="0">
      <text>
        <r>
          <rPr>
            <b/>
            <sz val="9"/>
            <color indexed="81"/>
            <rFont val="宋体"/>
            <family val="3"/>
            <charset val="134"/>
          </rPr>
          <t>sheguojun:</t>
        </r>
        <r>
          <rPr>
            <sz val="9"/>
            <color indexed="81"/>
            <rFont val="宋体"/>
            <family val="3"/>
            <charset val="134"/>
          </rPr>
          <t xml:space="preserve">
当前脚本还未补充，待该字段命名和注释修改后再调整</t>
        </r>
      </text>
    </comment>
  </commentList>
</comments>
</file>

<file path=xl/comments8.xml><?xml version="1.0" encoding="utf-8"?>
<comments xmlns="http://schemas.openxmlformats.org/spreadsheetml/2006/main">
  <authors>
    <author>zhaohuizhen</author>
    <author>weiqin (D)</author>
  </authors>
  <commentList>
    <comment ref="I1" authorId="0" shapeId="0">
      <text>
        <r>
          <rPr>
            <b/>
            <sz val="9"/>
            <color indexed="81"/>
            <rFont val="宋体"/>
            <family val="3"/>
            <charset val="134"/>
          </rPr>
          <t>许爱琴:
值域引用代码，代码编号，取值限定条件说明</t>
        </r>
      </text>
    </comment>
    <comment ref="G55" authorId="1" shapeId="0">
      <text>
        <r>
          <rPr>
            <b/>
            <sz val="9"/>
            <color indexed="81"/>
            <rFont val="宋体"/>
            <family val="3"/>
            <charset val="134"/>
          </rPr>
          <t>weiqin (D):</t>
        </r>
        <r>
          <rPr>
            <sz val="9"/>
            <color indexed="81"/>
            <rFont val="宋体"/>
            <family val="3"/>
            <charset val="134"/>
          </rPr>
          <t xml:space="preserve">
用来区分上线、下线的， 旧数据先不管，新数据会推送该字段 </t>
        </r>
      </text>
    </comment>
    <comment ref="J55" authorId="1" shapeId="0">
      <text>
        <r>
          <rPr>
            <b/>
            <sz val="9"/>
            <color indexed="81"/>
            <rFont val="宋体"/>
            <family val="3"/>
            <charset val="134"/>
          </rPr>
          <t>weiqin (D):</t>
        </r>
        <r>
          <rPr>
            <sz val="9"/>
            <color indexed="81"/>
            <rFont val="宋体"/>
            <family val="3"/>
            <charset val="134"/>
          </rPr>
          <t xml:space="preserve">
20170224号记录：目前脚本未做处理</t>
        </r>
      </text>
    </comment>
    <comment ref="E91" authorId="1" shapeId="0">
      <text>
        <r>
          <rPr>
            <b/>
            <sz val="9"/>
            <color indexed="81"/>
            <rFont val="宋体"/>
            <family val="3"/>
            <charset val="134"/>
          </rPr>
          <t>weiqin (D):</t>
        </r>
        <r>
          <rPr>
            <sz val="9"/>
            <color indexed="81"/>
            <rFont val="宋体"/>
            <family val="3"/>
            <charset val="134"/>
          </rPr>
          <t xml:space="preserve">
关联ODS_EUI_D_HITOP_DM.id字段,所以叫内容升级编号</t>
        </r>
      </text>
    </comment>
  </commentList>
</comments>
</file>

<file path=xl/comments9.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sharedStrings.xml><?xml version="1.0" encoding="utf-8"?>
<sst xmlns="http://schemas.openxmlformats.org/spreadsheetml/2006/main" count="55037" uniqueCount="19542">
  <si>
    <t>业务定义</t>
    <phoneticPr fontId="71" type="noConversion"/>
  </si>
  <si>
    <t>业务定义是基于创建数据的业务流程对数据业务口径和相关业务场景的详细描述。</t>
    <phoneticPr fontId="71" type="noConversion"/>
  </si>
  <si>
    <t>业务规则</t>
    <phoneticPr fontId="71" type="noConversion"/>
  </si>
  <si>
    <t>值域</t>
    <phoneticPr fontId="71" type="noConversion"/>
  </si>
  <si>
    <t>数据类别</t>
    <phoneticPr fontId="71" type="noConversion"/>
  </si>
  <si>
    <t>引用代码</t>
    <phoneticPr fontId="71" type="noConversion"/>
  </si>
  <si>
    <t>物理字段类型</t>
    <phoneticPr fontId="63" type="noConversion"/>
  </si>
  <si>
    <t>版本日期</t>
    <phoneticPr fontId="71" type="noConversion"/>
  </si>
  <si>
    <t>对于数据类型为代码类的信息项，需在此处明确引用的代码。</t>
    <phoneticPr fontId="71" type="noConversion"/>
  </si>
  <si>
    <t>业务定义</t>
    <phoneticPr fontId="61" type="noConversion"/>
  </si>
  <si>
    <t>业务规则</t>
    <phoneticPr fontId="61" type="noConversion"/>
  </si>
  <si>
    <t>数据类别</t>
    <phoneticPr fontId="61" type="noConversion"/>
  </si>
  <si>
    <t>定义内容</t>
    <phoneticPr fontId="71" type="noConversion"/>
  </si>
  <si>
    <t>说明</t>
    <phoneticPr fontId="71" type="noConversion"/>
  </si>
  <si>
    <t>填写要求</t>
    <phoneticPr fontId="71" type="noConversion"/>
  </si>
  <si>
    <t>所属主题</t>
    <phoneticPr fontId="63" type="noConversion"/>
  </si>
  <si>
    <t>表中文名</t>
    <phoneticPr fontId="63" type="noConversion"/>
  </si>
  <si>
    <t>表英文名</t>
    <phoneticPr fontId="61" type="noConversion"/>
  </si>
  <si>
    <t>字段中文名</t>
    <phoneticPr fontId="63" type="noConversion"/>
  </si>
  <si>
    <t>消费者群组关系历史</t>
  </si>
  <si>
    <t>云服务消费者历史</t>
  </si>
  <si>
    <t>终端设备消费者历史</t>
  </si>
  <si>
    <t>字段个数</t>
    <phoneticPr fontId="61" type="noConversion"/>
  </si>
  <si>
    <t>定义说明</t>
    <phoneticPr fontId="71" type="noConversion"/>
  </si>
  <si>
    <t>字段序号</t>
    <phoneticPr fontId="61" type="noConversion"/>
  </si>
  <si>
    <t>所属主题</t>
    <phoneticPr fontId="71" type="noConversion"/>
  </si>
  <si>
    <t>描述该属性项归属数据仓库的主题</t>
    <phoneticPr fontId="71" type="noConversion"/>
  </si>
  <si>
    <t>表中文名</t>
    <phoneticPr fontId="71" type="noConversion"/>
  </si>
  <si>
    <t>表英文名</t>
    <phoneticPr fontId="71" type="noConversion"/>
  </si>
  <si>
    <t>字段序号</t>
    <phoneticPr fontId="71" type="noConversion"/>
  </si>
  <si>
    <t>描述该属性项在表中的序号</t>
    <phoneticPr fontId="71" type="noConversion"/>
  </si>
  <si>
    <t>字段中文名</t>
    <phoneticPr fontId="71" type="noConversion"/>
  </si>
  <si>
    <t>该属性项中文名称信息</t>
    <phoneticPr fontId="71" type="noConversion"/>
  </si>
  <si>
    <t>字段英文名</t>
    <phoneticPr fontId="71" type="noConversion"/>
  </si>
  <si>
    <t>该属性项英文名称信息</t>
    <phoneticPr fontId="71"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</si>
  <si>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71"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</si>
  <si>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71" type="noConversion"/>
  </si>
  <si>
    <t>值域是数据可接受的业务取值范围，即数据的允许值的集合。
如果该属性项对取值范围没有要求，则用“/”填写，表示本栏不适用</t>
    <phoneticPr fontId="71" type="noConversion"/>
  </si>
  <si>
    <t>对“数据类型”为数值类、金额类、比率类的标准应填写取值范围，描述形式例如：[0,100.00%)、(0,1]等；
如业务上对数据项的取值没明确上限，则应考虑该标准的数据格式（即长度和精度）确定最大值。</t>
    <phoneticPr fontId="71" type="noConversion"/>
  </si>
  <si>
    <t>数据类别是根据数据的业务定义、业务规则和常见表现形式定义其所采用的数据类。数据类型包括：编号类、代码类、指示器类、文本类、金额类、数值类、比例类、日期类、时间类、日期时间类。</t>
    <phoneticPr fontId="71" type="noConversion"/>
  </si>
  <si>
    <t>该属性项的发布的日期。</t>
    <phoneticPr fontId="71" type="noConversion"/>
  </si>
  <si>
    <t>是指物理字段在数据库中的类型，以HIVE数据类型解析。</t>
    <phoneticPr fontId="63" type="noConversion"/>
  </si>
  <si>
    <t>序号</t>
    <phoneticPr fontId="71" type="noConversion"/>
  </si>
  <si>
    <t>表名</t>
    <phoneticPr fontId="71" type="noConversion"/>
  </si>
  <si>
    <t>字段名</t>
    <phoneticPr fontId="71" type="noConversion"/>
  </si>
  <si>
    <t>修改内容</t>
    <phoneticPr fontId="71" type="noConversion"/>
  </si>
  <si>
    <t>修改人</t>
    <phoneticPr fontId="71" type="noConversion"/>
  </si>
  <si>
    <t>修改日期</t>
    <phoneticPr fontId="71" type="noConversion"/>
  </si>
  <si>
    <t>备注</t>
    <phoneticPr fontId="71" type="noConversion"/>
  </si>
  <si>
    <t>销户日期</t>
    <phoneticPr fontId="61" type="noConversion"/>
  </si>
  <si>
    <t>新增销户日期</t>
    <phoneticPr fontId="61" type="noConversion"/>
  </si>
  <si>
    <t>郭慧</t>
    <phoneticPr fontId="61" type="noConversion"/>
  </si>
  <si>
    <t>渠道代码</t>
    <phoneticPr fontId="61" type="noConversion"/>
  </si>
  <si>
    <t>新增</t>
    <phoneticPr fontId="61" type="noConversion"/>
  </si>
  <si>
    <t>花粉消费者统计信息历史</t>
    <phoneticPr fontId="61" type="noConversion"/>
  </si>
  <si>
    <t>花粉消费者编号</t>
    <phoneticPr fontId="61" type="noConversion"/>
  </si>
  <si>
    <t>修改为云服务消费者编号</t>
    <phoneticPr fontId="61" type="noConversion"/>
  </si>
  <si>
    <t>消费者编号</t>
    <phoneticPr fontId="61" type="noConversion"/>
  </si>
  <si>
    <t>关联逻辑改变消费者编号改为云服务消费者编号</t>
    <phoneticPr fontId="61" type="noConversion"/>
  </si>
  <si>
    <t>郭慧</t>
    <phoneticPr fontId="61" type="noConversion"/>
  </si>
  <si>
    <t>郭慧</t>
    <phoneticPr fontId="61" type="noConversion"/>
  </si>
  <si>
    <t>全部表</t>
    <phoneticPr fontId="61" type="noConversion"/>
  </si>
  <si>
    <t>表的英文名</t>
    <phoneticPr fontId="61" type="noConversion"/>
  </si>
  <si>
    <t>赵惠珍</t>
    <phoneticPr fontId="61" type="noConversion"/>
  </si>
  <si>
    <t>主要修改内容：
各种消费者编号：云服务消费者编号UP_ID，花粉消费者编号，邀请消费者编号
表名后缀：历史表_DS,快照表_DM,代码表_CODE,对照表__MAPPING,logical only的表也定义为_DS
表名去掉CORE,一些增加INFO
设备外部型号，内部型号，操作系统OS，论坛放在前面
一些缩写变为全拼，DT,TM,FIR,SEC，GRP等</t>
    <phoneticPr fontId="61" type="noConversion"/>
  </si>
  <si>
    <t>修改表的英文名/根据ER图</t>
    <phoneticPr fontId="61" type="noConversion"/>
  </si>
  <si>
    <t>ROM版本号</t>
    <phoneticPr fontId="61" type="noConversion"/>
  </si>
  <si>
    <t>新增</t>
    <phoneticPr fontId="61" type="noConversion"/>
  </si>
  <si>
    <t>开发者所在省份代码</t>
    <phoneticPr fontId="61" type="noConversion"/>
  </si>
  <si>
    <t>开发者所在城市代码</t>
    <phoneticPr fontId="61" type="noConversion"/>
  </si>
  <si>
    <t xml:space="preserve">修改内容
1.花粉：EUI改为Fans，邮箱改为Email,手机改为phone，所属国家country，销户cancel。类型代码
2.中文名称修改：邮箱账号等简写
3.花粉消费者：Fans_user_id,花粉消费者标志,花粉论坛昵称，网络制式
</t>
    <phoneticPr fontId="61" type="noConversion"/>
  </si>
  <si>
    <t>消费者设备绑定关系历史</t>
    <phoneticPr fontId="61" type="noConversion"/>
  </si>
  <si>
    <t>云服务消费者设备绑定关系历史</t>
    <phoneticPr fontId="61" type="noConversion"/>
  </si>
  <si>
    <t>增加三个字段</t>
    <phoneticPr fontId="61" type="noConversion"/>
  </si>
  <si>
    <t>增加终端型号参数表</t>
    <phoneticPr fontId="61" type="noConversion"/>
  </si>
  <si>
    <t>表中文名</t>
    <phoneticPr fontId="61" type="noConversion"/>
  </si>
  <si>
    <t>表英文名</t>
    <phoneticPr fontId="61" type="noConversion"/>
  </si>
  <si>
    <t>对属性项所需要遵循的业务规则的详细描述例如使用的业务场景、加工计算方法和编码规则等内容的具体描述。
如果没有业务规则的要求，则用“/”填写，表示本栏不适用</t>
    <phoneticPr fontId="71" type="noConversion"/>
  </si>
  <si>
    <t>开始日期</t>
  </si>
  <si>
    <t>结束日期</t>
  </si>
  <si>
    <t>编号类</t>
    <phoneticPr fontId="61" type="noConversion"/>
  </si>
  <si>
    <t>算法</t>
    <phoneticPr fontId="61" type="noConversion"/>
  </si>
  <si>
    <t>修改日期</t>
    <phoneticPr fontId="63" type="noConversion"/>
  </si>
  <si>
    <t>修改内容</t>
    <phoneticPr fontId="63" type="noConversion"/>
  </si>
  <si>
    <t>许爱琴</t>
    <phoneticPr fontId="61" type="noConversion"/>
  </si>
  <si>
    <t>参与者</t>
    <phoneticPr fontId="61" type="noConversion"/>
  </si>
  <si>
    <t>序号</t>
    <phoneticPr fontId="61" type="noConversion"/>
  </si>
  <si>
    <t>字段英文名</t>
    <phoneticPr fontId="61" type="noConversion"/>
  </si>
  <si>
    <t>描述数据仓库各主题下包含表的中文名称</t>
    <phoneticPr fontId="71" type="noConversion"/>
  </si>
  <si>
    <t>描述数据仓库各主题下包含表的英文名称</t>
    <phoneticPr fontId="71"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</si>
  <si>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t>
    </r>
    <r>
      <rPr>
        <b/>
        <sz val="10"/>
        <color theme="1"/>
        <rFont val="微软雅黑"/>
        <family val="2"/>
        <charset val="134"/>
      </rPr>
      <t>比例类</t>
    </r>
    <r>
      <rPr>
        <sz val="10"/>
        <color theme="1"/>
        <rFont val="微软雅黑"/>
        <family val="2"/>
        <charset val="134"/>
      </rPr>
      <t xml:space="preserve">：一般以“率”(_RAT)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71" type="noConversion"/>
  </si>
  <si>
    <t>整合层主题域统计</t>
    <phoneticPr fontId="61" type="noConversion"/>
  </si>
  <si>
    <t>主题中文名称</t>
    <phoneticPr fontId="61" type="noConversion"/>
  </si>
  <si>
    <t>主题英文名称</t>
    <phoneticPr fontId="61" type="noConversion"/>
  </si>
  <si>
    <t>主题缩写</t>
    <phoneticPr fontId="61" type="noConversion"/>
  </si>
  <si>
    <t>物理表（数量）</t>
    <phoneticPr fontId="61" type="noConversion"/>
  </si>
  <si>
    <t>字段（数量）</t>
    <phoneticPr fontId="61" type="noConversion"/>
  </si>
  <si>
    <t>创建日期</t>
    <phoneticPr fontId="61" type="noConversion"/>
  </si>
  <si>
    <t>创建人</t>
    <phoneticPr fontId="61" type="noConversion"/>
  </si>
  <si>
    <t>参与者</t>
  </si>
  <si>
    <t>Party</t>
  </si>
  <si>
    <t>PTY</t>
  </si>
  <si>
    <t>Product</t>
  </si>
  <si>
    <t>PRO</t>
  </si>
  <si>
    <t>Agreement</t>
  </si>
  <si>
    <t>AGT</t>
  </si>
  <si>
    <t>Equipment</t>
  </si>
  <si>
    <t>EQP</t>
  </si>
  <si>
    <t>Event</t>
  </si>
  <si>
    <t>EVT</t>
  </si>
  <si>
    <t>Location</t>
  </si>
  <si>
    <t>LOC</t>
  </si>
  <si>
    <t>Campaign</t>
  </si>
  <si>
    <t>CAM</t>
  </si>
  <si>
    <t>Content</t>
  </si>
  <si>
    <t>CON</t>
  </si>
  <si>
    <t>Finance</t>
  </si>
  <si>
    <t>FIN</t>
  </si>
  <si>
    <t>Sales</t>
  </si>
  <si>
    <t>SAL</t>
  </si>
  <si>
    <t>Online</t>
  </si>
  <si>
    <t>Onl</t>
  </si>
  <si>
    <t>Refference</t>
  </si>
  <si>
    <t>REF</t>
  </si>
  <si>
    <t>Code</t>
  </si>
  <si>
    <t>CDE</t>
  </si>
  <si>
    <t>表说明</t>
    <phoneticPr fontId="61" type="noConversion"/>
  </si>
  <si>
    <t>主题域</t>
    <phoneticPr fontId="61" type="noConversion"/>
  </si>
  <si>
    <t>广告余额历史</t>
  </si>
  <si>
    <t>dwd_pty_adv_bal_ds_his</t>
  </si>
  <si>
    <t>挑战活动达标登记</t>
  </si>
  <si>
    <t>dwd_pty_challg_actvy_compliance_reg_dm</t>
  </si>
  <si>
    <t>挑战活动名次</t>
  </si>
  <si>
    <t>dwd_pty_challg_actvy_rank_dm</t>
  </si>
  <si>
    <t>达标活动达标登记</t>
  </si>
  <si>
    <t>dwd_pty_compliance_actvy_compliance_reg_dm</t>
  </si>
  <si>
    <t>部门历史</t>
  </si>
  <si>
    <t>dwd_pty_dept_ds_his</t>
  </si>
  <si>
    <t>开发者历史</t>
  </si>
  <si>
    <t>开发者地址历史</t>
  </si>
  <si>
    <t>开发者实名申请</t>
  </si>
  <si>
    <t>企业开发者实名历史</t>
  </si>
  <si>
    <t>花粉群组属性</t>
  </si>
  <si>
    <t>dwd_pty_fans_group_attr_ds</t>
  </si>
  <si>
    <t>花粉群组</t>
  </si>
  <si>
    <t>dwd_pty_fans_group_ds</t>
  </si>
  <si>
    <t>花粉用户历史</t>
  </si>
  <si>
    <t>花粉用户在线时长统计</t>
  </si>
  <si>
    <t>dwd_pty_fans_user_online_duration_statis_dm</t>
  </si>
  <si>
    <t>花粉用户发帖统计</t>
  </si>
  <si>
    <t>dwd_pty_fans_user_post_statis_dm</t>
  </si>
  <si>
    <t>花粉用户实名历史</t>
  </si>
  <si>
    <t>dwd_pty_fans_user_realname_ds_his</t>
  </si>
  <si>
    <t>花粉用户设置</t>
  </si>
  <si>
    <t>dwd_pty_fans_user_set_ds</t>
  </si>
  <si>
    <t>花粉用户签到统计</t>
  </si>
  <si>
    <t>dwd_pty_fans_user_sign_statis_dm</t>
  </si>
  <si>
    <t>游戏玩家数据</t>
  </si>
  <si>
    <t>dwd_pty_game_player_data_dm</t>
  </si>
  <si>
    <t>游戏用户等级历史</t>
  </si>
  <si>
    <t>dwd_pty_game_user_rank_ds_his</t>
  </si>
  <si>
    <t>华为会员权益历史</t>
  </si>
  <si>
    <t>dwd_pty_hw_membr_rights_ds_his</t>
  </si>
  <si>
    <t>花币余额历史</t>
  </si>
  <si>
    <t>dwd_pty_hwcoin_bal_ds_his</t>
  </si>
  <si>
    <t>个人开发者实名历史</t>
  </si>
  <si>
    <t>NFC发卡机构历史</t>
  </si>
  <si>
    <t>dwd_pty_nfc_card_issue_org_ds_his</t>
  </si>
  <si>
    <t>获取卡卡登记</t>
  </si>
  <si>
    <t>参与者设备绑定关系统计</t>
  </si>
  <si>
    <t>dwd_pty_pty_device_bind_rela_statis_dm</t>
  </si>
  <si>
    <t>参与者积分历史</t>
  </si>
  <si>
    <t>dwd_pty_pty_point_ds_his</t>
  </si>
  <si>
    <t>参与者关系历史</t>
  </si>
  <si>
    <t>dwd_pty_pty_rela_ds_his</t>
  </si>
  <si>
    <t>参与者状态历史</t>
  </si>
  <si>
    <t>dwd_pty_pty_status_ds_his</t>
  </si>
  <si>
    <t>社交群组历史</t>
  </si>
  <si>
    <t>社交群组用户关系</t>
  </si>
  <si>
    <t>社交用户历史</t>
  </si>
  <si>
    <t>华为帐号地址历史</t>
  </si>
  <si>
    <t>华为帐号应用积分登记</t>
  </si>
  <si>
    <t>华为帐号卡券权益</t>
  </si>
  <si>
    <t>华为帐号历史</t>
  </si>
  <si>
    <t>华为帐号登录身份历史</t>
  </si>
  <si>
    <t>用户健康数据</t>
  </si>
  <si>
    <t>用户参加活动登记</t>
  </si>
  <si>
    <t>用户运动数据登记</t>
  </si>
  <si>
    <t>用户运动轨迹登记</t>
  </si>
  <si>
    <t>用户获得勋章登记</t>
  </si>
  <si>
    <t>dwd_pty_social_group_ds_his</t>
  </si>
  <si>
    <t>dwd_pty_social_group_user_rela_ds</t>
  </si>
  <si>
    <t>dwd_pty_social_user_ds_his</t>
  </si>
  <si>
    <t>dwd_pty_up_addr_ds_his</t>
  </si>
  <si>
    <t>dwd_pty_up_app_pts_reg_dm</t>
  </si>
  <si>
    <t>dwd_pty_up_ds_his</t>
  </si>
  <si>
    <t>dwd_pty_up_login_identity_ds_his</t>
  </si>
  <si>
    <t>dwd_pty_user_health_data_dm</t>
  </si>
  <si>
    <t>dwd_pty_user_join_actvy_reg_dm</t>
  </si>
  <si>
    <t>dwd_pty_user_movement_data_reg_dm</t>
  </si>
  <si>
    <t>dwd_pty_user_movement_track_reg_dm</t>
  </si>
  <si>
    <t>dwd_pty_user_obtain_medal_reg_dm</t>
  </si>
  <si>
    <t>华为帐号编号</t>
  </si>
  <si>
    <t>余额</t>
  </si>
  <si>
    <t>最近话单时间</t>
  </si>
  <si>
    <t>互推最近展示时间</t>
  </si>
  <si>
    <t>余额有效时间</t>
    <phoneticPr fontId="91" type="noConversion"/>
  </si>
  <si>
    <t xml:space="preserve">up_id                      </t>
  </si>
  <si>
    <t xml:space="preserve">start_date                 </t>
  </si>
  <si>
    <t xml:space="preserve">bal                        </t>
  </si>
  <si>
    <t xml:space="preserve">bal_valid_time             </t>
  </si>
  <si>
    <t xml:space="preserve">etl_time                   </t>
  </si>
  <si>
    <t>ETL时间</t>
  </si>
  <si>
    <t>end_date</t>
    <phoneticPr fontId="61" type="noConversion"/>
  </si>
  <si>
    <t>/</t>
    <phoneticPr fontId="61" type="noConversion"/>
  </si>
  <si>
    <t>日期类</t>
    <phoneticPr fontId="61" type="noConversion"/>
  </si>
  <si>
    <t>截止当前结束时间账户余额金额数</t>
    <phoneticPr fontId="61" type="noConversion"/>
  </si>
  <si>
    <t>值域说明/引用代码</t>
    <phoneticPr fontId="61" type="noConversion"/>
  </si>
  <si>
    <t>数值类</t>
    <phoneticPr fontId="61" type="noConversion"/>
  </si>
  <si>
    <t>账户余额的有效期</t>
    <phoneticPr fontId="61" type="noConversion"/>
  </si>
  <si>
    <t>数据入仓操作时间</t>
    <phoneticPr fontId="61" type="noConversion"/>
  </si>
  <si>
    <t>dwd_pro_pbi_prod_catalog_tree_rela_dm</t>
  </si>
  <si>
    <t>dwd_pro_pbi_prod_dm</t>
  </si>
  <si>
    <t>dwd_pro_pbi_prod_sale_catalog_tree_dm</t>
  </si>
  <si>
    <t>PBI产品目录树关系</t>
  </si>
  <si>
    <t>PBI产品</t>
  </si>
  <si>
    <t>PBI产品销售目录树</t>
  </si>
  <si>
    <t>产品</t>
    <phoneticPr fontId="61" type="noConversion"/>
  </si>
  <si>
    <t>主题域下物理表介绍</t>
    <phoneticPr fontId="61" type="noConversion"/>
  </si>
  <si>
    <r>
      <rPr>
        <u/>
        <sz val="10"/>
        <color theme="10"/>
        <rFont val="微软雅黑"/>
        <family val="2"/>
        <charset val="134"/>
      </rPr>
      <t>参与者</t>
    </r>
  </si>
  <si>
    <r>
      <rPr>
        <u/>
        <sz val="10"/>
        <color theme="10"/>
        <rFont val="微软雅黑"/>
        <family val="2"/>
        <charset val="134"/>
      </rPr>
      <t>产品</t>
    </r>
  </si>
  <si>
    <r>
      <rPr>
        <u/>
        <sz val="10"/>
        <color theme="10"/>
        <rFont val="微软雅黑"/>
        <family val="2"/>
        <charset val="134"/>
      </rPr>
      <t>协议</t>
    </r>
  </si>
  <si>
    <r>
      <rPr>
        <u/>
        <sz val="10"/>
        <color theme="10"/>
        <rFont val="微软雅黑"/>
        <family val="2"/>
        <charset val="134"/>
      </rPr>
      <t>设备</t>
    </r>
  </si>
  <si>
    <r>
      <rPr>
        <u/>
        <sz val="10"/>
        <color theme="10"/>
        <rFont val="微软雅黑"/>
        <family val="2"/>
        <charset val="134"/>
      </rPr>
      <t>事件</t>
    </r>
  </si>
  <si>
    <r>
      <rPr>
        <u/>
        <sz val="10"/>
        <color theme="10"/>
        <rFont val="微软雅黑"/>
        <family val="2"/>
        <charset val="134"/>
      </rPr>
      <t>位置</t>
    </r>
  </si>
  <si>
    <r>
      <rPr>
        <u/>
        <sz val="10"/>
        <color theme="10"/>
        <rFont val="微软雅黑"/>
        <family val="2"/>
        <charset val="134"/>
      </rPr>
      <t>营销</t>
    </r>
  </si>
  <si>
    <r>
      <rPr>
        <u/>
        <sz val="10"/>
        <color theme="10"/>
        <rFont val="微软雅黑"/>
        <family val="2"/>
        <charset val="134"/>
      </rPr>
      <t>内容</t>
    </r>
  </si>
  <si>
    <r>
      <rPr>
        <u/>
        <sz val="10"/>
        <color theme="10"/>
        <rFont val="微软雅黑"/>
        <family val="2"/>
        <charset val="134"/>
      </rPr>
      <t>财务</t>
    </r>
  </si>
  <si>
    <r>
      <rPr>
        <u/>
        <sz val="10"/>
        <color theme="10"/>
        <rFont val="微软雅黑"/>
        <family val="2"/>
        <charset val="134"/>
      </rPr>
      <t>销售</t>
    </r>
  </si>
  <si>
    <r>
      <rPr>
        <u/>
        <sz val="10"/>
        <color theme="10"/>
        <rFont val="微软雅黑"/>
        <family val="2"/>
        <charset val="134"/>
      </rPr>
      <t>参数</t>
    </r>
  </si>
  <si>
    <r>
      <rPr>
        <u/>
        <sz val="10"/>
        <color theme="10"/>
        <rFont val="微软雅黑"/>
        <family val="2"/>
        <charset val="134"/>
      </rPr>
      <t>代码</t>
    </r>
  </si>
  <si>
    <t>协议</t>
    <phoneticPr fontId="61" type="noConversion"/>
  </si>
  <si>
    <t>dwd_agt_coupon_bat_ds</t>
  </si>
  <si>
    <t>dwd_agt_membr_coupon_rights_ds</t>
  </si>
  <si>
    <t>卡券批次</t>
  </si>
  <si>
    <t>会员卡券权益</t>
  </si>
  <si>
    <t>设备</t>
    <phoneticPr fontId="61" type="noConversion"/>
  </si>
  <si>
    <t>dwd_eqp_bom_series_ds</t>
  </si>
  <si>
    <t>dwd_eqp_device_ds_his</t>
  </si>
  <si>
    <t>dwd_eqp_device_usage_feature_ds_his</t>
  </si>
  <si>
    <t>dwd_eqp_hw_device_bom_ds</t>
  </si>
  <si>
    <t>dwd_eqp_hw_device_type_pdt_rela_ds</t>
  </si>
  <si>
    <t>dwd_eqp_ship_data_ds</t>
  </si>
  <si>
    <t>dwd_eqp_wlan_open_user_ds</t>
  </si>
  <si>
    <t>Bom系列关系</t>
  </si>
  <si>
    <t>终端设备历史</t>
  </si>
  <si>
    <t>设备使用特征历史</t>
  </si>
  <si>
    <t>华为设备BOM</t>
  </si>
  <si>
    <t>华为终端安装第三方ROM历史</t>
    <phoneticPr fontId="91" type="noConversion"/>
  </si>
  <si>
    <t>华为设备类型PDT关系</t>
  </si>
  <si>
    <t>PUSH用户路由连接</t>
  </si>
  <si>
    <t>发货数据</t>
  </si>
  <si>
    <t>WLAN开通用户</t>
  </si>
  <si>
    <t>设备NFC卡银行卡关系历史</t>
  </si>
  <si>
    <t>事件</t>
    <phoneticPr fontId="61" type="noConversion"/>
  </si>
  <si>
    <t>dwd_evt_app_thumb_up_comment_dm</t>
  </si>
  <si>
    <t>dwd_evt_app_update_packet_capture_dm</t>
  </si>
  <si>
    <t>dwd_evt_bdreporter_3rd_rom_brush_report_dm</t>
  </si>
  <si>
    <t>dwd_evt_bdreporter_app_info_report_dm</t>
  </si>
  <si>
    <t>dwd_evt_bdreporter_app_oper_info_report_dm</t>
  </si>
  <si>
    <t>dwd_evt_bdreporter_device_static_info_dm</t>
  </si>
  <si>
    <t>dwd_evt_bisdk_customize_dm</t>
  </si>
  <si>
    <t>dwd_evt_bisdk_page_access_dm</t>
  </si>
  <si>
    <t>dwd_evt_bisdk_visit_dm</t>
  </si>
  <si>
    <t>dwd_evt_cloud_photo_log_dm</t>
  </si>
  <si>
    <t>dwd_evt_cloud_serv_oper_dm</t>
  </si>
  <si>
    <t>dwd_evt_comment_reply_dm</t>
  </si>
  <si>
    <t>dwd_evt_crs_msg_log_dm</t>
  </si>
  <si>
    <t>dwd_evt_emui_catalog_view_log_dm</t>
  </si>
  <si>
    <t>dwd_evt_family_care_oper_log_dm</t>
  </si>
  <si>
    <t>dwd_evt_fans_user_goods_exchange_dm</t>
  </si>
  <si>
    <t>dwd_evt_fans_user_unlock_behv_dm</t>
  </si>
  <si>
    <t>dwd_evt_game_center_booking_list_rec_dm</t>
  </si>
  <si>
    <t>dwd_evt_game_center_booking_user_rec_dm</t>
  </si>
  <si>
    <t>dwd_evt_game_center_dynamic_info_rec_dm</t>
  </si>
  <si>
    <t>dwd_evt_game_center_dynamic_page_view_log_dm</t>
  </si>
  <si>
    <t>dwd_evt_game_center_dynamic_thumb_up_rec_dm</t>
  </si>
  <si>
    <t>dwd_evt_game_center_obtain_info_interface_dm</t>
  </si>
  <si>
    <t>dwd_evt_game_coupon_info_dtl_dm</t>
  </si>
  <si>
    <t>dwd_evt_game_coupon_user_info_dtl_dm</t>
  </si>
  <si>
    <t>dwd_evt_gift_hwcoin_draw_rec_dm</t>
  </si>
  <si>
    <t>dwd_evt_hispace_device_dm</t>
  </si>
  <si>
    <t>dwd_evt_hispace_online_game_device_dm</t>
  </si>
  <si>
    <t>dwd_evt_hispace_oper_log_dm</t>
  </si>
  <si>
    <t>dwd_evt_hispace_search_log_dm</t>
  </si>
  <si>
    <t>dwd_evt_hispace_user_sign_rec_dm</t>
  </si>
  <si>
    <t>dwd_evt_hispacemw_oper_log_dm</t>
  </si>
  <si>
    <t>dwd_evt_hispaceportal_oper_log_dm</t>
  </si>
  <si>
    <t>dwd_evt_hota_app_info_upgrade_log_dm</t>
  </si>
  <si>
    <t>dwd_evt_hota_app_upgrade_detct_log_dm</t>
  </si>
  <si>
    <t>dwd_evt_hota_device_chk_log_dm</t>
  </si>
  <si>
    <t>dwd_evt_hota_extra_app_upgrade_detct_log_dm</t>
  </si>
  <si>
    <t>dwd_evt_hw_mobile_package_draw_info_dm</t>
  </si>
  <si>
    <t>dwd_evt_hw_music_interface_api_log_dm</t>
  </si>
  <si>
    <t>dwd_evt_hw_package_snd_info_dm</t>
  </si>
  <si>
    <t>dwd_evt_hwmovie_collect_log_dm</t>
  </si>
  <si>
    <t>dwd_evt_hwmovie_interface_api_log_dm</t>
  </si>
  <si>
    <t>dwd_evt_hwmovie_oper_dm</t>
  </si>
  <si>
    <t>dwd_evt_hwmovie_play_log_dm</t>
  </si>
  <si>
    <t>dwd_evt_hwmovie_raffle_rec_dm</t>
  </si>
  <si>
    <t>dwd_evt_hwmovie_user_access_log_dm</t>
  </si>
  <si>
    <t>dwd_evt_mc_msg_log_hm</t>
  </si>
  <si>
    <t>dwd_evt_online_game_buoy_user_access_log_dm</t>
  </si>
  <si>
    <t>dwd_evt_online_game_buoy_user_login_log_dm</t>
  </si>
  <si>
    <t>dwd_evt_petal_consume_rec_dm</t>
  </si>
  <si>
    <t>dwd_evt_push_lnk_user_statis_ds</t>
  </si>
  <si>
    <t>dwd_evt_push_log_sign_out_log_dm</t>
  </si>
  <si>
    <t>dwd_evt_push_portal_req_log_dm</t>
  </si>
  <si>
    <t>dwd_evt_push_serv_msg_log_dm</t>
  </si>
  <si>
    <t>dwd_evt_quesnr_survey_push_log_dm</t>
  </si>
  <si>
    <t>dwd_evt_quesnr_survey_qry_log_dm</t>
  </si>
  <si>
    <t>dwd_evt_space_access_rec_dm</t>
  </si>
  <si>
    <t>dwd_evt_theme_client_register_info_dm</t>
  </si>
  <si>
    <t>dwd_evt_theme_search_log_dm</t>
  </si>
  <si>
    <t>dwd_evt_theme_user_oper_behv_dm</t>
  </si>
  <si>
    <t>dwd_evt_trs_req_log_dm</t>
  </si>
  <si>
    <t>dwd_evt_trs_resp_log_dm</t>
  </si>
  <si>
    <t>dwd_evt_up_oper_log_dm</t>
  </si>
  <si>
    <t>dwd_evt_user_access_tags_dm</t>
  </si>
  <si>
    <t>dwd_evt_user_install_list_dm</t>
  </si>
  <si>
    <t>dwd_evt_user_login_emui_log_dm</t>
  </si>
  <si>
    <t>dwd_evt_user_petal_gift_dtl_dm</t>
  </si>
  <si>
    <t>dwd_evt_user_raffle_pts_consumpt_rec_dm</t>
  </si>
  <si>
    <t>dwd_evt_userwlan_auto_update_status_dm</t>
  </si>
  <si>
    <t>dwd_evt_vmall_click_log_dm</t>
  </si>
  <si>
    <t>dwd_evt_vmall_exposure_log_dm</t>
  </si>
  <si>
    <t>dwd_evt_bisdk_health_wear_log_dm</t>
  </si>
  <si>
    <t>应用点赞评论</t>
  </si>
  <si>
    <t>应用更新抓包</t>
  </si>
  <si>
    <t>BDREPORTER第三方ROM刷机上报</t>
  </si>
  <si>
    <t>BDREPORTER应用信息上报</t>
  </si>
  <si>
    <t>BDREPORTER应用操作信息上报</t>
  </si>
  <si>
    <t>BISDK自定义</t>
  </si>
  <si>
    <t>BISDK页面访问</t>
  </si>
  <si>
    <t>BISDK访问</t>
  </si>
  <si>
    <t>云文件夹点击</t>
  </si>
  <si>
    <t>云文件夹下载</t>
  </si>
  <si>
    <t>云文件夹曝光</t>
  </si>
  <si>
    <t>云文件夹用户注册</t>
  </si>
  <si>
    <t>云照片日志</t>
  </si>
  <si>
    <t>云服务操作日志</t>
  </si>
  <si>
    <t>评论回复</t>
  </si>
  <si>
    <t>CRS消息日志</t>
  </si>
  <si>
    <t>EMUI栏目浏览日志</t>
  </si>
  <si>
    <t>亲情关怀操作日志</t>
  </si>
  <si>
    <t>花粉论坛下载日志</t>
  </si>
  <si>
    <t>花粉用户商品兑换</t>
  </si>
  <si>
    <t>花粉用户解锁行为</t>
  </si>
  <si>
    <t>影片收藏日志</t>
  </si>
  <si>
    <t>影片播放日志</t>
  </si>
  <si>
    <t>游戏中心预约列表记录</t>
  </si>
  <si>
    <t>游戏中心预约用户记录</t>
  </si>
  <si>
    <t>游戏中心动态信息记录</t>
  </si>
  <si>
    <t>游戏中心动态页浏览日志</t>
  </si>
  <si>
    <t>游戏中心动态点赞记录</t>
  </si>
  <si>
    <t>游戏中心获取资讯接口</t>
  </si>
  <si>
    <t>游戏券信息明细</t>
  </si>
  <si>
    <t>游戏券用户信息明细</t>
  </si>
  <si>
    <t>赠送花币领取记录</t>
  </si>
  <si>
    <t>健康数据使用行为打点日志</t>
  </si>
  <si>
    <t>健康服务器打点日志</t>
  </si>
  <si>
    <t>应用市场设备</t>
  </si>
  <si>
    <t>应用市场下载安装日志</t>
  </si>
  <si>
    <t>应用市场网游设备</t>
  </si>
  <si>
    <t>应用市场搜索日志</t>
  </si>
  <si>
    <t>应用市场用户签到记录</t>
  </si>
  <si>
    <t>应用市场MW操作日志</t>
  </si>
  <si>
    <t>应用市场PORTAL操作日志</t>
  </si>
  <si>
    <t>HOTA应用信息升级日志</t>
  </si>
  <si>
    <t>HOTA应用升级检测日志</t>
  </si>
  <si>
    <t>HOTA设备检查日志</t>
  </si>
  <si>
    <t>HOTA额外应用升级检测日志</t>
  </si>
  <si>
    <t>华为手机礼包领取信息</t>
  </si>
  <si>
    <t>华为音乐接口调用日志</t>
  </si>
  <si>
    <t>华为礼包发送信息</t>
  </si>
  <si>
    <t>华为视频收藏日志</t>
  </si>
  <si>
    <t>华为视频操作</t>
  </si>
  <si>
    <t>华为视频抽奖记录</t>
  </si>
  <si>
    <t>MC消息日志</t>
  </si>
  <si>
    <t>手机管家访问日志</t>
  </si>
  <si>
    <t>网游浮标用户访问日志</t>
  </si>
  <si>
    <t>网游浮标用户登录日志</t>
  </si>
  <si>
    <t>花瓣消费记录</t>
  </si>
  <si>
    <t>问卷调查用户答案提交日志</t>
  </si>
  <si>
    <t>PUSH连接用户统计</t>
  </si>
  <si>
    <t>PUSH登陆登出日志</t>
  </si>
  <si>
    <t>PUSH_PORTAL请求日志</t>
  </si>
  <si>
    <t>PUSH服务器消息日志</t>
  </si>
  <si>
    <t>问卷调查推送日志</t>
  </si>
  <si>
    <t>问卷调查查询日志</t>
  </si>
  <si>
    <t>社交登陆日志</t>
  </si>
  <si>
    <t>社交消息日志</t>
  </si>
  <si>
    <t>空间访问记录</t>
  </si>
  <si>
    <t>主题客户端注册信息</t>
  </si>
  <si>
    <t>主题下载日志</t>
  </si>
  <si>
    <t>主题搜索日志</t>
  </si>
  <si>
    <t>主题用户操作行为</t>
  </si>
  <si>
    <t>支付服务器接口日志</t>
  </si>
  <si>
    <t>TRS请求日志</t>
  </si>
  <si>
    <t>TRS响应日志</t>
  </si>
  <si>
    <t>华为帐号操作日志</t>
  </si>
  <si>
    <t>用户访问标签</t>
  </si>
  <si>
    <t>用户安装列表</t>
  </si>
  <si>
    <t>用户登录EMUI日志</t>
  </si>
  <si>
    <t>用户花瓣赠送明细</t>
  </si>
  <si>
    <t>用户抽奖积分消耗记录</t>
  </si>
  <si>
    <t>用户社交操作日志</t>
  </si>
  <si>
    <t>页面流量采集日志</t>
  </si>
  <si>
    <t>VMALL点击日志</t>
  </si>
  <si>
    <t>VMALL曝光日志</t>
  </si>
  <si>
    <t>BISDK健康穿戴日志</t>
  </si>
  <si>
    <t>营销</t>
    <phoneticPr fontId="61" type="noConversion"/>
  </si>
  <si>
    <t>dwd_cam_adv_beyond_budget_chg_log_dm</t>
  </si>
  <si>
    <t>dwd_cam_adv_bill_log_hm</t>
  </si>
  <si>
    <t>dwd_cam_adv_click_log_dm</t>
  </si>
  <si>
    <t>dwd_cam_adv_other_log_dm</t>
  </si>
  <si>
    <t>dwd_cam_adv_put_task_ds</t>
  </si>
  <si>
    <t>dwd_cam_adv_req_log_dm</t>
  </si>
  <si>
    <t>dwd_cam_adv_result_dm</t>
  </si>
  <si>
    <t>dwd_cam_adv_show_log_dm</t>
  </si>
  <si>
    <t>dwd_cam_allian_adv_dm</t>
  </si>
  <si>
    <t>dwd_cam_movement_health_actvy_ds</t>
  </si>
  <si>
    <t>dwd_cam_port_push_campaign_task_dm</t>
  </si>
  <si>
    <t>dwd_cam_push_campaign_task_mater_dm</t>
  </si>
  <si>
    <t>dwd_cam_put_task_ds</t>
  </si>
  <si>
    <t>dwd_cam_site_ds</t>
  </si>
  <si>
    <t>dwd_cam_theme_adv_ds</t>
  </si>
  <si>
    <t>广告话单日志</t>
  </si>
  <si>
    <t>广告点击日志</t>
  </si>
  <si>
    <t>广告其他日志</t>
  </si>
  <si>
    <t>广告投放任务</t>
  </si>
  <si>
    <t>广告请求日志</t>
  </si>
  <si>
    <t>广告展示日志</t>
  </si>
  <si>
    <t>联盟广告</t>
  </si>
  <si>
    <t>手机服务问卷表</t>
  </si>
  <si>
    <t>运动健康活动</t>
  </si>
  <si>
    <t>画像PUSH营销任务</t>
  </si>
  <si>
    <t>PUSH营销任务素材</t>
  </si>
  <si>
    <t>投放任务</t>
  </si>
  <si>
    <t>站点</t>
  </si>
  <si>
    <t>主题广告</t>
  </si>
  <si>
    <t>内容</t>
    <phoneticPr fontId="61" type="noConversion"/>
  </si>
  <si>
    <t>dwd_con_class_theme_assoc_ds</t>
  </si>
  <si>
    <t>dwd_con_content_rela_ds</t>
  </si>
  <si>
    <t>dwd_con_content_status_ds</t>
  </si>
  <si>
    <t>dwd_con_hwmovie_catalog_ds</t>
  </si>
  <si>
    <t>dwd_con_hwmovie_catalog_rela_ds</t>
  </si>
  <si>
    <t>dwd_con_hwmovie_ds</t>
  </si>
  <si>
    <t>dwd_con_hwmovie_spec_ds</t>
  </si>
  <si>
    <t>dwd_con_pay_theme_wallp_ds</t>
  </si>
  <si>
    <t>dwd_con_theme_class_ds</t>
  </si>
  <si>
    <t>dwd_con_theme_language_ds</t>
  </si>
  <si>
    <t>dwd_con_theme_magazine_channel_ds</t>
  </si>
  <si>
    <t>dwd_con_upgrade_theme_wallp_ds</t>
  </si>
  <si>
    <t>分类主题关联</t>
  </si>
  <si>
    <t>内容关系</t>
  </si>
  <si>
    <t>内容状态</t>
  </si>
  <si>
    <t>影片艺人关联</t>
  </si>
  <si>
    <t>影片艺人属性</t>
  </si>
  <si>
    <t>影片艺人</t>
  </si>
  <si>
    <t>影片艺人未关联</t>
  </si>
  <si>
    <t>影片大类类型关联</t>
  </si>
  <si>
    <t>影片信息</t>
  </si>
  <si>
    <t>影片运营</t>
  </si>
  <si>
    <t>影片节目</t>
  </si>
  <si>
    <t>影片系列关联</t>
  </si>
  <si>
    <t>影片系列</t>
  </si>
  <si>
    <t>影片集信息</t>
  </si>
  <si>
    <t>影片排序</t>
  </si>
  <si>
    <t>影片类型关联</t>
  </si>
  <si>
    <t>影片地区</t>
  </si>
  <si>
    <t>影片URL信息</t>
  </si>
  <si>
    <t>华为视频栏目</t>
  </si>
  <si>
    <t>华为视频内容专题关系</t>
  </si>
  <si>
    <t>华为视频</t>
  </si>
  <si>
    <t>华为视频专题</t>
  </si>
  <si>
    <t>付费主题壁纸</t>
  </si>
  <si>
    <t>主题分类</t>
  </si>
  <si>
    <t>主题语言</t>
  </si>
  <si>
    <t>主题杂志频道</t>
  </si>
  <si>
    <t>升级主题壁纸</t>
  </si>
  <si>
    <t>财务</t>
    <phoneticPr fontId="61" type="noConversion"/>
  </si>
  <si>
    <t>dwd_fin_pbi_bom_fin_rela_dm</t>
  </si>
  <si>
    <t>PBI_BOM财务关系</t>
  </si>
  <si>
    <t>销售</t>
    <phoneticPr fontId="61" type="noConversion"/>
  </si>
  <si>
    <t>调整订单表</t>
  </si>
  <si>
    <t>游戏券现金订单表</t>
  </si>
  <si>
    <t>游戏券订单表</t>
  </si>
  <si>
    <t>惠生活订单表</t>
  </si>
  <si>
    <t>花币卡充值表</t>
  </si>
  <si>
    <t>华为视频用户订单表</t>
  </si>
  <si>
    <t>华为视频用户支付表</t>
  </si>
  <si>
    <t>生活服务订单表</t>
  </si>
  <si>
    <t>天际通订单表</t>
  </si>
  <si>
    <t>主题订单表</t>
  </si>
  <si>
    <t>视频订单表</t>
  </si>
  <si>
    <t>online</t>
    <phoneticPr fontId="61" type="noConversion"/>
  </si>
  <si>
    <t>应用类别历史</t>
  </si>
  <si>
    <t>应用分类</t>
  </si>
  <si>
    <t>应用特征历史</t>
  </si>
  <si>
    <t>应用操作渠道</t>
  </si>
  <si>
    <t>应用场景专题属性</t>
  </si>
  <si>
    <t>应用专题</t>
  </si>
  <si>
    <t>应用状态历史</t>
  </si>
  <si>
    <t>应用标签</t>
  </si>
  <si>
    <t>应用ICON标签</t>
  </si>
  <si>
    <t>云文件夹分类</t>
  </si>
  <si>
    <t>云文件夹名称</t>
  </si>
  <si>
    <t>云文件夹推荐应用</t>
  </si>
  <si>
    <t>设备应用安装统计</t>
  </si>
  <si>
    <t>区分版本应用</t>
  </si>
  <si>
    <t>花粉论坛帖子</t>
  </si>
  <si>
    <t>花粉论坛版块</t>
  </si>
  <si>
    <t>花粉论坛版块用户关系</t>
  </si>
  <si>
    <t>游戏资讯</t>
  </si>
  <si>
    <t>应用市场应用标签</t>
  </si>
  <si>
    <t>应用市场二级标签</t>
  </si>
  <si>
    <t>应用市场三级标签</t>
  </si>
  <si>
    <t>支付平台应用产品</t>
  </si>
  <si>
    <t>PUSH_TOKEN应用</t>
  </si>
  <si>
    <t>dwd_onl_app_attr_ds</t>
  </si>
  <si>
    <t>dwd_onl_app_categ_ds_his</t>
  </si>
  <si>
    <t>dwd_onl_app_class_ds</t>
  </si>
  <si>
    <t>dwd_onl_app_feature_ds_his</t>
  </si>
  <si>
    <t>dwd_onl_app_oper_channel_ds</t>
  </si>
  <si>
    <t>dwd_onl_app_scenes_spec_attr_ds</t>
  </si>
  <si>
    <t>dwd_onl_app_spec_ds</t>
  </si>
  <si>
    <t>dwd_onl_app_status_ds_his</t>
  </si>
  <si>
    <t>dwd_onl_app_tags_ds</t>
  </si>
  <si>
    <t>dwd_onl_appicon_tags_ds</t>
  </si>
  <si>
    <t>dwd_onl_device_app_install_statis_dm</t>
  </si>
  <si>
    <t>dwd_onl_disting_ver_app_ds</t>
  </si>
  <si>
    <t>dwd_onl_fans_forum_post_ds</t>
  </si>
  <si>
    <t>dwd_onl_fans_forum_sect_ds</t>
  </si>
  <si>
    <t>dwd_onl_fans_forum_sect_user_rela_ds</t>
  </si>
  <si>
    <t>dwd_onl_game_info_ds</t>
  </si>
  <si>
    <t>dwd_onl_hispace_app_tags_ds</t>
  </si>
  <si>
    <t>dwd_onl_hispace_second_tags_ds</t>
  </si>
  <si>
    <t>dwd_onl_hispace_third_tags_ds</t>
  </si>
  <si>
    <t>dwd_onl_pay_plat_app_merch_ds</t>
  </si>
  <si>
    <t>dwd_onl_pay_plat_app_prod_ds</t>
  </si>
  <si>
    <t>dwd_onl_push_token_app_ds</t>
  </si>
  <si>
    <t>参数</t>
    <phoneticPr fontId="61" type="noConversion"/>
  </si>
  <si>
    <t>设备编码参数表</t>
  </si>
  <si>
    <t>天际通设备IMEI参数表</t>
  </si>
  <si>
    <t>代码</t>
    <phoneticPr fontId="61" type="noConversion"/>
  </si>
  <si>
    <t>协议</t>
    <phoneticPr fontId="61" type="noConversion"/>
  </si>
  <si>
    <t>产品</t>
    <phoneticPr fontId="61" type="noConversion"/>
  </si>
  <si>
    <t>coupon_bat_id</t>
  </si>
  <si>
    <t>coupon_provider_id</t>
  </si>
  <si>
    <t>coupon_cost</t>
  </si>
  <si>
    <t>coupon_cnt</t>
  </si>
  <si>
    <t>coupon_draw_mode_cd</t>
  </si>
  <si>
    <t>coupon_desc</t>
  </si>
  <si>
    <t>etl_time</t>
  </si>
  <si>
    <t>pt_d</t>
  </si>
  <si>
    <t>卡券批次编号</t>
  </si>
  <si>
    <t>卡券提供者编号</t>
  </si>
  <si>
    <t>卡券成本</t>
  </si>
  <si>
    <t>卡券数量</t>
  </si>
  <si>
    <t>卡券领取方式代码</t>
  </si>
  <si>
    <t>卡券描述</t>
  </si>
  <si>
    <t>ETL时间</t>
    <phoneticPr fontId="61" type="noConversion"/>
  </si>
  <si>
    <t>天分区</t>
    <phoneticPr fontId="61" type="noConversion"/>
  </si>
  <si>
    <t>关于卡券的描述内容</t>
    <phoneticPr fontId="61" type="noConversion"/>
  </si>
  <si>
    <t>/</t>
    <phoneticPr fontId="61" type="noConversion"/>
  </si>
  <si>
    <t>领取卡券的方式类型编码</t>
    <phoneticPr fontId="61" type="noConversion"/>
  </si>
  <si>
    <t>精确到厘</t>
    <phoneticPr fontId="61" type="noConversion"/>
  </si>
  <si>
    <t>编号类</t>
    <phoneticPr fontId="61" type="noConversion"/>
  </si>
  <si>
    <t>编号类</t>
    <phoneticPr fontId="61" type="noConversion"/>
  </si>
  <si>
    <t>数值类</t>
    <phoneticPr fontId="61" type="noConversion"/>
  </si>
  <si>
    <t>金额类</t>
    <phoneticPr fontId="61" type="noConversion"/>
  </si>
  <si>
    <t>编码类</t>
    <phoneticPr fontId="61" type="noConversion"/>
  </si>
  <si>
    <t>文本类</t>
    <phoneticPr fontId="61" type="noConversion"/>
  </si>
  <si>
    <t>日期类</t>
    <phoneticPr fontId="61" type="noConversion"/>
  </si>
  <si>
    <t>更新时间</t>
    <phoneticPr fontId="61" type="noConversion"/>
  </si>
  <si>
    <t>状态说明</t>
    <phoneticPr fontId="61" type="noConversion"/>
  </si>
  <si>
    <t xml:space="preserve">actvy_id      </t>
  </si>
  <si>
    <t xml:space="preserve">data_rec_time </t>
  </si>
  <si>
    <t xml:space="preserve">up_id         </t>
  </si>
  <si>
    <t>compliance_flg</t>
  </si>
  <si>
    <t xml:space="preserve">etl_time      </t>
  </si>
  <si>
    <t>活动编号</t>
  </si>
  <si>
    <t>数据记录时间</t>
  </si>
  <si>
    <t>达标标志</t>
  </si>
  <si>
    <t>挑战活动的编号</t>
    <phoneticPr fontId="61" type="noConversion"/>
  </si>
  <si>
    <t>记录数据的时间</t>
    <phoneticPr fontId="61" type="noConversion"/>
  </si>
  <si>
    <t>格式为：YYYY-MM-DD hh:mm:ss.SSS</t>
    <phoneticPr fontId="61" type="noConversion"/>
  </si>
  <si>
    <t>是否达标的标志</t>
    <phoneticPr fontId="61" type="noConversion"/>
  </si>
  <si>
    <t>指示器类</t>
    <phoneticPr fontId="61" type="noConversion"/>
  </si>
  <si>
    <t>分区日期</t>
    <phoneticPr fontId="61" type="noConversion"/>
  </si>
  <si>
    <t>格式为：YYYYMMDD</t>
    <phoneticPr fontId="61" type="noConversion"/>
  </si>
  <si>
    <t>actvy_id</t>
  </si>
  <si>
    <t xml:space="preserve">up_id   </t>
  </si>
  <si>
    <t xml:space="preserve">rank    </t>
  </si>
  <si>
    <t>名次</t>
  </si>
  <si>
    <t>etl_time</t>
    <phoneticPr fontId="61" type="noConversion"/>
  </si>
  <si>
    <t>参加此次活动的排名名次情况</t>
    <phoneticPr fontId="61" type="noConversion"/>
  </si>
  <si>
    <t>每日用户参加不同普通达标活动时，记录每个活动的每个参加用户的达标状态情况</t>
    <phoneticPr fontId="61" type="noConversion"/>
  </si>
  <si>
    <t>达标活动的编号</t>
    <phoneticPr fontId="61" type="noConversion"/>
  </si>
  <si>
    <t xml:space="preserve">start_date       </t>
  </si>
  <si>
    <t xml:space="preserve">en_name          </t>
  </si>
  <si>
    <t xml:space="preserve">cn_name          </t>
  </si>
  <si>
    <t xml:space="preserve">super_dept_id    </t>
  </si>
  <si>
    <t>final_update_time</t>
  </si>
  <si>
    <t xml:space="preserve">etl_time         </t>
  </si>
  <si>
    <t>部门编号</t>
  </si>
  <si>
    <t>英文名称</t>
  </si>
  <si>
    <t>中文名称</t>
  </si>
  <si>
    <t>上级部门编号</t>
  </si>
  <si>
    <t>最后修改时间</t>
  </si>
  <si>
    <t>dept_id</t>
  </si>
  <si>
    <t>end_date</t>
  </si>
  <si>
    <t>记录产品开发部门的属性信息，包含历史信息的变化记录</t>
    <phoneticPr fontId="61" type="noConversion"/>
  </si>
  <si>
    <t>标识不同部门的编号</t>
    <phoneticPr fontId="61" type="noConversion"/>
  </si>
  <si>
    <t>部门对应英文名称</t>
    <phoneticPr fontId="61" type="noConversion"/>
  </si>
  <si>
    <t>代表部门不同状态情况的代码</t>
    <phoneticPr fontId="61" type="noConversion"/>
  </si>
  <si>
    <t>代码类</t>
    <phoneticPr fontId="61" type="noConversion"/>
  </si>
  <si>
    <t>部门对应中文名称</t>
    <phoneticPr fontId="61" type="noConversion"/>
  </si>
  <si>
    <t>代表不同团队类型的代码值</t>
    <phoneticPr fontId="61" type="noConversion"/>
  </si>
  <si>
    <t>该部门的上一级部门编号</t>
    <phoneticPr fontId="61" type="noConversion"/>
  </si>
  <si>
    <t>最后一次修改部门信息的时间</t>
    <phoneticPr fontId="61" type="noConversion"/>
  </si>
  <si>
    <t>dwd_pty_dev_up_ds_his</t>
    <phoneticPr fontId="61" type="noConversion"/>
  </si>
  <si>
    <t>up_id</t>
  </si>
  <si>
    <t>start_date</t>
  </si>
  <si>
    <t>dev_up_type_cd</t>
  </si>
  <si>
    <t>valid_status_cd</t>
  </si>
  <si>
    <t>register_acct</t>
  </si>
  <si>
    <t>dev_up_cert_time</t>
  </si>
  <si>
    <t>active_flg</t>
  </si>
  <si>
    <t>apply_vip</t>
  </si>
  <si>
    <t>vip_apply_time</t>
  </si>
  <si>
    <t>vip_aprv_status_cd</t>
  </si>
  <si>
    <t>vip_aprv_manager_id</t>
  </si>
  <si>
    <t>vip_aprv_time</t>
  </si>
  <si>
    <t>vip_cd</t>
  </si>
  <si>
    <t>vip_start_time</t>
  </si>
  <si>
    <t>vip_end_time</t>
  </si>
  <si>
    <t>sp_acct</t>
  </si>
  <si>
    <t>user_src</t>
  </si>
  <si>
    <t>dev_up_contact_name</t>
  </si>
  <si>
    <t>valid_dev_up_flg</t>
  </si>
  <si>
    <t>dev_up_realname_cert_status_cd</t>
  </si>
  <si>
    <t>标识不同开发者类型的代码值</t>
    <phoneticPr fontId="61" type="noConversion"/>
  </si>
  <si>
    <t>1.个人开发者 ；2.企业开发者，3.其他，开发者的渠道编号为90000000，90002190,89000000,89000001,89000002,89000003,89000004,89000005,89000006,89000007,89000008,89000009
通过该渠道但是开发者的信息不再ODS_UP_DEVELOPER_INFO_DM中的user_type定义为3</t>
    <phoneticPr fontId="61" type="noConversion"/>
  </si>
  <si>
    <t>标识开发者帐号目前的不同状态情况</t>
    <phoneticPr fontId="61" type="noConversion"/>
  </si>
  <si>
    <t>开发者用户注册华为帐号时的帐号</t>
    <phoneticPr fontId="61" type="noConversion"/>
  </si>
  <si>
    <t>开发者开启实名认证的时间</t>
    <phoneticPr fontId="61" type="noConversion"/>
  </si>
  <si>
    <t>标识是否激活的指示值</t>
    <phoneticPr fontId="61" type="noConversion"/>
  </si>
  <si>
    <t>标识是否已申请VIP套餐</t>
    <phoneticPr fontId="61" type="noConversion"/>
  </si>
  <si>
    <t>开发者用户申请VIP套餐时的时间</t>
    <phoneticPr fontId="61" type="noConversion"/>
  </si>
  <si>
    <t>VIP套餐申请的审核批复状态代码</t>
    <phoneticPr fontId="61" type="noConversion"/>
  </si>
  <si>
    <t>VIP审批管理员用户ID</t>
    <phoneticPr fontId="61" type="noConversion"/>
  </si>
  <si>
    <t>VIP审批时间</t>
    <phoneticPr fontId="61" type="noConversion"/>
  </si>
  <si>
    <t>标识不同VIP套餐的代码值</t>
    <phoneticPr fontId="61" type="noConversion"/>
  </si>
  <si>
    <t>VIP套餐有效期的开始时间</t>
    <phoneticPr fontId="61" type="noConversion"/>
  </si>
  <si>
    <t>VIP套餐有效期的结束时间</t>
    <phoneticPr fontId="61" type="noConversion"/>
  </si>
  <si>
    <t>服务提供商的帐号id</t>
    <phoneticPr fontId="61" type="noConversion"/>
  </si>
  <si>
    <t>注册用户来源</t>
    <phoneticPr fontId="61" type="noConversion"/>
  </si>
  <si>
    <t>内容提供商别名</t>
    <phoneticPr fontId="61" type="noConversion"/>
  </si>
  <si>
    <t>开发者注册用户名称</t>
    <phoneticPr fontId="61" type="noConversion"/>
  </si>
  <si>
    <t>标识是否为有效开发者指示值</t>
    <phoneticPr fontId="61" type="noConversion"/>
  </si>
  <si>
    <t>标识开发实名认证不同状态的代码值</t>
    <phoneticPr fontId="61" type="noConversion"/>
  </si>
  <si>
    <t>0：无效，1：有效
有效的开发者有以下三种情况：
a).应用开发者提交过应用  产品审核状态不为上架失败的: ods_dev_app_up_dm中state&lt;&gt;'0'
b).主题设计师提交过主题/壁纸  产品审核状态不为上架审核不通过的:ODS_EUI_D_HITOP_DM中state&lt;&gt;'0'
c).应用开发者提交应用集成过联盟开放的API:  产品审核状态不为state&lt;&gt;'9997'(创建或升级应用的时候失败); app_down 应用下载量&gt;0; 集成联盟的API
满足其中之一的为有效，其余为非有效</t>
    <phoneticPr fontId="61" type="noConversion"/>
  </si>
  <si>
    <t>记录开放联盟中注册开发者用户的联系方式和地址历史信息</t>
    <phoneticPr fontId="61" type="noConversion"/>
  </si>
  <si>
    <t>暂不入仓</t>
    <phoneticPr fontId="61" type="noConversion"/>
  </si>
  <si>
    <t>记录开放联盟成员中的所有注册开发者用户自注册起至今的基本信息情况，其中主要包含注册并申请了实名认证的用户及注册未申请实名认证两部分</t>
    <phoneticPr fontId="61" type="noConversion"/>
  </si>
  <si>
    <t>已开发待入仓</t>
    <phoneticPr fontId="61" type="noConversion"/>
  </si>
  <si>
    <t>first_realname_cert_manager_id</t>
  </si>
  <si>
    <t>开发者实名</t>
  </si>
  <si>
    <t>首次实名认证管理员编号</t>
  </si>
  <si>
    <t>首次认证审核时间</t>
  </si>
  <si>
    <t>实名变更状态代码</t>
  </si>
  <si>
    <t>提交实名认证次数</t>
  </si>
  <si>
    <t>提交实名信息时间</t>
  </si>
  <si>
    <t>实名认证管理员编号</t>
  </si>
  <si>
    <t>审核实名信息时间</t>
  </si>
  <si>
    <t>开发者用户注册实名时认证实名名称</t>
    <phoneticPr fontId="61" type="noConversion"/>
  </si>
  <si>
    <t>标识首次认证实名审核批复状态编码值</t>
    <phoneticPr fontId="61" type="noConversion"/>
  </si>
  <si>
    <t>首次实名认证审批管理员用户ID</t>
    <phoneticPr fontId="61" type="noConversion"/>
  </si>
  <si>
    <t>首次实名认证审核时间</t>
    <phoneticPr fontId="61" type="noConversion"/>
  </si>
  <si>
    <t>标识实名认证信息变更后不同状态的代码值</t>
    <phoneticPr fontId="61" type="noConversion"/>
  </si>
  <si>
    <t>提交过实名认证的次数</t>
    <phoneticPr fontId="61" type="noConversion"/>
  </si>
  <si>
    <t>提交实名信息的时间</t>
    <phoneticPr fontId="61" type="noConversion"/>
  </si>
  <si>
    <t>实名认证审批管理员用户ID</t>
    <phoneticPr fontId="61" type="noConversion"/>
  </si>
  <si>
    <t>审核实名信息的时间</t>
  </si>
  <si>
    <t>记录开放联盟成员中注册并申请实名认证用户的历史信息表，详细记录了实名注册认证的过程信息。</t>
    <phoneticPr fontId="61" type="noConversion"/>
  </si>
  <si>
    <t xml:space="preserve">up_id          </t>
  </si>
  <si>
    <t xml:space="preserve">org_name       </t>
  </si>
  <si>
    <t xml:space="preserve">province       </t>
  </si>
  <si>
    <t xml:space="preserve">addr           </t>
  </si>
  <si>
    <t xml:space="preserve">lp_name        </t>
  </si>
  <si>
    <t>lp_iden_type_cd</t>
  </si>
  <si>
    <t xml:space="preserve">lp_iden_id     </t>
  </si>
  <si>
    <t xml:space="preserve">natural_person </t>
  </si>
  <si>
    <t>机构名称</t>
  </si>
  <si>
    <t>省份</t>
  </si>
  <si>
    <t>城市</t>
  </si>
  <si>
    <t>邮政编码</t>
    <phoneticPr fontId="91" type="noConversion"/>
  </si>
  <si>
    <t>地址</t>
  </si>
  <si>
    <t>法人名称</t>
  </si>
  <si>
    <t>法人证件编号</t>
  </si>
  <si>
    <t>自然人</t>
  </si>
  <si>
    <t>企业注册并申请实名认证时的实名</t>
    <phoneticPr fontId="61" type="noConversion"/>
  </si>
  <si>
    <t>开发者所在省份</t>
  </si>
  <si>
    <t>开发者所在城市</t>
  </si>
  <si>
    <t>开发者所在地区邮政编码</t>
  </si>
  <si>
    <t>开发者所在地址</t>
  </si>
  <si>
    <t>企业法人证件类型</t>
    <phoneticPr fontId="61" type="noConversion"/>
  </si>
  <si>
    <t>企业法人名称</t>
    <phoneticPr fontId="61" type="noConversion"/>
  </si>
  <si>
    <t>企业法人证件编码</t>
    <phoneticPr fontId="61" type="noConversion"/>
  </si>
  <si>
    <t>企业自然人名称</t>
    <phoneticPr fontId="61" type="noConversion"/>
  </si>
  <si>
    <t>记录至今所有花粉群组，以及每个群组对应的特权属性信息</t>
    <phoneticPr fontId="61" type="noConversion"/>
  </si>
  <si>
    <t>已入仓</t>
    <phoneticPr fontId="61" type="noConversion"/>
  </si>
  <si>
    <t xml:space="preserve">fans_group_id                  </t>
  </si>
  <si>
    <t xml:space="preserve">title_color                    </t>
  </si>
  <si>
    <t xml:space="preserve">icon                           </t>
  </si>
  <si>
    <t xml:space="preserve">allow_access_flg               </t>
  </si>
  <si>
    <t>allow_usage_invite_register_flg</t>
  </si>
  <si>
    <t xml:space="preserve">max_invite_code_have_cnt       </t>
  </si>
  <si>
    <t xml:space="preserve">invite_code_purch_price        </t>
  </si>
  <si>
    <t xml:space="preserve">invite_code_valid_period       </t>
  </si>
  <si>
    <t xml:space="preserve">etl_time                       </t>
  </si>
  <si>
    <t>花粉群组编号</t>
  </si>
  <si>
    <t>头衔颜色</t>
  </si>
  <si>
    <t>图标</t>
  </si>
  <si>
    <t>允许发送信息标志</t>
  </si>
  <si>
    <t>允许使用邀请注册标志</t>
  </si>
  <si>
    <t>允许发送邀请码标志</t>
  </si>
  <si>
    <t>最大邀请码拥有数</t>
  </si>
  <si>
    <t>邀请码购买价格</t>
  </si>
  <si>
    <t>邀请码有效期</t>
  </si>
  <si>
    <t>群组头衔对应标志颜色</t>
    <phoneticPr fontId="61" type="noConversion"/>
  </si>
  <si>
    <t>群组图标</t>
    <phoneticPr fontId="61" type="noConversion"/>
  </si>
  <si>
    <t>是否允许被访问标志</t>
    <phoneticPr fontId="61" type="noConversion"/>
  </si>
  <si>
    <t>是否允许发送短消息标志</t>
    <phoneticPr fontId="61" type="noConversion"/>
  </si>
  <si>
    <t>是否允许使用邀请注册码标志</t>
    <phoneticPr fontId="61" type="noConversion"/>
  </si>
  <si>
    <t>是否允许发送邀请码标志</t>
    <phoneticPr fontId="61" type="noConversion"/>
  </si>
  <si>
    <t>拥有的邀请码最大数量</t>
    <phoneticPr fontId="61" type="noConversion"/>
  </si>
  <si>
    <t>购买邀请码的优惠价格</t>
    <phoneticPr fontId="61" type="noConversion"/>
  </si>
  <si>
    <t>拥有邀请码的有效期限</t>
    <phoneticPr fontId="61" type="noConversion"/>
  </si>
  <si>
    <t>0：否，1：是</t>
    <phoneticPr fontId="61" type="noConversion"/>
  </si>
  <si>
    <t xml:space="preserve">fans_group_id      </t>
  </si>
  <si>
    <t>assoc_mgmt_group_id</t>
  </si>
  <si>
    <t xml:space="preserve">free_import_flg    </t>
  </si>
  <si>
    <t xml:space="preserve">name               </t>
  </si>
  <si>
    <t xml:space="preserve">star_cnt           </t>
  </si>
  <si>
    <t xml:space="preserve">etl_time           </t>
  </si>
  <si>
    <t>关联管理组编号</t>
  </si>
  <si>
    <t>自由进出标志</t>
  </si>
  <si>
    <t>名称</t>
  </si>
  <si>
    <t>积分上限</t>
    <phoneticPr fontId="91" type="noConversion"/>
  </si>
  <si>
    <t>积分下限</t>
  </si>
  <si>
    <t>星星数</t>
  </si>
  <si>
    <t>关联管理组的编号</t>
    <phoneticPr fontId="61" type="noConversion"/>
  </si>
  <si>
    <t>标识群组所属类型代码值</t>
    <phoneticPr fontId="61" type="noConversion"/>
  </si>
  <si>
    <t>会员是否允许自由进出标志</t>
    <phoneticPr fontId="61" type="noConversion"/>
  </si>
  <si>
    <t>群组拥有的头衔</t>
    <phoneticPr fontId="61" type="noConversion"/>
  </si>
  <si>
    <t>群组积分最大值</t>
    <phoneticPr fontId="61" type="noConversion"/>
  </si>
  <si>
    <t>群组积分最小值</t>
    <phoneticPr fontId="61" type="noConversion"/>
  </si>
  <si>
    <t>群组星星数量</t>
    <phoneticPr fontId="61" type="noConversion"/>
  </si>
  <si>
    <t>dwd_pty_fans_user_ds_his</t>
    <phoneticPr fontId="61" type="noConversion"/>
  </si>
  <si>
    <t xml:space="preserve">fans_user_id          </t>
  </si>
  <si>
    <t xml:space="preserve">start_date            </t>
  </si>
  <si>
    <t xml:space="preserve">name                  </t>
  </si>
  <si>
    <t xml:space="preserve">manager_id            </t>
  </si>
  <si>
    <t>user_group_valid_perio</t>
  </si>
  <si>
    <t xml:space="preserve">ext_user_group_id     </t>
  </si>
  <si>
    <t xml:space="preserve">up_id                 </t>
  </si>
  <si>
    <t xml:space="preserve">fans_group_id         </t>
  </si>
  <si>
    <t>花粉用户编号</t>
  </si>
  <si>
    <t>管理员编号</t>
  </si>
  <si>
    <t>用户组有效期</t>
  </si>
  <si>
    <t>扩展用户组编号</t>
  </si>
  <si>
    <t>花粉俱乐部会员用户唯一编号</t>
    <phoneticPr fontId="61" type="noConversion"/>
  </si>
  <si>
    <t>花粉俱乐部会员的唯一编号，不同于华为帐号</t>
    <phoneticPr fontId="61" type="noConversion"/>
  </si>
  <si>
    <t>会员名称</t>
    <phoneticPr fontId="61" type="noConversion"/>
  </si>
  <si>
    <t>所属管理员的编号</t>
    <phoneticPr fontId="61" type="noConversion"/>
  </si>
  <si>
    <t>所属花粉群组的有效期限</t>
    <phoneticPr fontId="61" type="noConversion"/>
  </si>
  <si>
    <t>记录所有的花粉群组的当前每日基本状态情况</t>
    <phoneticPr fontId="61" type="noConversion"/>
  </si>
  <si>
    <t>记录花粉俱乐部会员用户基本信息历史表</t>
    <phoneticPr fontId="61" type="noConversion"/>
  </si>
  <si>
    <t>预留扩展用户组编号使用</t>
    <phoneticPr fontId="61" type="noConversion"/>
  </si>
  <si>
    <t>当前每个花粉用户一段时间内只隶属于一个群组</t>
    <phoneticPr fontId="61" type="noConversion"/>
  </si>
  <si>
    <t>绑定银行卡</t>
  </si>
  <si>
    <t>dwd_pty_bind_bank_card_dm</t>
  </si>
  <si>
    <t>dwd_pty_challg_actvy_compliance_reg_dm</t>
    <phoneticPr fontId="61" type="noConversion"/>
  </si>
  <si>
    <t xml:space="preserve">fans_user_id         </t>
  </si>
  <si>
    <t>total_online_duration</t>
  </si>
  <si>
    <t xml:space="preserve">prev_online_time     </t>
  </si>
  <si>
    <t>本月在线时长</t>
  </si>
  <si>
    <t>总在线时长</t>
  </si>
  <si>
    <t>上次上线时间</t>
  </si>
  <si>
    <t>当月累计在线时长</t>
    <phoneticPr fontId="61" type="noConversion"/>
  </si>
  <si>
    <t>分钟</t>
    <phoneticPr fontId="61" type="noConversion"/>
  </si>
  <si>
    <t>累计总的在线时长</t>
    <phoneticPr fontId="61" type="noConversion"/>
  </si>
  <si>
    <t>上一次上线时的时间点</t>
    <phoneticPr fontId="61" type="noConversion"/>
  </si>
  <si>
    <t>记录每日统计后的花粉俱乐部会员截止当前的声望、金钱、发帖数等个人数据</t>
    <phoneticPr fontId="61" type="noConversion"/>
  </si>
  <si>
    <t>intraday_upload_accessory_volume</t>
  </si>
  <si>
    <t xml:space="preserve">etl_time                        </t>
  </si>
  <si>
    <t>声望值</t>
  </si>
  <si>
    <t>金钱值</t>
  </si>
  <si>
    <t>好友人数</t>
  </si>
  <si>
    <t>精华数</t>
  </si>
  <si>
    <t>记录数</t>
  </si>
  <si>
    <t>日志数</t>
  </si>
  <si>
    <t>相册数</t>
  </si>
  <si>
    <t>分享数</t>
  </si>
  <si>
    <t>附件占用空间</t>
  </si>
  <si>
    <t>空间查看数</t>
  </si>
  <si>
    <t>在线时长</t>
  </si>
  <si>
    <t>当天上传附件数</t>
  </si>
  <si>
    <t>当天上传附件容量</t>
  </si>
  <si>
    <t>体现人气的一种度量</t>
    <phoneticPr fontId="61" type="noConversion"/>
  </si>
  <si>
    <t>金钱数量</t>
    <phoneticPr fontId="61" type="noConversion"/>
  </si>
  <si>
    <t>已加好友的数量</t>
    <phoneticPr fontId="61" type="noConversion"/>
  </si>
  <si>
    <t>累计已发帖子数</t>
    <phoneticPr fontId="61" type="noConversion"/>
  </si>
  <si>
    <t>累计已发的主题帖子数量</t>
    <phoneticPr fontId="61" type="noConversion"/>
  </si>
  <si>
    <t>已加精华的主题帖子数量</t>
    <phoneticPr fontId="61" type="noConversion"/>
  </si>
  <si>
    <t>在个人空间发的类似说说的记录数量</t>
    <phoneticPr fontId="61" type="noConversion"/>
  </si>
  <si>
    <t>已发日志数量</t>
    <phoneticPr fontId="61" type="noConversion"/>
  </si>
  <si>
    <t>已建相册数量</t>
    <phoneticPr fontId="61" type="noConversion"/>
  </si>
  <si>
    <t>已分享内容记录数量</t>
    <phoneticPr fontId="61" type="noConversion"/>
  </si>
  <si>
    <t>个人空间被浏览查看次数</t>
    <phoneticPr fontId="61" type="noConversion"/>
  </si>
  <si>
    <t>个人累计在线时长</t>
    <phoneticPr fontId="61" type="noConversion"/>
  </si>
  <si>
    <t>统计当日上传附件数量</t>
    <phoneticPr fontId="61" type="noConversion"/>
  </si>
  <si>
    <t>统计当日上传附件占用的累计容量</t>
    <phoneticPr fontId="61" type="noConversion"/>
  </si>
  <si>
    <t>空间上传附件时累计占用空间容量</t>
    <phoneticPr fontId="61" type="noConversion"/>
  </si>
  <si>
    <t>constellation</t>
  </si>
  <si>
    <t>fans_user_id</t>
  </si>
  <si>
    <t>gender_cd</t>
  </si>
  <si>
    <t>iden_type_cd</t>
  </si>
  <si>
    <t>blood_type</t>
  </si>
  <si>
    <t>height</t>
  </si>
  <si>
    <t>weight</t>
  </si>
  <si>
    <t>email</t>
  </si>
  <si>
    <t>实名</t>
  </si>
  <si>
    <t>性别代码</t>
  </si>
  <si>
    <t>职业</t>
  </si>
  <si>
    <t>花粉登记时录入的实名名称</t>
    <phoneticPr fontId="61" type="noConversion"/>
  </si>
  <si>
    <t>代表用户不同性别的码值</t>
    <phoneticPr fontId="61" type="noConversion"/>
  </si>
  <si>
    <t>0:保密 1:男 2:女</t>
    <phoneticPr fontId="61" type="noConversion"/>
  </si>
  <si>
    <t>用户录入的是生日年份</t>
    <phoneticPr fontId="61" type="noConversion"/>
  </si>
  <si>
    <t>用户录入的是生日月份</t>
    <phoneticPr fontId="61" type="noConversion"/>
  </si>
  <si>
    <t>用户录入的是生日具体日期</t>
    <phoneticPr fontId="61" type="noConversion"/>
  </si>
  <si>
    <t>代表用户录入的不同类型证件的码值</t>
    <phoneticPr fontId="61" type="noConversion"/>
  </si>
  <si>
    <t>证件类型：身份证 护照 军官证等</t>
    <phoneticPr fontId="61" type="noConversion"/>
  </si>
  <si>
    <t>毕业学校</t>
    <phoneticPr fontId="61" type="noConversion"/>
  </si>
  <si>
    <t>标识到个人的唯一证件编号</t>
    <phoneticPr fontId="61" type="noConversion"/>
  </si>
  <si>
    <t>用户录入的毕业学校名称</t>
    <phoneticPr fontId="61" type="noConversion"/>
  </si>
  <si>
    <t>用户录入的工作所在公司名称</t>
    <phoneticPr fontId="61" type="noConversion"/>
  </si>
  <si>
    <t>用户录入的个人学历</t>
    <phoneticPr fontId="61" type="noConversion"/>
  </si>
  <si>
    <t>用户录入的个人职业</t>
    <phoneticPr fontId="61" type="noConversion"/>
  </si>
  <si>
    <t>用户录入的个人职位</t>
    <phoneticPr fontId="61" type="noConversion"/>
  </si>
  <si>
    <t>用户录入的个人年收入值</t>
    <phoneticPr fontId="61" type="noConversion"/>
  </si>
  <si>
    <t>根据用户录入的生日日期自动计算出的星座</t>
    <phoneticPr fontId="61" type="noConversion"/>
  </si>
  <si>
    <t>根据用户录入的生日年份自动计算出的生肖</t>
    <phoneticPr fontId="61" type="noConversion"/>
  </si>
  <si>
    <t>代表用户不同情感状态的代码值</t>
    <phoneticPr fontId="61" type="noConversion"/>
  </si>
  <si>
    <t>代表不同交友目的的码值</t>
    <phoneticPr fontId="61" type="noConversion"/>
  </si>
  <si>
    <t>用户录入的个人血型</t>
    <phoneticPr fontId="61" type="noConversion"/>
  </si>
  <si>
    <t>用户录入的个人身高值</t>
    <phoneticPr fontId="61" type="noConversion"/>
  </si>
  <si>
    <t>用户录入的个人体重值</t>
    <phoneticPr fontId="61" type="noConversion"/>
  </si>
  <si>
    <t>用户填写的个人支付宝帐号</t>
    <phoneticPr fontId="61" type="noConversion"/>
  </si>
  <si>
    <t>用户填写的个人ICQ帐号</t>
    <phoneticPr fontId="61" type="noConversion"/>
  </si>
  <si>
    <t>用户填写的个人QQ帐号</t>
    <phoneticPr fontId="61" type="noConversion"/>
  </si>
  <si>
    <t>用户填写的个人YAHOO帐号</t>
    <phoneticPr fontId="61" type="noConversion"/>
  </si>
  <si>
    <t>用户填写的个人MSN帐号</t>
    <phoneticPr fontId="61" type="noConversion"/>
  </si>
  <si>
    <t>用户填写的个人阿里旺旺帐号</t>
    <phoneticPr fontId="61" type="noConversion"/>
  </si>
  <si>
    <t>个人主页地址</t>
    <phoneticPr fontId="61" type="noConversion"/>
  </si>
  <si>
    <t>个人自我介绍描述</t>
    <phoneticPr fontId="61" type="noConversion"/>
  </si>
  <si>
    <t>个人兴趣、爱好的描述</t>
    <phoneticPr fontId="61" type="noConversion"/>
  </si>
  <si>
    <t>用户录入的个人邮箱帐号</t>
    <phoneticPr fontId="61" type="noConversion"/>
  </si>
  <si>
    <t>用户录入的个人固定电话号码</t>
    <phoneticPr fontId="61" type="noConversion"/>
  </si>
  <si>
    <t>用户录入的个人手机电话号码</t>
    <phoneticPr fontId="61" type="noConversion"/>
  </si>
  <si>
    <t>用户录入的个人邮寄地址</t>
    <phoneticPr fontId="61" type="noConversion"/>
  </si>
  <si>
    <t>用户录入的个人邮寄地址所在地区的邮编号</t>
    <phoneticPr fontId="61" type="noConversion"/>
  </si>
  <si>
    <t>用户录入的个人国籍所在国家</t>
    <phoneticPr fontId="61" type="noConversion"/>
  </si>
  <si>
    <t>用户录入的个人出生地所在省份</t>
    <phoneticPr fontId="61" type="noConversion"/>
  </si>
  <si>
    <t>用户录入的个人出生地所在城市</t>
    <phoneticPr fontId="61" type="noConversion"/>
  </si>
  <si>
    <t>用户录入的个人出生地所在区县</t>
    <phoneticPr fontId="61" type="noConversion"/>
  </si>
  <si>
    <t>用户录入的个人出生地所在小区</t>
    <phoneticPr fontId="61" type="noConversion"/>
  </si>
  <si>
    <t>用户录入的个人居住地所在省份</t>
    <phoneticPr fontId="61" type="noConversion"/>
  </si>
  <si>
    <t>用户录入的个人居住地具体门牌号</t>
    <phoneticPr fontId="61" type="noConversion"/>
  </si>
  <si>
    <t>用户录入的个人居住地具体小区</t>
    <phoneticPr fontId="61" type="noConversion"/>
  </si>
  <si>
    <t>用户录入的个人居住地具体区县</t>
    <phoneticPr fontId="61" type="noConversion"/>
  </si>
  <si>
    <t>用户录入的个人居住地所在城市</t>
    <phoneticPr fontId="61" type="noConversion"/>
  </si>
  <si>
    <t>单位：cm</t>
    <phoneticPr fontId="61" type="noConversion"/>
  </si>
  <si>
    <t>单位：kg</t>
    <phoneticPr fontId="61" type="noConversion"/>
  </si>
  <si>
    <t>记录花粉用户在个人帐号中心设置的用户设置信息，例如验证帐号邮箱，接收消息设置等</t>
    <phoneticPr fontId="61" type="noConversion"/>
  </si>
  <si>
    <t>新短消息数</t>
  </si>
  <si>
    <t>新提醒数</t>
  </si>
  <si>
    <t>绑定QC标志</t>
  </si>
  <si>
    <t>标识电子邮箱是否通过验证的标志</t>
    <phoneticPr fontId="61" type="noConversion"/>
  </si>
  <si>
    <t>标识是否有个人头像设置标志</t>
    <phoneticPr fontId="61" type="noConversion"/>
  </si>
  <si>
    <t>视频认证状态代码值</t>
    <phoneticPr fontId="61" type="noConversion"/>
  </si>
  <si>
    <t>短信消息通知声音</t>
    <phoneticPr fontId="61" type="noConversion"/>
  </si>
  <si>
    <t>时区校正</t>
    <phoneticPr fontId="61" type="noConversion"/>
  </si>
  <si>
    <t>新接收到的短信消息数量</t>
    <phoneticPr fontId="61" type="noConversion"/>
  </si>
  <si>
    <t>新接收到的系统提醒数量</t>
    <phoneticPr fontId="61" type="noConversion"/>
  </si>
  <si>
    <t>标识是否只接收好友的短消息标志</t>
    <phoneticPr fontId="61" type="noConversion"/>
  </si>
  <si>
    <t>标识是否绑定了QC帐号标志</t>
    <phoneticPr fontId="61" type="noConversion"/>
  </si>
  <si>
    <t>代码值</t>
    <phoneticPr fontId="61" type="noConversion"/>
  </si>
  <si>
    <t>total_sign_reward</t>
  </si>
  <si>
    <t>最近一次签到时间</t>
  </si>
  <si>
    <t>总签到天数</t>
  </si>
  <si>
    <t>连续签到天数</t>
  </si>
  <si>
    <t>本月签到天数</t>
  </si>
  <si>
    <t>总签到奖励</t>
  </si>
  <si>
    <t>最近一次签到奖励</t>
  </si>
  <si>
    <t>签到心情</t>
  </si>
  <si>
    <t>签到留言</t>
  </si>
  <si>
    <t>最近一次签到时的时间</t>
    <phoneticPr fontId="61" type="noConversion"/>
  </si>
  <si>
    <t>累计至今总的签到天数</t>
    <phoneticPr fontId="61" type="noConversion"/>
  </si>
  <si>
    <t>累计本月内已签到天数</t>
    <phoneticPr fontId="61" type="noConversion"/>
  </si>
  <si>
    <t>最近一次签到时发的签到奖励物品</t>
    <phoneticPr fontId="61" type="noConversion"/>
  </si>
  <si>
    <t>根据总签到天数给予的对应奖励物品</t>
    <phoneticPr fontId="61" type="noConversion"/>
  </si>
  <si>
    <t>最近一次签到时想说的话</t>
    <phoneticPr fontId="61" type="noConversion"/>
  </si>
  <si>
    <t>最近一次签到时的心情描述</t>
    <phoneticPr fontId="61" type="noConversion"/>
  </si>
  <si>
    <t>截止当日已连续签到天数</t>
    <phoneticPr fontId="61" type="noConversion"/>
  </si>
  <si>
    <t xml:space="preserve">up_id            </t>
  </si>
  <si>
    <t xml:space="preserve">sub_up_id        </t>
  </si>
  <si>
    <t xml:space="preserve">game_area_serv   </t>
  </si>
  <si>
    <t xml:space="preserve">role_name        </t>
  </si>
  <si>
    <t xml:space="preserve">finals_rank      </t>
  </si>
  <si>
    <t xml:space="preserve">guild_name       </t>
  </si>
  <si>
    <t xml:space="preserve">update_time      </t>
  </si>
  <si>
    <t>子华为帐号编号</t>
    <phoneticPr fontId="91" type="noConversion"/>
  </si>
  <si>
    <t>游戏区服</t>
  </si>
  <si>
    <t>角色名称</t>
  </si>
  <si>
    <t>公会名称</t>
  </si>
  <si>
    <t>更新时间</t>
  </si>
  <si>
    <t>创建时间</t>
  </si>
  <si>
    <t>识别不同游戏的包名名称</t>
    <phoneticPr fontId="61" type="noConversion"/>
  </si>
  <si>
    <t>游戏玩家所在的该款游戏的区服务器编号</t>
    <phoneticPr fontId="61" type="noConversion"/>
  </si>
  <si>
    <t>游戏玩家在游戏中的昵称</t>
    <phoneticPr fontId="61" type="noConversion"/>
  </si>
  <si>
    <t>角色等级</t>
    <phoneticPr fontId="61" type="noConversion"/>
  </si>
  <si>
    <t>游戏玩家目前所处游戏成长过程中的等级</t>
    <phoneticPr fontId="61" type="noConversion"/>
  </si>
  <si>
    <t>玩家已加入的游戏工会名称</t>
    <phoneticPr fontId="61" type="noConversion"/>
  </si>
  <si>
    <t>记录更新时间</t>
    <phoneticPr fontId="61" type="noConversion"/>
  </si>
  <si>
    <t>记录创建时间</t>
    <phoneticPr fontId="61" type="noConversion"/>
  </si>
  <si>
    <t xml:space="preserve">up_id       </t>
  </si>
  <si>
    <t>game_rank_cd</t>
  </si>
  <si>
    <t xml:space="preserve">start_date  </t>
  </si>
  <si>
    <t>游戏用户等级</t>
    <phoneticPr fontId="61" type="noConversion"/>
  </si>
  <si>
    <t>设备类型代码</t>
  </si>
  <si>
    <t>设备编号</t>
  </si>
  <si>
    <t>设备型号</t>
  </si>
  <si>
    <t>会员权益代码</t>
  </si>
  <si>
    <t>会员绑定时间</t>
  </si>
  <si>
    <t>会员有效期</t>
  </si>
  <si>
    <t>设备ID2</t>
  </si>
  <si>
    <t>device_type_cd</t>
  </si>
  <si>
    <t>imei</t>
  </si>
  <si>
    <t>device_name</t>
  </si>
  <si>
    <t>membr_rights_cd</t>
  </si>
  <si>
    <t>membr_bind_time</t>
  </si>
  <si>
    <t>membr_valid_period</t>
  </si>
  <si>
    <t>imei2</t>
  </si>
  <si>
    <t>拉链结束日期</t>
    <phoneticPr fontId="61" type="noConversion"/>
  </si>
  <si>
    <t>拉链开始日期</t>
    <phoneticPr fontId="61" type="noConversion"/>
  </si>
  <si>
    <t>记录已注册有华为帐号的用户激活成为不同级别华为会员的享有的权益，以及绑定设备的信息</t>
    <phoneticPr fontId="61" type="noConversion"/>
  </si>
  <si>
    <t>会员失效截止日期</t>
    <phoneticPr fontId="61" type="noConversion"/>
  </si>
  <si>
    <t>bal_type_cd</t>
  </si>
  <si>
    <t>hwcoin_bal</t>
  </si>
  <si>
    <t>花币余额</t>
  </si>
  <si>
    <t>日期时间类</t>
    <phoneticPr fontId="61" type="noConversion"/>
  </si>
  <si>
    <t xml:space="preserve">iden_id     </t>
  </si>
  <si>
    <t xml:space="preserve">realname    </t>
  </si>
  <si>
    <t xml:space="preserve">province    </t>
  </si>
  <si>
    <t xml:space="preserve">city        </t>
  </si>
  <si>
    <t xml:space="preserve">etl_time    </t>
  </si>
  <si>
    <t>代码类</t>
    <phoneticPr fontId="61" type="noConversion"/>
  </si>
  <si>
    <t>编号类</t>
    <phoneticPr fontId="61" type="noConversion"/>
  </si>
  <si>
    <t>文本类</t>
    <phoneticPr fontId="61" type="noConversion"/>
  </si>
  <si>
    <t>证件编号</t>
  </si>
  <si>
    <t xml:space="preserve">publish_org_name            </t>
  </si>
  <si>
    <t xml:space="preserve">publish_org_info_desc       </t>
  </si>
  <si>
    <t xml:space="preserve">nfc_publish_org_type_cd     </t>
  </si>
  <si>
    <t xml:space="preserve">nfc_dock_mode_cd            </t>
  </si>
  <si>
    <t xml:space="preserve">nfc_card_type               </t>
  </si>
  <si>
    <t xml:space="preserve">nfc_db_cust_serv_tel        </t>
  </si>
  <si>
    <t xml:space="preserve">nfc_cr_cust_serv_tel        </t>
  </si>
  <si>
    <t xml:space="preserve">nfc_db_email                </t>
  </si>
  <si>
    <t xml:space="preserve">nfc_cr_email                </t>
  </si>
  <si>
    <t xml:space="preserve">nfc_db_offic_web            </t>
  </si>
  <si>
    <t xml:space="preserve">nfc_cr_offic_web            </t>
  </si>
  <si>
    <t xml:space="preserve">nfc_cr_agturl               </t>
  </si>
  <si>
    <t xml:space="preserve">nfc_org_client_info         </t>
  </si>
  <si>
    <t xml:space="preserve">create_time                 </t>
  </si>
  <si>
    <t xml:space="preserve">app_prog_info               </t>
  </si>
  <si>
    <t>开始日期</t>
    <phoneticPr fontId="91" type="noConversion"/>
  </si>
  <si>
    <t>发行机构名称</t>
  </si>
  <si>
    <t>发行机构信息描述</t>
  </si>
  <si>
    <t>NFC最近版本</t>
  </si>
  <si>
    <t>NFC发行机构logo</t>
  </si>
  <si>
    <t>NFC发行机构类型代码</t>
  </si>
  <si>
    <t>NFC对接模式代码</t>
  </si>
  <si>
    <t>NFC借记客服电话</t>
  </si>
  <si>
    <t>NFC贷记客服电话</t>
  </si>
  <si>
    <t>NFC借记邮箱</t>
  </si>
  <si>
    <t>NFC贷记邮箱</t>
  </si>
  <si>
    <t>NFC借记官网</t>
  </si>
  <si>
    <t>NFC借记协议URL</t>
  </si>
  <si>
    <t>NFC贷记协议URL</t>
  </si>
  <si>
    <t>NFC默认协议方式代码</t>
  </si>
  <si>
    <t>NFC机构客户端信息</t>
  </si>
  <si>
    <t>应用程序信息</t>
  </si>
  <si>
    <t>编号类</t>
    <phoneticPr fontId="61" type="noConversion"/>
  </si>
  <si>
    <t>记录注册并申请实名认证的企业用户的历史信息</t>
    <phoneticPr fontId="61" type="noConversion"/>
  </si>
  <si>
    <t>记录了华为帐号用户下的余额情况</t>
    <phoneticPr fontId="61" type="noConversion"/>
  </si>
  <si>
    <t xml:space="preserve">rec_time                     </t>
  </si>
  <si>
    <t xml:space="preserve">up_id                        </t>
  </si>
  <si>
    <t>记录时间</t>
  </si>
  <si>
    <t>应用类型代码</t>
  </si>
  <si>
    <t xml:space="preserve">up_id              </t>
  </si>
  <si>
    <t xml:space="preserve">imei               </t>
  </si>
  <si>
    <t xml:space="preserve">first_usage_time   </t>
  </si>
  <si>
    <t>首次使用时间</t>
  </si>
  <si>
    <t>最近使用时间</t>
  </si>
  <si>
    <t>最近30天活跃天数</t>
  </si>
  <si>
    <t>日期时间类</t>
    <phoneticPr fontId="61" type="noConversion"/>
  </si>
  <si>
    <t>数值类</t>
    <phoneticPr fontId="61" type="noConversion"/>
  </si>
  <si>
    <t xml:space="preserve">pty_id       </t>
  </si>
  <si>
    <t>integ_type_cd</t>
  </si>
  <si>
    <t xml:space="preserve">point        </t>
  </si>
  <si>
    <t xml:space="preserve">start_date   </t>
  </si>
  <si>
    <t xml:space="preserve">etl_time     </t>
  </si>
  <si>
    <t>参与者编号</t>
  </si>
  <si>
    <t>积分类型代码</t>
  </si>
  <si>
    <t>积分</t>
  </si>
  <si>
    <t>数值类</t>
    <phoneticPr fontId="61" type="noConversion"/>
  </si>
  <si>
    <t xml:space="preserve">pty_id           </t>
  </si>
  <si>
    <t xml:space="preserve">assoc_pty_id     </t>
  </si>
  <si>
    <t xml:space="preserve">pty_rela_type_cd </t>
  </si>
  <si>
    <t xml:space="preserve">pty_rela_cd      </t>
  </si>
  <si>
    <t>关联参与者编号</t>
  </si>
  <si>
    <t>参与者关系类型代码</t>
    <phoneticPr fontId="91" type="noConversion"/>
  </si>
  <si>
    <t xml:space="preserve">pty_id            </t>
  </si>
  <si>
    <t>pty_status_type_cd</t>
  </si>
  <si>
    <t xml:space="preserve">pty_status_cd     </t>
  </si>
  <si>
    <t>参与者状态类型代码</t>
  </si>
  <si>
    <t>参与者状态代码</t>
  </si>
  <si>
    <t xml:space="preserve">social_group_type_cd  </t>
  </si>
  <si>
    <t xml:space="preserve">qr_code_update_time   </t>
  </si>
  <si>
    <t xml:space="preserve">group_head_portrait   </t>
  </si>
  <si>
    <t xml:space="preserve">group_name            </t>
  </si>
  <si>
    <t xml:space="preserve">group_manager_id      </t>
  </si>
  <si>
    <t xml:space="preserve">group_member_ver      </t>
  </si>
  <si>
    <t xml:space="preserve">member_cnt            </t>
  </si>
  <si>
    <t xml:space="preserve">group_status_cd       </t>
  </si>
  <si>
    <t xml:space="preserve">create_time           </t>
  </si>
  <si>
    <t>社交群组编号</t>
  </si>
  <si>
    <t>文本类</t>
    <phoneticPr fontId="61" type="noConversion"/>
  </si>
  <si>
    <t>社交群组编号</t>
    <phoneticPr fontId="91" type="noConversion"/>
  </si>
  <si>
    <t>记录序号</t>
  </si>
  <si>
    <t>记录结束标志</t>
  </si>
  <si>
    <t>最近更改时间</t>
  </si>
  <si>
    <t>最近版本号</t>
  </si>
  <si>
    <t>social_group_id</t>
  </si>
  <si>
    <t>rec_seq</t>
  </si>
  <si>
    <t>rec_end_flg</t>
  </si>
  <si>
    <t>编号类</t>
    <phoneticPr fontId="61" type="noConversion"/>
  </si>
  <si>
    <t>文本类</t>
    <phoneticPr fontId="61" type="noConversion"/>
  </si>
  <si>
    <t>指示器类</t>
    <phoneticPr fontId="61" type="noConversion"/>
  </si>
  <si>
    <t xml:space="preserve">up_id                  </t>
  </si>
  <si>
    <t xml:space="preserve">start_date             </t>
  </si>
  <si>
    <t xml:space="preserve">privacy_set            </t>
  </si>
  <si>
    <t xml:space="preserve">service_channel_id     </t>
  </si>
  <si>
    <t xml:space="preserve">head_portrait          </t>
  </si>
  <si>
    <t xml:space="preserve">nickname               </t>
  </si>
  <si>
    <t xml:space="preserve">email                  </t>
  </si>
  <si>
    <t xml:space="preserve">friend_list_ver        </t>
  </si>
  <si>
    <t xml:space="preserve">group_list_ver         </t>
  </si>
  <si>
    <t xml:space="preserve">friend_cnt             </t>
  </si>
  <si>
    <t>create_family_group_cnt</t>
  </si>
  <si>
    <t xml:space="preserve">create_chat_group_cnt  </t>
  </si>
  <si>
    <t xml:space="preserve">membr_info_sync_time   </t>
  </si>
  <si>
    <t xml:space="preserve">open_time              </t>
  </si>
  <si>
    <t xml:space="preserve">etl_time               </t>
  </si>
  <si>
    <t>隐私设置</t>
  </si>
  <si>
    <t>业务渠道编号</t>
    <phoneticPr fontId="91" type="noConversion"/>
  </si>
  <si>
    <t>头像</t>
  </si>
  <si>
    <t>昵称</t>
  </si>
  <si>
    <t>华为登录帐号</t>
  </si>
  <si>
    <t>邮箱</t>
  </si>
  <si>
    <t>好友列表版本号</t>
  </si>
  <si>
    <t>群组列表版本</t>
  </si>
  <si>
    <t>好友数</t>
  </si>
  <si>
    <t>创建家庭群数</t>
  </si>
  <si>
    <t>创建聊天群数</t>
  </si>
  <si>
    <t>会员信息同步时间</t>
  </si>
  <si>
    <t>开通时间</t>
  </si>
  <si>
    <t>编号类</t>
    <phoneticPr fontId="61" type="noConversion"/>
  </si>
  <si>
    <t xml:space="preserve">up_id      </t>
  </si>
  <si>
    <t xml:space="preserve">start_date </t>
  </si>
  <si>
    <t>family_addr</t>
  </si>
  <si>
    <t xml:space="preserve">country_cd </t>
  </si>
  <si>
    <t xml:space="preserve">province   </t>
  </si>
  <si>
    <t xml:space="preserve">city       </t>
  </si>
  <si>
    <t>家庭地址</t>
  </si>
  <si>
    <t>国家代码</t>
  </si>
  <si>
    <t>代码类</t>
    <phoneticPr fontId="61" type="noConversion"/>
  </si>
  <si>
    <t>注册华为帐号时的客户端IP地址</t>
    <phoneticPr fontId="61" type="noConversion"/>
  </si>
  <si>
    <t>final_mark_time</t>
  </si>
  <si>
    <t xml:space="preserve">create_time    </t>
  </si>
  <si>
    <t>最后标记时间</t>
  </si>
  <si>
    <t xml:space="preserve">start_date    </t>
  </si>
  <si>
    <t xml:space="preserve">user_card_num </t>
  </si>
  <si>
    <t xml:space="preserve">iss_bank_name </t>
  </si>
  <si>
    <t>bank_card_type</t>
  </si>
  <si>
    <t>用户卡号</t>
  </si>
  <si>
    <t>发卡行名称</t>
  </si>
  <si>
    <t>银行卡类型</t>
  </si>
  <si>
    <t>手机号码</t>
  </si>
  <si>
    <t>绑定编号</t>
    <phoneticPr fontId="91" type="noConversion"/>
  </si>
  <si>
    <t>bind_Id</t>
    <phoneticPr fontId="61" type="noConversion"/>
  </si>
  <si>
    <t>dwd_pty_up_coupon_rights_ds</t>
  </si>
  <si>
    <t xml:space="preserve">up_id        </t>
  </si>
  <si>
    <t xml:space="preserve">actvy_id     </t>
  </si>
  <si>
    <t xml:space="preserve">coupon_code  </t>
  </si>
  <si>
    <t>data_ins_time</t>
  </si>
  <si>
    <t>卡券串码</t>
  </si>
  <si>
    <t>数据插入时间</t>
    <phoneticPr fontId="91" type="noConversion"/>
  </si>
  <si>
    <t xml:space="preserve">up_id                </t>
  </si>
  <si>
    <t xml:space="preserve">start_date           </t>
  </si>
  <si>
    <t xml:space="preserve">up_name              </t>
  </si>
  <si>
    <t xml:space="preserve">language_cd          </t>
  </si>
  <si>
    <t xml:space="preserve">last_name            </t>
  </si>
  <si>
    <t xml:space="preserve">name                 </t>
  </si>
  <si>
    <t xml:space="preserve">gender_cd            </t>
  </si>
  <si>
    <t xml:space="preserve">career               </t>
  </si>
  <si>
    <t>华为帐号名称</t>
  </si>
  <si>
    <t>语言代码</t>
  </si>
  <si>
    <t>姓氏</t>
  </si>
  <si>
    <t>业务开通情况</t>
    <phoneticPr fontId="91" type="noConversion"/>
  </si>
  <si>
    <t>邀请华为帐号编号</t>
  </si>
  <si>
    <t>邀请用户</t>
  </si>
  <si>
    <t>注册时间</t>
  </si>
  <si>
    <t>销户时间</t>
  </si>
  <si>
    <t>客户端类型代码</t>
  </si>
  <si>
    <t>注册来源</t>
  </si>
  <si>
    <t>注册渠道编号</t>
    <phoneticPr fontId="91" type="noConversion"/>
  </si>
  <si>
    <t>邮箱登录帐号</t>
  </si>
  <si>
    <t>手机登录帐号</t>
  </si>
  <si>
    <t>安全邮箱</t>
  </si>
  <si>
    <t>安全手机</t>
  </si>
  <si>
    <t>华为帐号业务状态代码</t>
  </si>
  <si>
    <t>编号类</t>
    <phoneticPr fontId="61" type="noConversion"/>
  </si>
  <si>
    <t>编号类</t>
    <phoneticPr fontId="61" type="noConversion"/>
  </si>
  <si>
    <t xml:space="preserve">up_id               </t>
  </si>
  <si>
    <t xml:space="preserve">hw_login_acct       </t>
  </si>
  <si>
    <t xml:space="preserve">start_date          </t>
  </si>
  <si>
    <t xml:space="preserve">up_active_status_cd </t>
  </si>
  <si>
    <t xml:space="preserve">up_valid_status_cd  </t>
  </si>
  <si>
    <t xml:space="preserve">first_report_time   </t>
  </si>
  <si>
    <t>华为帐号类型代码</t>
  </si>
  <si>
    <t>华为帐号激活状态代码</t>
  </si>
  <si>
    <t>华为帐号有效状态代码</t>
  </si>
  <si>
    <t>首次上报时间</t>
  </si>
  <si>
    <t>CPLC</t>
  </si>
  <si>
    <t>open_id</t>
  </si>
  <si>
    <t>nfc_device_card_num</t>
  </si>
  <si>
    <t>nfc_cardseid</t>
  </si>
  <si>
    <t>cplc</t>
  </si>
  <si>
    <t>nfc_card_type_id</t>
  </si>
  <si>
    <t>nfc_ministry_of_house_cert_code</t>
  </si>
  <si>
    <t>nfc_card_status_cd</t>
  </si>
  <si>
    <t>nfc_assoc_card_num</t>
  </si>
  <si>
    <t>nfc_bank_name</t>
  </si>
  <si>
    <t>bank_card_sign</t>
  </si>
  <si>
    <t>开通编号</t>
  </si>
  <si>
    <t>开始日期</t>
    <phoneticPr fontId="91" type="noConversion"/>
  </si>
  <si>
    <t>NFC设备卡号</t>
  </si>
  <si>
    <t>设备编号</t>
    <phoneticPr fontId="91" type="noConversion"/>
  </si>
  <si>
    <t>NFC卡种类编号</t>
  </si>
  <si>
    <t>NFC住建部认证码</t>
  </si>
  <si>
    <t>NFC卡状态代码</t>
  </si>
  <si>
    <t>NFC关联卡号</t>
  </si>
  <si>
    <t>NFC银行名称</t>
  </si>
  <si>
    <t>银行卡标识</t>
    <phoneticPr fontId="91" type="noConversion"/>
  </si>
  <si>
    <t>银行卡类型</t>
    <phoneticPr fontId="91" type="noConversion"/>
  </si>
  <si>
    <t>代码类</t>
    <phoneticPr fontId="61" type="noConversion"/>
  </si>
  <si>
    <t>data_unit</t>
  </si>
  <si>
    <t>birth_date</t>
  </si>
  <si>
    <t>身高</t>
  </si>
  <si>
    <t>体重</t>
  </si>
  <si>
    <t>数据单位</t>
  </si>
  <si>
    <t>出生日期</t>
  </si>
  <si>
    <t>join_actvy_time</t>
  </si>
  <si>
    <t>actvy_partcipt_status_cd</t>
  </si>
  <si>
    <t>参加活动时间</t>
  </si>
  <si>
    <t>活动参与状态代码</t>
  </si>
  <si>
    <t>记录华为用户每日的运动、健康情况信息</t>
    <phoneticPr fontId="61" type="noConversion"/>
  </si>
  <si>
    <t>data_rec_time</t>
  </si>
  <si>
    <t>intraday_sum_step_count</t>
  </si>
  <si>
    <t>intraday_sum_mileage</t>
  </si>
  <si>
    <t>intraday_sum_calories</t>
  </si>
  <si>
    <t>intraday_sleep_total_duration</t>
  </si>
  <si>
    <t>intraday_depth_sleep_duration</t>
  </si>
  <si>
    <t>intraday_light_sleep_duration</t>
  </si>
  <si>
    <t>intraday_awake_cnt</t>
  </si>
  <si>
    <t>当天汇总步数</t>
  </si>
  <si>
    <t>当天汇总卡路里</t>
  </si>
  <si>
    <t>当天睡眠总时长</t>
  </si>
  <si>
    <t>当天深度睡眠时长</t>
  </si>
  <si>
    <t>当天浅睡时长</t>
  </si>
  <si>
    <t>当天清醒次数</t>
  </si>
  <si>
    <t>运动类型</t>
    <phoneticPr fontId="91" type="noConversion"/>
  </si>
  <si>
    <t>运动里程</t>
    <phoneticPr fontId="91" type="noConversion"/>
  </si>
  <si>
    <t>消耗卡路里</t>
    <phoneticPr fontId="91" type="noConversion"/>
  </si>
  <si>
    <t>附件信息</t>
    <phoneticPr fontId="91" type="noConversion"/>
  </si>
  <si>
    <t>movement_type</t>
  </si>
  <si>
    <t>duration</t>
  </si>
  <si>
    <t>movement_mileage</t>
  </si>
  <si>
    <t>consumpt_calories</t>
  </si>
  <si>
    <t>addi_info</t>
  </si>
  <si>
    <t>记录华为用户每日获得的勋章情况</t>
    <phoneticPr fontId="61" type="noConversion"/>
  </si>
  <si>
    <t>obtain_medal_time</t>
  </si>
  <si>
    <t>medal_type_cd</t>
  </si>
  <si>
    <t>medal_rank</t>
  </si>
  <si>
    <t>获得勋章时间</t>
  </si>
  <si>
    <t>勋章类型代码</t>
  </si>
  <si>
    <t>勋章等级</t>
  </si>
  <si>
    <t>编号类</t>
    <phoneticPr fontId="61" type="noConversion"/>
  </si>
  <si>
    <t>数值类</t>
    <phoneticPr fontId="61" type="noConversion"/>
  </si>
  <si>
    <t>数据主要来源于ODS_UP_USER_INFO_DM与ODS_UP_OPER_LOG中的注册用户</t>
    <phoneticPr fontId="61" type="noConversion"/>
  </si>
  <si>
    <t>华为内部识别华为云服务用户的唯一编号，华为云服务消费者注册华为账号后，内部生成的识别用户唯一编号。</t>
    <phoneticPr fontId="61" type="noConversion"/>
  </si>
  <si>
    <t>华为用户在社交论坛创建的群组的编号</t>
    <phoneticPr fontId="61" type="noConversion"/>
  </si>
  <si>
    <t>数据取自ods_phoneservice_sns_t_groupinfo_dm表中的群组编号grpid</t>
    <phoneticPr fontId="61" type="noConversion"/>
  </si>
  <si>
    <t xml:space="preserve">social_group_id       </t>
    <phoneticPr fontId="61" type="noConversion"/>
  </si>
  <si>
    <t>花粉用户会根据积分等的不同隶属于不同的花粉群组，记录花粉用户所属的花粉群组</t>
    <phoneticPr fontId="61" type="noConversion"/>
  </si>
  <si>
    <t>数据取自ods_eui_pre_common_usergroup_dm中的群组编号groupid</t>
    <phoneticPr fontId="61" type="noConversion"/>
  </si>
  <si>
    <t>数据取自ods_eui_pre_common_usergroup_dm中的radminid</t>
    <phoneticPr fontId="61" type="noConversion"/>
  </si>
  <si>
    <t>国际移动设备身份码，用来识别终端设备的唯一编号</t>
    <phoneticPr fontId="61" type="noConversion"/>
  </si>
  <si>
    <t>dwd_pty_up_ds_his</t>
    <phoneticPr fontId="61" type="noConversion"/>
  </si>
  <si>
    <t>云服务用户选择使用的语言，例如：中文、英文等</t>
    <phoneticPr fontId="61" type="noConversion"/>
  </si>
  <si>
    <t>数据取自ODS_UP_USER_INFO_DM华为帐号表中的语言代码</t>
    <phoneticPr fontId="61" type="noConversion"/>
  </si>
  <si>
    <t>数据取自ODS_UP_USER_INFO_DM表中last_name字段</t>
    <phoneticPr fontId="61" type="noConversion"/>
  </si>
  <si>
    <t>云服务用户填写的真实姓氏</t>
    <phoneticPr fontId="61" type="noConversion"/>
  </si>
  <si>
    <t>数据来源有两部分：
ODS_UP_USER_INFO_DM华为帐号表中的性别代码
代码取值及含义如下：
-1：未知
0：男性
1：女性
2：保密</t>
    <phoneticPr fontId="61" type="noConversion"/>
  </si>
  <si>
    <t>云服务用户填写的性别</t>
    <phoneticPr fontId="61" type="noConversion"/>
  </si>
  <si>
    <t>云服务用户填写的生日日期</t>
    <phoneticPr fontId="61" type="noConversion"/>
  </si>
  <si>
    <t>云服务用户填写的职业</t>
    <phoneticPr fontId="61" type="noConversion"/>
  </si>
  <si>
    <t>数据来源ODS_UP_USER_INFO_DM华为帐号表中的出生日期</t>
    <phoneticPr fontId="61" type="noConversion"/>
  </si>
  <si>
    <t>业务开通标志</t>
    <phoneticPr fontId="61" type="noConversion"/>
  </si>
  <si>
    <t>0表示未开通；
1表示开通</t>
    <phoneticPr fontId="61" type="noConversion"/>
  </si>
  <si>
    <t>邀请该华为用户注册华为帐号的华为用户名称</t>
    <phoneticPr fontId="61" type="noConversion"/>
  </si>
  <si>
    <t>数据取自ODS_UP_USER_INFO_DM表中的注册来源</t>
    <phoneticPr fontId="61" type="noConversion"/>
  </si>
  <si>
    <t>标识一个业务的唯一编号</t>
    <phoneticPr fontId="61" type="noConversion"/>
  </si>
  <si>
    <t>数据来源于ODS_UP_T_UP_MEMBERRIGHT_DM
一个USER在同一时间可以拥有多种会员权益，取当前有效的最大的权益</t>
    <phoneticPr fontId="61" type="noConversion"/>
  </si>
  <si>
    <t>数据取自ODS_UP_USER_ACCT_INFO_DM，限定帐户类型为邮箱，取当前有效的帐号，如果该消费者存在这一帐户类型，则帐号不能为空</t>
    <phoneticPr fontId="61" type="noConversion"/>
  </si>
  <si>
    <t>数据取自ODS_UP_USER_ACCT_INFO_DM，限定帐户类型为手机号码，取当前有效的帐号，如果该消费者存在这一帐户类型，则帐号不能为空</t>
    <phoneticPr fontId="61" type="noConversion"/>
  </si>
  <si>
    <t>数据取自ODS_UP_USER_ACCT_INFO_DM，限定帐户类型为安全邮箱，取当前有效的帐号，如果该消费者存在这一帐户类型，则帐号不能为空</t>
    <phoneticPr fontId="61" type="noConversion"/>
  </si>
  <si>
    <t>数据取自ODS_UP_USER_ACCT_INFO_DM，限定帐户类型为安全手机，取当前有效的帐号，如果该消费者存在这一帐户类型，则帐号不能为空</t>
  </si>
  <si>
    <t>指该华为用户注册华为账户时使用的邮箱</t>
    <phoneticPr fontId="61" type="noConversion"/>
  </si>
  <si>
    <t>指该华为用户注册华为账户时使用的手机号码</t>
    <phoneticPr fontId="61" type="noConversion"/>
  </si>
  <si>
    <t>指该华为用户使用的安全邮箱账号</t>
    <phoneticPr fontId="61" type="noConversion"/>
  </si>
  <si>
    <t>指该华为用户使用的安全手机号码</t>
    <phoneticPr fontId="61" type="noConversion"/>
  </si>
  <si>
    <t>数据取自ODS_UP_USER_INFO_DM表中的用户有效状态
代码取值如下：
1：正常
2：Dbank暂停
3：销户
4：全业务暂停</t>
    <phoneticPr fontId="61" type="noConversion"/>
  </si>
  <si>
    <t>指华为用户当前的状态，例如：正常、销户、暂停等</t>
    <phoneticPr fontId="61" type="noConversion"/>
  </si>
  <si>
    <t>last_usage_time</t>
  </si>
  <si>
    <t>last_30_active_days</t>
  </si>
  <si>
    <t>last_change_time</t>
  </si>
  <si>
    <t>last_ver</t>
  </si>
  <si>
    <t>rela_id</t>
  </si>
  <si>
    <t>catalog_tree_id</t>
  </si>
  <si>
    <t>pbi_prod_id</t>
  </si>
  <si>
    <t>fin_ecom_flg</t>
  </si>
  <si>
    <t>creater</t>
  </si>
  <si>
    <t>create_time</t>
  </si>
  <si>
    <t>modifier</t>
  </si>
  <si>
    <t>rela_status_cd</t>
  </si>
  <si>
    <t>关系编号</t>
  </si>
  <si>
    <t>目录树编号</t>
  </si>
  <si>
    <t>PBI产品编号</t>
  </si>
  <si>
    <t>财经标志</t>
  </si>
  <si>
    <t>创建人</t>
  </si>
  <si>
    <t>修改人</t>
    <phoneticPr fontId="91" type="noConversion"/>
  </si>
  <si>
    <t>关系状态代码</t>
  </si>
  <si>
    <t>编号类</t>
    <phoneticPr fontId="61" type="noConversion"/>
  </si>
  <si>
    <t>指示器类</t>
    <phoneticPr fontId="61" type="noConversion"/>
  </si>
  <si>
    <t>文本类</t>
    <phoneticPr fontId="61" type="noConversion"/>
  </si>
  <si>
    <t>日期时间类</t>
    <phoneticPr fontId="61" type="noConversion"/>
  </si>
  <si>
    <t>日期时间类</t>
    <phoneticPr fontId="61" type="noConversion"/>
  </si>
  <si>
    <t>代码类</t>
    <phoneticPr fontId="61" type="noConversion"/>
  </si>
  <si>
    <t>pbi_prod_model</t>
  </si>
  <si>
    <t>pbi_prod_status_cd</t>
  </si>
  <si>
    <t>pbi_prod_type</t>
  </si>
  <si>
    <t>mkt_sprd_name</t>
  </si>
  <si>
    <t>refd_software</t>
  </si>
  <si>
    <t>en_desc</t>
  </si>
  <si>
    <t>cn_desc</t>
  </si>
  <si>
    <t>pbi_prod_class</t>
  </si>
  <si>
    <t>pbi_prod_src</t>
  </si>
  <si>
    <t>corp_tradmk</t>
  </si>
  <si>
    <t>prod_tradmk</t>
  </si>
  <si>
    <t>prod_seq_num</t>
  </si>
  <si>
    <t>life_cycle_status</t>
  </si>
  <si>
    <t>allow_ver_flg</t>
  </si>
  <si>
    <t>ver_mangm_flg</t>
  </si>
  <si>
    <t>name</t>
  </si>
  <si>
    <t>oldpbi_encode</t>
  </si>
  <si>
    <t>PBI产品型号</t>
  </si>
  <si>
    <t>PBI产品状态代码</t>
  </si>
  <si>
    <t>PBI产品类型</t>
  </si>
  <si>
    <t>市场传播名</t>
  </si>
  <si>
    <t>退税软件</t>
  </si>
  <si>
    <t>英文描述</t>
  </si>
  <si>
    <t>中文描述</t>
  </si>
  <si>
    <t>PBI产品分类</t>
    <phoneticPr fontId="91" type="noConversion"/>
  </si>
  <si>
    <t>PBI产品来源</t>
    <phoneticPr fontId="91" type="noConversion"/>
  </si>
  <si>
    <t>公司商标</t>
  </si>
  <si>
    <t>产品商标</t>
  </si>
  <si>
    <t>产品序列号</t>
  </si>
  <si>
    <t>生命周期状态</t>
  </si>
  <si>
    <t>允许版本标志</t>
  </si>
  <si>
    <t>老PBI编码</t>
  </si>
  <si>
    <t>Catalog_Tree_Id</t>
  </si>
  <si>
    <t>Final_Update_Time</t>
  </si>
  <si>
    <t>Encode</t>
  </si>
  <si>
    <t>En_Name</t>
  </si>
  <si>
    <t>Cn_Name</t>
  </si>
  <si>
    <t>Sale_Catalog_Tree_Type</t>
  </si>
  <si>
    <t>Visiblty_Flg</t>
  </si>
  <si>
    <t>Parent_Type_Catalog_Tree_Id</t>
  </si>
  <si>
    <t>Prod_Flg</t>
  </si>
  <si>
    <t>Soluti_Flg</t>
  </si>
  <si>
    <t>Plat_Flg</t>
  </si>
  <si>
    <t>编码</t>
  </si>
  <si>
    <t>销售目录树类型</t>
  </si>
  <si>
    <t>可见性标志</t>
  </si>
  <si>
    <t>父类目录树编号</t>
  </si>
  <si>
    <t>产品标志</t>
  </si>
  <si>
    <t>解决方案标志</t>
  </si>
  <si>
    <t>平台标志</t>
  </si>
  <si>
    <t>bom_id</t>
  </si>
  <si>
    <t>inside_name</t>
  </si>
  <si>
    <t>cn_series_name</t>
  </si>
  <si>
    <t>en_series_name</t>
  </si>
  <si>
    <t>cn_prod_class</t>
  </si>
  <si>
    <t>en_prod_class</t>
  </si>
  <si>
    <t>mobile_prod</t>
  </si>
  <si>
    <t>BOM编号</t>
  </si>
  <si>
    <t>内部型号</t>
  </si>
  <si>
    <t>中文系列名</t>
  </si>
  <si>
    <t>英文系列名</t>
  </si>
  <si>
    <t>中文产品分类</t>
  </si>
  <si>
    <t>英文产品分类</t>
  </si>
  <si>
    <t>手机产品</t>
  </si>
  <si>
    <t>手工产品参数表中的BOM号</t>
  </si>
  <si>
    <t>记录该终端设备在市场上的名称</t>
  </si>
  <si>
    <t>如果是华为终端，需通过BOM号关联手工录入的产品信息表（终端型号参数表），取产品市场名称</t>
  </si>
  <si>
    <t>hw_device_flg</t>
  </si>
  <si>
    <t>hw_device_type_cd</t>
  </si>
  <si>
    <t>device_desc</t>
  </si>
  <si>
    <t>ship_box_id</t>
  </si>
  <si>
    <t>did</t>
  </si>
  <si>
    <t>prod_name</t>
  </si>
  <si>
    <t>pdt</t>
  </si>
  <si>
    <t>brand</t>
  </si>
  <si>
    <t>tcsm_first_report_time</t>
  </si>
  <si>
    <t>tcsm_first_start_region_cd</t>
  </si>
  <si>
    <t>series_name</t>
  </si>
  <si>
    <t>hota_device_flg</t>
  </si>
  <si>
    <t>preinstall_emui_ver</t>
  </si>
  <si>
    <t>preinstall_rom_ver</t>
  </si>
  <si>
    <t>currt_emui_ver</t>
  </si>
  <si>
    <t>currt_rom_ver</t>
  </si>
  <si>
    <t>device_active_time</t>
  </si>
  <si>
    <t>华为设备标志</t>
  </si>
  <si>
    <t>华为设备类型代码</t>
  </si>
  <si>
    <t>设备描述</t>
  </si>
  <si>
    <t>发货箱单编号</t>
  </si>
  <si>
    <t>外部型号</t>
  </si>
  <si>
    <t>产品名称</t>
  </si>
  <si>
    <t>PDT</t>
  </si>
  <si>
    <t>品牌</t>
  </si>
  <si>
    <t>进销存首次上报时间</t>
  </si>
  <si>
    <t>进销存首次开机行政区划代码</t>
  </si>
  <si>
    <t>HOTA设备标志</t>
  </si>
  <si>
    <t>设备激活时间</t>
  </si>
  <si>
    <t>14~16位数字与小写字母组成</t>
    <phoneticPr fontId="61" type="noConversion"/>
  </si>
  <si>
    <r>
      <t>031fe451b38325</t>
    </r>
    <r>
      <rPr>
        <sz val="10"/>
        <rFont val="宋体"/>
        <family val="3"/>
        <charset val="134"/>
      </rPr>
      <t>、000000001485785</t>
    </r>
    <phoneticPr fontId="61" type="noConversion"/>
  </si>
  <si>
    <t>记录该设备是否是华为的终端设备</t>
  </si>
  <si>
    <t>关联生产发货数据，如果能够关联上则认为是华为终端，否则不是华为终端
字段取值只有两种：0否1是</t>
  </si>
  <si>
    <t>取值只有0和1两种</t>
  </si>
  <si>
    <t>用以区分不同类型的终端设备</t>
  </si>
  <si>
    <t>记录终端设备的描述信息</t>
  </si>
  <si>
    <t>如果是华为终端，需通过BOM号关联手工录入的产品信息表（终端型号参数表），取产品的描述</t>
  </si>
  <si>
    <t>device_usage_feature_type_cd</t>
  </si>
  <si>
    <t>device_usage_feature</t>
  </si>
  <si>
    <t>设备使用特征类型代码</t>
  </si>
  <si>
    <t>设备使用特征</t>
  </si>
  <si>
    <t>inside_name_artificial_maint_flg</t>
  </si>
  <si>
    <t>device_name_artificial_maint_flg</t>
  </si>
  <si>
    <t>prod_name_artificial_maint_flg</t>
  </si>
  <si>
    <t>pdt_artificial_maint_flg</t>
  </si>
  <si>
    <t>reply_type_desc</t>
  </si>
  <si>
    <t>reply_type_artificial_maint_flg</t>
  </si>
  <si>
    <t>brand_artificial_maint_flg</t>
  </si>
  <si>
    <t>ram</t>
  </si>
  <si>
    <t>ram_maint_flg</t>
  </si>
  <si>
    <t>rom</t>
  </si>
  <si>
    <t>rom_maint_flg</t>
  </si>
  <si>
    <t>resolution</t>
  </si>
  <si>
    <t>resolution_artificial_maint_flg</t>
  </si>
  <si>
    <t>bom_desc</t>
  </si>
  <si>
    <t>内部型号人工维护标志</t>
  </si>
  <si>
    <t>外部型号人工维护标志</t>
  </si>
  <si>
    <t>产品名称人工维护标志</t>
  </si>
  <si>
    <t>PDT人工维护标志</t>
  </si>
  <si>
    <t>研发类型描述</t>
  </si>
  <si>
    <t>研发类型人工维护标志</t>
  </si>
  <si>
    <t>品牌人工维护标志</t>
  </si>
  <si>
    <t>运行内存配置</t>
  </si>
  <si>
    <t>运行内存配置人工维护标志</t>
  </si>
  <si>
    <t>内置存储配置</t>
  </si>
  <si>
    <t>内置存储配置人工维护标志</t>
  </si>
  <si>
    <t>分辨率</t>
  </si>
  <si>
    <t>分辨率人工维护标志</t>
  </si>
  <si>
    <t>BOM描述</t>
  </si>
  <si>
    <t>dwd_eqp_hw_terminal_install_3rd_rom_ds_his</t>
  </si>
  <si>
    <t>dwd_eqp_dev_id_mapping_ds</t>
  </si>
  <si>
    <t>emui_ver</t>
  </si>
  <si>
    <t>rom_ver</t>
  </si>
  <si>
    <t>3rd_rom</t>
  </si>
  <si>
    <t>3rd_rom_info</t>
  </si>
  <si>
    <t>EMUI版本</t>
    <phoneticPr fontId="91" type="noConversion"/>
  </si>
  <si>
    <t>ROM版本</t>
  </si>
  <si>
    <t>第三方ROM</t>
  </si>
  <si>
    <t>第三方ROM信息</t>
  </si>
  <si>
    <t>plmn</t>
  </si>
  <si>
    <t>opta</t>
  </si>
  <si>
    <t>optb</t>
  </si>
  <si>
    <t>PLMN</t>
  </si>
  <si>
    <t>EMUI版本</t>
  </si>
  <si>
    <t>rec_time</t>
  </si>
  <si>
    <t>mcc</t>
  </si>
  <si>
    <t>mnc</t>
  </si>
  <si>
    <t>server_ip_addr</t>
  </si>
  <si>
    <t>server_ex_ip_addr</t>
  </si>
  <si>
    <t>server_port_num</t>
  </si>
  <si>
    <t>app_ver</t>
  </si>
  <si>
    <t>non_stru_field</t>
  </si>
  <si>
    <t>push_rout_channel</t>
  </si>
  <si>
    <t>orgi_imei</t>
  </si>
  <si>
    <t>移动国家码</t>
    <phoneticPr fontId="91" type="noConversion"/>
  </si>
  <si>
    <t>移动网络码</t>
  </si>
  <si>
    <t>服务器端口号</t>
  </si>
  <si>
    <t>应用版本</t>
    <phoneticPr fontId="91" type="noConversion"/>
  </si>
  <si>
    <t>非结构化字段</t>
  </si>
  <si>
    <t>ship_cust_name</t>
  </si>
  <si>
    <t>goods_arrive_city_name</t>
  </si>
  <si>
    <t>ship_date</t>
  </si>
  <si>
    <t>order_id</t>
  </si>
  <si>
    <t>发货客户名称</t>
  </si>
  <si>
    <t>货物到达城市名称</t>
  </si>
  <si>
    <t>发货日期</t>
  </si>
  <si>
    <t>订单编号</t>
  </si>
  <si>
    <t>gen_time</t>
  </si>
  <si>
    <t>生成时间</t>
  </si>
  <si>
    <t>华为帐号编号</t>
    <phoneticPr fontId="91" type="noConversion"/>
  </si>
  <si>
    <t>terminal_desc</t>
  </si>
  <si>
    <t>数据样例</t>
    <phoneticPr fontId="61" type="noConversion"/>
  </si>
  <si>
    <t>coupon_code</t>
  </si>
  <si>
    <t>coupon_draw_status_cd</t>
  </si>
  <si>
    <t>卡券领取状态代码</t>
  </si>
  <si>
    <t>代码类</t>
    <phoneticPr fontId="61" type="noConversion"/>
  </si>
  <si>
    <t>数据样例</t>
    <phoneticPr fontId="61" type="noConversion"/>
  </si>
  <si>
    <t>数据样例</t>
    <phoneticPr fontId="61" type="noConversion"/>
  </si>
  <si>
    <t>影片地区关联</t>
    <phoneticPr fontId="91" type="noConversion"/>
  </si>
  <si>
    <t>dwd_con_video_artist_assoc_ds</t>
  </si>
  <si>
    <t>dwd_con_video_artist_attr_ds</t>
  </si>
  <si>
    <t>dwd_con_video_artist_ds</t>
  </si>
  <si>
    <t>dwd_con_video_artist_non_assoc_ds</t>
  </si>
  <si>
    <t>dwd_con_video_class_type_assoc_ds</t>
  </si>
  <si>
    <t>dwd_con_video_info_ds</t>
  </si>
  <si>
    <t>dwd_con_video_oper_ds</t>
  </si>
  <si>
    <t>dwd_con_video_program_ds</t>
  </si>
  <si>
    <t>dwd_con_video_series_assoc_ds</t>
  </si>
  <si>
    <t>dwd_con_video_series_ds</t>
  </si>
  <si>
    <t>dwd_con_video_set_info_ds</t>
  </si>
  <si>
    <t>dwd_con_video_sort_ds</t>
  </si>
  <si>
    <t>dwd_con_video_type_assoc_ds</t>
  </si>
  <si>
    <t>dwd_con_video_url_info_ds</t>
  </si>
  <si>
    <t>dwd_con_video_zone_assoc_ds</t>
  </si>
  <si>
    <t>dwd_con_video_zone_ds</t>
  </si>
  <si>
    <t>BDREPORTER应用使用</t>
    <phoneticPr fontId="91" type="noConversion"/>
  </si>
  <si>
    <t>BDREPORTER设备静态信息</t>
    <phoneticPr fontId="91" type="noConversion"/>
  </si>
  <si>
    <t>花粉积分日志</t>
  </si>
  <si>
    <t>应用市场操作日志</t>
    <phoneticPr fontId="91" type="noConversion"/>
  </si>
  <si>
    <t>应用市场用户评分</t>
    <phoneticPr fontId="91" type="noConversion"/>
  </si>
  <si>
    <t>华为视频接口调用日志</t>
    <phoneticPr fontId="91" type="noConversion"/>
  </si>
  <si>
    <t>华为视频播放日志</t>
    <phoneticPr fontId="91" type="noConversion"/>
  </si>
  <si>
    <t>华为用户访问日志</t>
    <phoneticPr fontId="91" type="noConversion"/>
  </si>
  <si>
    <t>手机服务日志</t>
    <phoneticPr fontId="91" type="noConversion"/>
  </si>
  <si>
    <t>终端应用程序事件</t>
    <phoneticPr fontId="91" type="noConversion"/>
  </si>
  <si>
    <t>主题评论</t>
    <phoneticPr fontId="91" type="noConversion"/>
  </si>
  <si>
    <t>用户WLAN自动更新状态</t>
    <phoneticPr fontId="91" type="noConversion"/>
  </si>
  <si>
    <t>dwd_evt_bdreporter_app_usage_dm</t>
  </si>
  <si>
    <t>dwd_evt_fans_forum_down_log_dm</t>
  </si>
  <si>
    <t>dwd_evt_fans_pts_log_dm</t>
  </si>
  <si>
    <t>dwd_evt_hispace_user_score_ds</t>
  </si>
  <si>
    <t>dwd_evt_phonemanager_access_log_dm</t>
  </si>
  <si>
    <t>dwd_evt_terminal_app_prog_evt_dm</t>
  </si>
  <si>
    <t>dwd_evt_theme_comment_ds</t>
  </si>
  <si>
    <t>dwd_evt_theme_down_log_dm</t>
  </si>
  <si>
    <t>dwd_evt_video_collect_log_dm</t>
  </si>
  <si>
    <t>dwd_evt_video_play_log_dm</t>
  </si>
  <si>
    <t>dwd_cam_phoneservice_quesnr_ds</t>
  </si>
  <si>
    <t>广告超出预算扣款日志</t>
    <phoneticPr fontId="91" type="noConversion"/>
  </si>
  <si>
    <t>广告结果</t>
    <phoneticPr fontId="91" type="noConversion"/>
  </si>
  <si>
    <t>订单支付表</t>
    <phoneticPr fontId="91" type="noConversion"/>
  </si>
  <si>
    <t>dwd_sal_adjust_order_ds</t>
  </si>
  <si>
    <t>dwd_sal_game_coupon_cash_order_ds</t>
  </si>
  <si>
    <t>dwd_sal_game_coupon_order_ds</t>
  </si>
  <si>
    <t>dwd_sal_happy_life_order_ds</t>
  </si>
  <si>
    <t>dwd_sal_hwcoin_card_topup_ds</t>
  </si>
  <si>
    <t>dwd_sal_hwmovie_user_order_ds</t>
  </si>
  <si>
    <t>dwd_sal_hwmovie_user_pay_ds</t>
  </si>
  <si>
    <t>dwd_sal_order_pay_ds</t>
  </si>
  <si>
    <t>dwd_sal_service_order_ds</t>
  </si>
  <si>
    <t>dwd_sal_skytone_order_ds</t>
  </si>
  <si>
    <t>dwd_sal_theme_order_ds</t>
  </si>
  <si>
    <t>dwd_sal_video_order_ds</t>
  </si>
  <si>
    <t>dwd_onl_dev_app_ds</t>
  </si>
  <si>
    <t>dwd_onl_dev_upload_app_info_ds</t>
  </si>
  <si>
    <t>dwd_onl_fans_forum_post_info_dm</t>
  </si>
  <si>
    <t>dwd_onl_fans_forum_sect_set_ds</t>
  </si>
  <si>
    <t>dwd_onl_fans_forum_thread_class_ds</t>
  </si>
  <si>
    <t>dwd_onl_fans_forum_thread_ds</t>
  </si>
  <si>
    <t>应用属性</t>
    <phoneticPr fontId="91" type="noConversion"/>
  </si>
  <si>
    <t>开发者应用</t>
    <phoneticPr fontId="91" type="noConversion"/>
  </si>
  <si>
    <t>花粉论坛发帖信息</t>
    <phoneticPr fontId="91" type="noConversion"/>
  </si>
  <si>
    <t>花粉论坛版块设置</t>
    <phoneticPr fontId="91" type="noConversion"/>
  </si>
  <si>
    <t>花粉论坛主题帖分类</t>
    <phoneticPr fontId="91" type="noConversion"/>
  </si>
  <si>
    <t>花粉论坛主题帖</t>
    <phoneticPr fontId="91" type="noConversion"/>
  </si>
  <si>
    <t>支付平台应用商户</t>
    <phoneticPr fontId="91" type="noConversion"/>
  </si>
  <si>
    <t>dwd_ref_device_encode_par_ds</t>
  </si>
  <si>
    <t>dwd_ref_skytone_deviceimei_par_ds</t>
  </si>
  <si>
    <t>事件</t>
    <phoneticPr fontId="61" type="noConversion"/>
  </si>
  <si>
    <t>点赞记录</t>
  </si>
  <si>
    <t>用户信息编码</t>
  </si>
  <si>
    <t>评论编号</t>
  </si>
  <si>
    <t>处理标志</t>
  </si>
  <si>
    <t>log_id</t>
  </si>
  <si>
    <t>task_id</t>
  </si>
  <si>
    <t>beyond_budget_type_cd</t>
  </si>
  <si>
    <t>actual_amt</t>
  </si>
  <si>
    <t>report_statis_amt</t>
  </si>
  <si>
    <t>desc</t>
  </si>
  <si>
    <t>media_put_form_cd</t>
  </si>
  <si>
    <t>hw_login_acct</t>
  </si>
  <si>
    <t>adv_id</t>
  </si>
  <si>
    <t>adv_content</t>
  </si>
  <si>
    <t>adv_name</t>
  </si>
  <si>
    <t>日志编号</t>
  </si>
  <si>
    <t>任务编号</t>
  </si>
  <si>
    <t>超出预算类型代码</t>
  </si>
  <si>
    <t>实际金额</t>
  </si>
  <si>
    <t>报表统计金额</t>
  </si>
  <si>
    <t>描述</t>
  </si>
  <si>
    <t>媒体投放形式代码</t>
  </si>
  <si>
    <t>广告编号</t>
  </si>
  <si>
    <t>广告内容</t>
  </si>
  <si>
    <t>广告名称</t>
  </si>
  <si>
    <t>格式为：yyyy-MM-dd HH:mm:ss.SSS</t>
    <phoneticPr fontId="61" type="noConversion"/>
  </si>
  <si>
    <t>格式为：yyyy-MM-dd HH:mm:ss</t>
    <phoneticPr fontId="61" type="noConversion"/>
  </si>
  <si>
    <t>theme_id</t>
  </si>
  <si>
    <t>theme_class_id</t>
  </si>
  <si>
    <t>主题编号</t>
    <phoneticPr fontId="91" type="noConversion"/>
  </si>
  <si>
    <t>主题分类编号</t>
  </si>
  <si>
    <t>编号类</t>
    <phoneticPr fontId="61" type="noConversion"/>
  </si>
  <si>
    <t>财务</t>
    <phoneticPr fontId="61" type="noConversion"/>
  </si>
  <si>
    <t>bom_encode</t>
  </si>
  <si>
    <t>bom_status</t>
  </si>
  <si>
    <t>coa_type</t>
  </si>
  <si>
    <t>coa_id</t>
  </si>
  <si>
    <t>coa_encode</t>
  </si>
  <si>
    <t>last_update_time</t>
  </si>
  <si>
    <t>lnk_status_cd</t>
  </si>
  <si>
    <t>parent_type_id</t>
  </si>
  <si>
    <t>parent_type_encode</t>
  </si>
  <si>
    <t>parent_type_type</t>
  </si>
  <si>
    <t>Bom编号</t>
  </si>
  <si>
    <t>Bom编码</t>
  </si>
  <si>
    <t>Bom描述</t>
  </si>
  <si>
    <t>Bom状态</t>
  </si>
  <si>
    <t>Coa类型</t>
  </si>
  <si>
    <t>Coa编号</t>
    <phoneticPr fontId="91" type="noConversion"/>
  </si>
  <si>
    <t>Coa编码</t>
  </si>
  <si>
    <t>Coa状态代码</t>
  </si>
  <si>
    <t>最近更新时间</t>
  </si>
  <si>
    <t>连接状态代码</t>
  </si>
  <si>
    <t>父类编号</t>
  </si>
  <si>
    <t>父类编码</t>
  </si>
  <si>
    <t>父类类型</t>
  </si>
  <si>
    <t>文本类</t>
    <phoneticPr fontId="61" type="noConversion"/>
  </si>
  <si>
    <t>代码类</t>
    <phoneticPr fontId="61" type="noConversion"/>
  </si>
  <si>
    <t>销售</t>
    <phoneticPr fontId="61" type="noConversion"/>
  </si>
  <si>
    <t>operator_id</t>
  </si>
  <si>
    <t>chk_time</t>
  </si>
  <si>
    <t>auditor_id</t>
  </si>
  <si>
    <t>chk_status_cd</t>
  </si>
  <si>
    <t>chk_opinion</t>
  </si>
  <si>
    <t>req_id</t>
  </si>
  <si>
    <t>pay_id</t>
  </si>
  <si>
    <t>price</t>
  </si>
  <si>
    <t>goods_name</t>
  </si>
  <si>
    <t>order_time</t>
  </si>
  <si>
    <t>txn_time</t>
  </si>
  <si>
    <t>summary_rec</t>
  </si>
  <si>
    <t>操作人编号</t>
  </si>
  <si>
    <t>审核时间</t>
  </si>
  <si>
    <t>审核人编号</t>
  </si>
  <si>
    <t>审核意见</t>
  </si>
  <si>
    <t>请求编号</t>
  </si>
  <si>
    <t>支付编号</t>
  </si>
  <si>
    <t>价格</t>
  </si>
  <si>
    <t>商品名称</t>
  </si>
  <si>
    <t>订单时间</t>
  </si>
  <si>
    <t>交易时间</t>
  </si>
  <si>
    <t>摘要记录</t>
  </si>
  <si>
    <t>编号类</t>
    <phoneticPr fontId="61" type="noConversion"/>
  </si>
  <si>
    <t>文本类</t>
    <phoneticPr fontId="61" type="noConversion"/>
  </si>
  <si>
    <t>代码类</t>
    <phoneticPr fontId="61" type="noConversion"/>
  </si>
  <si>
    <t>文本类</t>
    <phoneticPr fontId="61" type="noConversion"/>
  </si>
  <si>
    <t>金额类</t>
    <phoneticPr fontId="61" type="noConversion"/>
  </si>
  <si>
    <t>app_id</t>
  </si>
  <si>
    <t>attr_type</t>
  </si>
  <si>
    <t>attr_value</t>
  </si>
  <si>
    <t>remark</t>
  </si>
  <si>
    <t>update_time</t>
  </si>
  <si>
    <t>应用编号</t>
  </si>
  <si>
    <t>属性类型</t>
  </si>
  <si>
    <t>属性取值</t>
  </si>
  <si>
    <t>备注</t>
  </si>
  <si>
    <t>修改时间</t>
  </si>
  <si>
    <t>参数</t>
    <phoneticPr fontId="61" type="noConversion"/>
  </si>
  <si>
    <t>device_encode</t>
  </si>
  <si>
    <t>device_encode_type</t>
  </si>
  <si>
    <t>orgi_val</t>
  </si>
  <si>
    <t>start_position</t>
  </si>
  <si>
    <t>intercept_length</t>
  </si>
  <si>
    <t>device_encode_desc</t>
  </si>
  <si>
    <t>设备编码</t>
  </si>
  <si>
    <t>设备编码类型</t>
  </si>
  <si>
    <t>原始值</t>
  </si>
  <si>
    <t>开始位置</t>
  </si>
  <si>
    <t>截取长度</t>
  </si>
  <si>
    <t>设备编码描述</t>
  </si>
  <si>
    <t>天际通IMEI段</t>
  </si>
  <si>
    <t>skytoneimei_seg</t>
  </si>
  <si>
    <t>代码</t>
    <phoneticPr fontId="61" type="noConversion"/>
  </si>
  <si>
    <t>接入方式代码</t>
  </si>
  <si>
    <t>access_mode_cd</t>
  </si>
  <si>
    <t>对于不同的数据类型，字段类型如下：
编号类：统一字段类型为STRING→varchar(128)
文本类：统一字段类型为STRING；
代码类：统一字段类型为STRING；→varchar(16)
指示器类：统一字段类型为SMALLINT
金额类：统一字段类型为DECIMAL(26,2) 或 DECIMAL(26,4)
数值类：统一字段类型为INT；
比例类：统一字段类型为DECIMAL(26,4)；
日期类：统一字段类型为VARCHAR(10)，格式为yyyy-MM-dd 或 VARCHAR(8),格式为yyyyMMdd(天分区专用)；
时间类：统一字段类型为STRING；格式HH:mm:ss 或 HH:mm:ss.SSS
日期时间类：统一字段类型为VARCHAR(30)，格式为yyyy-MM-dd HH:mm:ss 或 yyyy-MM-dd HH:mm:ss.SSS</t>
  </si>
  <si>
    <t>service_open_situ</t>
  </si>
  <si>
    <t>invite_up_id</t>
  </si>
  <si>
    <t>invite_user</t>
  </si>
  <si>
    <t>register_time</t>
  </si>
  <si>
    <t>account_cancel_time</t>
  </si>
  <si>
    <t>client_type_cd</t>
  </si>
  <si>
    <t>register_src</t>
  </si>
  <si>
    <t>register_channel_id</t>
  </si>
  <si>
    <t>up_rank_cd</t>
  </si>
  <si>
    <t>email_login_acct</t>
  </si>
  <si>
    <t>mobile_login_acct</t>
  </si>
  <si>
    <t>safe_email</t>
  </si>
  <si>
    <t>safe_mobile</t>
  </si>
  <si>
    <t>up_service_status_cd</t>
  </si>
  <si>
    <t>000451aefb12efd343qfe1456ghr42xy</t>
    <phoneticPr fontId="61" type="noConversion"/>
  </si>
  <si>
    <t>格式为：yyyyMMdd</t>
    <phoneticPr fontId="61" type="noConversion"/>
  </si>
  <si>
    <t>云服务用户注册华为帐号时自定义的昵称</t>
    <phoneticPr fontId="61" type="noConversion"/>
  </si>
  <si>
    <t>时间带走了一切</t>
    <phoneticPr fontId="61" type="noConversion"/>
  </si>
  <si>
    <t>CD1003</t>
    <phoneticPr fontId="61" type="noConversion"/>
  </si>
  <si>
    <t>zh-CN、en</t>
    <phoneticPr fontId="61" type="noConversion"/>
  </si>
  <si>
    <t>取帐号注册当日日期、帐号相关信息发生变更当日的日期</t>
    <phoneticPr fontId="61" type="noConversion"/>
  </si>
  <si>
    <t>(英文、数字、_ 、中文不可以超过20位字符) （欧洲版不保存，不返回）
没有first和lastname的，该字段为空；</t>
    <phoneticPr fontId="61" type="noConversion"/>
  </si>
  <si>
    <t>FirstName(英文、数字、_ 、中文不可以超过20位字符) （欧洲版不保存，不返回）
没有first和lastname的，姓名填该字段；</t>
    <phoneticPr fontId="61" type="noConversion"/>
  </si>
  <si>
    <t>云服务用户填写的真实姓名</t>
    <phoneticPr fontId="61" type="noConversion"/>
  </si>
  <si>
    <t>lei</t>
    <phoneticPr fontId="61" type="noConversion"/>
  </si>
  <si>
    <t>毛一虎</t>
    <phoneticPr fontId="61" type="noConversion"/>
  </si>
  <si>
    <t>CD1002</t>
    <phoneticPr fontId="61" type="noConversion"/>
  </si>
  <si>
    <t>平面广告设计</t>
    <phoneticPr fontId="61" type="noConversion"/>
  </si>
  <si>
    <t>用户职业（欧洲版不保存，不返回）</t>
    <phoneticPr fontId="61" type="noConversion"/>
  </si>
  <si>
    <t>1、0</t>
    <phoneticPr fontId="61" type="noConversion"/>
  </si>
  <si>
    <t>数据来源ODS_UP_USER_INFO_DM华为帐号表中的OCCUPATION，大部分为空，部分加密数据，其他中文描述</t>
    <phoneticPr fontId="61" type="noConversion"/>
  </si>
  <si>
    <t>数据来源ODS_UP_USER_INFO_DM华为帐号表中的SERVICE_FLAG</t>
    <phoneticPr fontId="61" type="noConversion"/>
  </si>
  <si>
    <t>931241005@qq.com</t>
    <phoneticPr fontId="61" type="noConversion"/>
  </si>
  <si>
    <t>邀请该华为用户注册华为帐号的华为用户帐号编号</t>
    <phoneticPr fontId="61" type="noConversion"/>
  </si>
  <si>
    <t>数据取自ODS_UP_USER_INFO_DM表中的邀请者编号</t>
    <phoneticPr fontId="61" type="noConversion"/>
  </si>
  <si>
    <t>sha256加密，32位数字与小写字母密文</t>
    <phoneticPr fontId="61" type="noConversion"/>
  </si>
  <si>
    <t>000771aefb12efd343qfe1456ghr42xy</t>
    <phoneticPr fontId="61" type="noConversion"/>
  </si>
  <si>
    <t>数据取自ODS_UP_USER_INFO_DM表中的邀请者登陆帐号</t>
    <phoneticPr fontId="61" type="noConversion"/>
  </si>
  <si>
    <t>数据来源如下：
1）ODS_UP_USER_INFO_DM表中的注册时间
2）ODS_UP_OPER_LOG_DM表中首次注册的时间
3）ODS_UP_USER_ACCT_INFO_DM中的first_report_time
4）ODS_UP_USER_DEVICE_INFO_DM中的first_report_time</t>
    <phoneticPr fontId="61" type="noConversion"/>
  </si>
  <si>
    <r>
      <t>格式为：y</t>
    </r>
    <r>
      <rPr>
        <sz val="10"/>
        <color theme="1"/>
        <rFont val="微软雅黑"/>
        <family val="2"/>
        <charset val="134"/>
      </rPr>
      <t>yyy</t>
    </r>
    <r>
      <rPr>
        <sz val="10"/>
        <color theme="1"/>
        <rFont val="微软雅黑"/>
        <family val="2"/>
        <charset val="134"/>
      </rPr>
      <t>-MM-</t>
    </r>
    <r>
      <rPr>
        <sz val="10"/>
        <color theme="1"/>
        <rFont val="微软雅黑"/>
        <family val="2"/>
        <charset val="134"/>
      </rPr>
      <t>dd</t>
    </r>
    <r>
      <rPr>
        <sz val="10"/>
        <color theme="1"/>
        <rFont val="微软雅黑"/>
        <family val="2"/>
        <charset val="134"/>
      </rPr>
      <t xml:space="preserve"> </t>
    </r>
    <r>
      <rPr>
        <sz val="10"/>
        <color theme="1"/>
        <rFont val="微软雅黑"/>
        <family val="2"/>
        <charset val="134"/>
      </rPr>
      <t>HH</t>
    </r>
    <r>
      <rPr>
        <sz val="10"/>
        <color theme="1"/>
        <rFont val="微软雅黑"/>
        <family val="2"/>
        <charset val="134"/>
      </rPr>
      <t>:mm:ss</t>
    </r>
    <phoneticPr fontId="61" type="noConversion"/>
  </si>
  <si>
    <r>
      <t>2</t>
    </r>
    <r>
      <rPr>
        <sz val="10"/>
        <color theme="1"/>
        <rFont val="微软雅黑"/>
        <family val="2"/>
        <charset val="134"/>
      </rPr>
      <t>016-12-01-12:23:45</t>
    </r>
    <phoneticPr fontId="61" type="noConversion"/>
  </si>
  <si>
    <t>数据来源如下：
ODS_UP_OPER_LOG_DM表中最大的操作时间，在interface_name = 'delUser' AND success_flg = '1'情况下,表示销户</t>
    <phoneticPr fontId="61" type="noConversion"/>
  </si>
  <si>
    <t>记录消费者的销户日期时间，销户后消费者的所有属性信息全部不可见</t>
    <phoneticPr fontId="61" type="noConversion"/>
  </si>
  <si>
    <t>指该华为用户注册华为帐号成为华为云服务使用者的日期时间</t>
    <phoneticPr fontId="61" type="noConversion"/>
  </si>
  <si>
    <t>1、21、1001、2607</t>
    <phoneticPr fontId="61" type="noConversion"/>
  </si>
  <si>
    <t>华为帐号可以激活会员，不同等级的会员拥有权益，会员权益，例如：普卡会员、银卡会员、金卡会员</t>
    <phoneticPr fontId="61" type="noConversion"/>
  </si>
  <si>
    <t>注册华为帐号时的业务接口来源业务编号</t>
    <phoneticPr fontId="61" type="noConversion"/>
  </si>
  <si>
    <t>/</t>
    <phoneticPr fontId="61" type="noConversion"/>
  </si>
  <si>
    <t>10、10060</t>
    <phoneticPr fontId="61" type="noConversion"/>
  </si>
  <si>
    <t>971241005@qq.com</t>
    <phoneticPr fontId="61" type="noConversion"/>
  </si>
  <si>
    <t>13652995900@163.com</t>
    <phoneticPr fontId="61" type="noConversion"/>
  </si>
  <si>
    <t>CD1143</t>
    <phoneticPr fontId="61" type="noConversion"/>
  </si>
  <si>
    <t>数据来源如下：
1）ODS_UP_USER_INFO_DM表中的注册渠道
2）ODS_UP_OPER_LOG_DM表中操作类型为注册时对应的渠道
优先取ODS_UP_USER_INFO_DM表中的注册渠道，如果该表数据为空或者不可用则从日志表中获取注册渠道</t>
    <phoneticPr fontId="61" type="noConversion"/>
  </si>
  <si>
    <t>1000000、13000000</t>
    <phoneticPr fontId="61" type="noConversion"/>
  </si>
  <si>
    <t>20170101、99991231</t>
    <phoneticPr fontId="61" type="noConversion"/>
  </si>
  <si>
    <t>/</t>
    <phoneticPr fontId="61" type="noConversion"/>
  </si>
  <si>
    <t>帐号若没发生过信息变更则为99991231，若发生过信息变更，则为信息变更的前一天</t>
    <phoneticPr fontId="61" type="noConversion"/>
  </si>
  <si>
    <t xml:space="preserve">register_ip_addr    </t>
    <phoneticPr fontId="61" type="noConversion"/>
  </si>
  <si>
    <t>注册IP地址</t>
    <phoneticPr fontId="91" type="noConversion"/>
  </si>
  <si>
    <t>帐号地址若没发生过信息变更则为99991231，若发生过信息变更，则为信息变更的前一天</t>
    <phoneticPr fontId="61" type="noConversion"/>
  </si>
  <si>
    <t>用户注册时录入的具体家庭地址</t>
    <phoneticPr fontId="61" type="noConversion"/>
  </si>
  <si>
    <t>取帐号注册当日日期、帐号地址相关信息发生变更取变更当日的日期</t>
    <phoneticPr fontId="61" type="noConversion"/>
  </si>
  <si>
    <t>数据取自ODS_UP_USER_INFO_DM表中NICK_NAME昵称字段</t>
    <phoneticPr fontId="61" type="noConversion"/>
  </si>
  <si>
    <t>/</t>
    <phoneticPr fontId="61" type="noConversion"/>
  </si>
  <si>
    <t>CD1001</t>
    <phoneticPr fontId="61" type="noConversion"/>
  </si>
  <si>
    <t>CN、CF</t>
    <phoneticPr fontId="61" type="noConversion"/>
  </si>
  <si>
    <t>数据取自ODS_UP_USER_INFO_DM表中first_name字段</t>
    <phoneticPr fontId="61" type="noConversion"/>
  </si>
  <si>
    <t>数据取自ODS_UP_USER_INFO_DM表中address字段</t>
    <phoneticPr fontId="61" type="noConversion"/>
  </si>
  <si>
    <t>用户注册时录入的国籍信息</t>
    <phoneticPr fontId="61" type="noConversion"/>
  </si>
  <si>
    <t>数据取自ODS_UP_USER_INFO_DM表中的国家代码，采用国标代码</t>
    <phoneticPr fontId="61" type="noConversion"/>
  </si>
  <si>
    <t>用户注册时录入的省份信息</t>
    <phoneticPr fontId="61" type="noConversion"/>
  </si>
  <si>
    <t>用户注册时录入的城市信息</t>
    <phoneticPr fontId="61" type="noConversion"/>
  </si>
  <si>
    <t>数据取自ODS_UP_USER_INFO_DM表中的province</t>
    <phoneticPr fontId="61" type="noConversion"/>
  </si>
  <si>
    <t>数据取自ODS_UP_USER_INFO_DM表中的city</t>
    <phoneticPr fontId="61" type="noConversion"/>
  </si>
  <si>
    <t>四川</t>
    <phoneticPr fontId="61" type="noConversion"/>
  </si>
  <si>
    <t>成都</t>
    <phoneticPr fontId="61" type="noConversion"/>
  </si>
  <si>
    <t>183.35.26.14</t>
    <phoneticPr fontId="61" type="noConversion"/>
  </si>
  <si>
    <t>数据取自ODS_UP_USER_INFO_DM表中的register_client_ip</t>
    <phoneticPr fontId="61" type="noConversion"/>
  </si>
  <si>
    <t>当用户未填写时则为空值，已填写为加密存储，32位大写字母和数字组成</t>
    <phoneticPr fontId="61" type="noConversion"/>
  </si>
  <si>
    <t>C6D0F356GH01R01KP254PQ13W01T1E1Y</t>
    <phoneticPr fontId="61" type="noConversion"/>
  </si>
  <si>
    <t>记录了拥有华为帐号的用户的实际登陆账号（手机、邮箱等）与华为帐号（内部唯一识别用户帐号）的对应关系历史</t>
    <phoneticPr fontId="61" type="noConversion"/>
  </si>
  <si>
    <t>手机号码是格式话的，后面要加上0086;第三方账号是加密的，一个长串</t>
    <phoneticPr fontId="61" type="noConversion"/>
  </si>
  <si>
    <t>13652995900@163.com
C6D0F356GH01R01KP254PQ13W01T1E1Y</t>
    <phoneticPr fontId="61" type="noConversion"/>
  </si>
  <si>
    <t>帐号登录身份若没发生过信息变更则为99991231，若发生过信息变更，则为信息变更的前一天</t>
    <phoneticPr fontId="61" type="noConversion"/>
  </si>
  <si>
    <t>取帐号登录首次当日日期、帐号登录身份相关信息发生变更取变更当日的日期</t>
    <phoneticPr fontId="61" type="noConversion"/>
  </si>
  <si>
    <t>CD1142</t>
    <phoneticPr fontId="61" type="noConversion"/>
  </si>
  <si>
    <t>0、1、2</t>
    <phoneticPr fontId="61" type="noConversion"/>
  </si>
  <si>
    <t>数据来源于：ODS_UP_USER_ACCT_INFO_DM的帐号有效状态</t>
    <phoneticPr fontId="61" type="noConversion"/>
  </si>
  <si>
    <t>数据来源于：ODS_UP_USER_ACCT_INFO_DM的帐号激活状态</t>
    <phoneticPr fontId="61" type="noConversion"/>
  </si>
  <si>
    <t>指该用户注册时是否完成帐号激活或不需要激活</t>
    <phoneticPr fontId="61" type="noConversion"/>
  </si>
  <si>
    <t>指该华为帐号目前的状态情况，例如：正常、销户、禁用等</t>
    <phoneticPr fontId="61" type="noConversion"/>
  </si>
  <si>
    <t>记录用户帐号与登陆帐号信息变更时的时间</t>
    <phoneticPr fontId="61" type="noConversion"/>
  </si>
  <si>
    <t>数据来源于：ODS_UP_USER_ACCT_INFO_DM的数据更新时间</t>
    <phoneticPr fontId="61" type="noConversion"/>
  </si>
  <si>
    <t>国际移动设备身份码，用来识别终端设备的唯一编号</t>
    <phoneticPr fontId="61" type="noConversion"/>
  </si>
  <si>
    <t>用户登录时绑定的帐号类型，例如手机、邮箱注册登陆，或第三方应用帐号登陆，例如微信、微博等</t>
    <phoneticPr fontId="61" type="noConversion"/>
  </si>
  <si>
    <t>用户使用华为业务时需登录认证时使用的登陆帐号，如用注册时注册邮箱，或快速登陆时使用第三方帐号，微博、微信号</t>
    <phoneticPr fontId="61" type="noConversion"/>
  </si>
  <si>
    <t>记录具有华为帐号与设备对应关系的这部分帐号，统计其首次使用时间、最近一次使用时间、以及最近30天的活跃天数</t>
    <phoneticPr fontId="61" type="noConversion"/>
  </si>
  <si>
    <t>华为内部识别华为云服务用户的唯一编号，华为云服务消费者注册华为账号后，内部生成的识别用户唯一编号。</t>
    <phoneticPr fontId="61" type="noConversion"/>
  </si>
  <si>
    <t>数据主要取自 ：华为帐号操作日志、网游浮标用户访问日志、网游浮标用户登录日志、华为帐号和IMEI绑定关系表中的device_id</t>
    <phoneticPr fontId="61" type="noConversion"/>
  </si>
  <si>
    <t>dwd_pty_pty_device_bind_rela_statis_dm</t>
    <phoneticPr fontId="61" type="noConversion"/>
  </si>
  <si>
    <t>数据主要取自 ：华为帐号操作日志操作时间、网游浮标用户访问日志进入时间、网游浮标用户登录日志登陆时间、华为帐号和IMEI绑定关系表中的设备设置时间中的最小值时间</t>
    <phoneticPr fontId="61" type="noConversion"/>
  </si>
  <si>
    <r>
      <t>2016-12-12</t>
    </r>
    <r>
      <rPr>
        <sz val="10"/>
        <color theme="1"/>
        <rFont val="微软雅黑"/>
        <family val="2"/>
        <charset val="134"/>
      </rPr>
      <t xml:space="preserve"> 11：11：30</t>
    </r>
    <phoneticPr fontId="61" type="noConversion"/>
  </si>
  <si>
    <t>日期时间类</t>
    <phoneticPr fontId="61" type="noConversion"/>
  </si>
  <si>
    <r>
      <t>2016-12-12</t>
    </r>
    <r>
      <rPr>
        <sz val="10"/>
        <color theme="1"/>
        <rFont val="微软雅黑"/>
        <family val="2"/>
        <charset val="134"/>
      </rPr>
      <t xml:space="preserve"> 11：11：30</t>
    </r>
    <phoneticPr fontId="61" type="noConversion"/>
  </si>
  <si>
    <t>数据主要取自 ：华为帐号操作日志操作时间、网游浮标用户访问日志进入时间、网游浮标用户登录日志登陆时间、华为帐号和IMEI绑定关系表中的设备设置时间中的最大值时间</t>
    <phoneticPr fontId="61" type="noConversion"/>
  </si>
  <si>
    <t>该华为帐号用户首次有所操作动作的时间</t>
    <phoneticPr fontId="61" type="noConversion"/>
  </si>
  <si>
    <t>该华为帐号用户最近一次有所操作动作的时间</t>
    <phoneticPr fontId="61" type="noConversion"/>
  </si>
  <si>
    <t>指最近30天内该华为帐号有所操作的活跃天数</t>
    <phoneticPr fontId="61" type="noConversion"/>
  </si>
  <si>
    <t>最近30天活跃天数计算方法：昨日的活跃天数-30天前的活跃天数+今日的活跃天数</t>
    <phoneticPr fontId="61" type="noConversion"/>
  </si>
  <si>
    <t>2017-02-01 11：11：30</t>
    <phoneticPr fontId="61" type="noConversion"/>
  </si>
  <si>
    <t>20170201</t>
    <phoneticPr fontId="61" type="noConversion"/>
  </si>
  <si>
    <t>10</t>
    <phoneticPr fontId="61" type="noConversion"/>
  </si>
  <si>
    <t>指一些用户关系中的用户华为帐号编号</t>
    <phoneticPr fontId="61" type="noConversion"/>
  </si>
  <si>
    <t>指用户关系对应的另一方的华为帐号编号</t>
    <phoneticPr fontId="61" type="noConversion"/>
  </si>
  <si>
    <t>000781aefb12efd343qfe1456ghr42xy</t>
    <phoneticPr fontId="61" type="noConversion"/>
  </si>
  <si>
    <t>数据主要取自 ：ods_eui_forum_emuion_login_dm的uid、ods_game_player_interest_info_dm的follow_user_id、ods_game_social_friend_info_dm表中的frienduid</t>
    <phoneticPr fontId="61" type="noConversion"/>
  </si>
  <si>
    <t>参与者关系若没发生过相关信息变更则为99991231，若发生过信息变更，则为信息变更的前一天</t>
    <phoneticPr fontId="61" type="noConversion"/>
  </si>
  <si>
    <t>取帐号关系建立当日日期、帐号关系相关信息发生变更取变更当日的日期</t>
    <phoneticPr fontId="61" type="noConversion"/>
  </si>
  <si>
    <t>硬码写入</t>
    <phoneticPr fontId="61" type="noConversion"/>
  </si>
  <si>
    <t>001、002、003</t>
    <phoneticPr fontId="61" type="noConversion"/>
  </si>
  <si>
    <t>0、1</t>
    <phoneticPr fontId="61" type="noConversion"/>
  </si>
  <si>
    <t>指的参与目前关系状态的代码，例如：正常或删除</t>
    <phoneticPr fontId="61" type="noConversion"/>
  </si>
  <si>
    <t>数据主要取自 ：ods_eui_forum_emuion_login_dm取‘0’ods_game_player_interest_info_dm取‘0’、ods_game_social_friend_info_dm表中的status</t>
    <phoneticPr fontId="61" type="noConversion"/>
  </si>
  <si>
    <t>0：正常 1：删除</t>
    <phoneticPr fontId="61" type="noConversion"/>
  </si>
  <si>
    <t>指华为云服务相关的参与者唯一编号</t>
    <phoneticPr fontId="61" type="noConversion"/>
  </si>
  <si>
    <t>取状态开始时当日日期、状态相关信息发生变更取变更当日的日期</t>
    <phoneticPr fontId="61" type="noConversion"/>
  </si>
  <si>
    <t>参与者状态若没发生过相关信息变更则为99991231，若发生过信息变更，则为信息变更的前一天</t>
    <phoneticPr fontId="61" type="noConversion"/>
  </si>
  <si>
    <t>001、006</t>
    <phoneticPr fontId="61" type="noConversion"/>
  </si>
  <si>
    <t>指参与者之间具体的关系类型代码，例如：朋友关系、关注关系</t>
    <phoneticPr fontId="61" type="noConversion"/>
  </si>
  <si>
    <t>指参与者帐号目前所处状态类型代码</t>
    <phoneticPr fontId="61" type="noConversion"/>
  </si>
  <si>
    <t>硬码注明</t>
    <phoneticPr fontId="61" type="noConversion"/>
  </si>
  <si>
    <t>指各个参与者业务数据源记录的实际状态代码</t>
    <phoneticPr fontId="61" type="noConversion"/>
  </si>
  <si>
    <t>数据主要取自：ods_user_info_dm中的user_state、user_valid_status，ods_eui_forum_common_member_dm中的status、ods_up_developer_info_dm中的developer_status、ods_pbi_organization_dm中的status</t>
    <phoneticPr fontId="61" type="noConversion"/>
  </si>
  <si>
    <t>记录了部分开通了社交功能的华为云服务用户，在社交中心的信息及一些个人设置信息历史情况</t>
    <phoneticPr fontId="61" type="noConversion"/>
  </si>
  <si>
    <t xml:space="preserve">用户在社交中心进行的一些隐私方面的设置，例如：是否允许通过华为帐号搜到我 </t>
    <phoneticPr fontId="61" type="noConversion"/>
  </si>
  <si>
    <r>
      <t>2</t>
    </r>
    <r>
      <rPr>
        <sz val="10"/>
        <color theme="1"/>
        <rFont val="微软雅黑"/>
        <family val="2"/>
        <charset val="134"/>
      </rPr>
      <t>016-12-01-12:23:45.111</t>
    </r>
    <phoneticPr fontId="61" type="noConversion"/>
  </si>
  <si>
    <r>
      <t>2</t>
    </r>
    <r>
      <rPr>
        <sz val="10"/>
        <color theme="1"/>
        <rFont val="微软雅黑"/>
        <family val="2"/>
        <charset val="134"/>
      </rPr>
      <t>016-12-01-12:23:45.111</t>
    </r>
    <phoneticPr fontId="61" type="noConversion"/>
  </si>
  <si>
    <t xml:space="preserve">数据主要来源于ods_phoneservice_sns_t_usersnsinfo_dm中的privacysetflags    </t>
  </si>
  <si>
    <t xml:space="preserve">数据主要来源于ods_phoneservice_sns_t_usersnsinfo_dm中的channel            </t>
  </si>
  <si>
    <t xml:space="preserve">数据主要来源于ods_phoneservice_sns_t_usersnsinfo_dm中的imageurl           </t>
  </si>
  <si>
    <t xml:space="preserve">数据主要来源于ods_phoneservice_sns_t_usersnsinfo_dm中的nickname           </t>
  </si>
  <si>
    <t xml:space="preserve">数据主要来源于ods_phoneservice_sns_t_usersnsinfo_dm中的phonedigest        </t>
  </si>
  <si>
    <t xml:space="preserve">数据主要来源于ods_phoneservice_sns_t_usersnsinfo_dm中的emaildigest        </t>
  </si>
  <si>
    <t xml:space="preserve">数据主要来源于ods_phoneservice_sns_t_usersnsinfo_dm中的frdlistversion     </t>
  </si>
  <si>
    <t xml:space="preserve">数据主要来源于ods_phoneservice_sns_t_usersnsinfo_dm中的frdnum             </t>
  </si>
  <si>
    <t xml:space="preserve">数据主要来源于ods_phoneservice_sns_t_usersnsinfo_dm中的createfamilygrpnum </t>
  </si>
  <si>
    <t xml:space="preserve">数据主要来源于ods_phoneservice_sns_t_usersnsinfo_dm中的createchatgrpnum   </t>
  </si>
  <si>
    <t xml:space="preserve">数据主要来源于ods_phoneservice_sns_t_usersnsinfo_dm中的synctime           </t>
  </si>
  <si>
    <t xml:space="preserve">数据主要来源于ods_phoneservice_sns_t_usersnsinfo_dm中的createtime  </t>
  </si>
  <si>
    <t>5位数字字符，每位取值0或1，第1位：添加好友是否需要验证        0否 1是
第2位：是否允许推荐通讯录好友    0否 1是
第3位：是否允许系统推荐好友            0否 1是
第4位：是否允许通过完整昵称搜到我       0否 1是
第5位：是否允许通过华为帐号搜到我       0否 1是</t>
    <phoneticPr fontId="61" type="noConversion"/>
  </si>
  <si>
    <t>好友数量</t>
  </si>
  <si>
    <t>创建的家庭群数量</t>
  </si>
  <si>
    <t>创建的聊天群数量</t>
  </si>
  <si>
    <t>业务渠道ID，
即开通社交功能的触发业务id</t>
    <phoneticPr fontId="61" type="noConversion"/>
  </si>
  <si>
    <t>参见UP分配的业务id</t>
    <phoneticPr fontId="61" type="noConversion"/>
  </si>
  <si>
    <t>21000000</t>
    <phoneticPr fontId="61" type="noConversion"/>
  </si>
  <si>
    <t xml:space="preserve">头像文件              </t>
    <phoneticPr fontId="61" type="noConversion"/>
  </si>
  <si>
    <t>用户在社交中心中的昵称</t>
    <phoneticPr fontId="61" type="noConversion"/>
  </si>
  <si>
    <t>好友列表版本号，增（添加好友）删（删除好友、对方删除好友）改（修改好友备注名）等均需更新此版本号</t>
    <phoneticPr fontId="61" type="noConversion"/>
  </si>
  <si>
    <t>加入的群组列表版本号，加入群、退出群、置顶群、修改群设置标志setFlags需要更新此版本号</t>
    <phoneticPr fontId="61" type="noConversion"/>
  </si>
  <si>
    <t>https：//upfile1.hicloud.com/userimage/b.090080001446200184.jpg</t>
    <phoneticPr fontId="61" type="noConversion"/>
  </si>
  <si>
    <t>AES128加密保存,数字与大写字母组成的密文</t>
    <phoneticPr fontId="61" type="noConversion"/>
  </si>
  <si>
    <t>0</t>
    <phoneticPr fontId="61" type="noConversion"/>
  </si>
  <si>
    <t>1</t>
    <phoneticPr fontId="61" type="noConversion"/>
  </si>
  <si>
    <t>5</t>
    <phoneticPr fontId="61" type="noConversion"/>
  </si>
  <si>
    <t>1</t>
    <phoneticPr fontId="61" type="noConversion"/>
  </si>
  <si>
    <t>3</t>
    <phoneticPr fontId="61" type="noConversion"/>
  </si>
  <si>
    <t>用户的华为登录帐号</t>
    <phoneticPr fontId="61" type="noConversion"/>
  </si>
  <si>
    <t>用户邮箱，up信息同步过来</t>
    <phoneticPr fontId="61" type="noConversion"/>
  </si>
  <si>
    <t>社交用户信息与它在UP_USER中的信息同步更新的日期时间</t>
    <phoneticPr fontId="61" type="noConversion"/>
  </si>
  <si>
    <t>用户开通社交功能的日期时间</t>
    <phoneticPr fontId="61" type="noConversion"/>
  </si>
  <si>
    <t>用户在社交中心若没发生过信息变更则为99991231，若发生过信息变更，则为信息变更的前一天</t>
    <phoneticPr fontId="61" type="noConversion"/>
  </si>
  <si>
    <t>数据主要来源于ods_trade_bankcard_new_dm中的card_no</t>
  </si>
  <si>
    <t>数据主要来源于ods_trade_bankcard_new_dm中的card_name</t>
  </si>
  <si>
    <t>数据主要来源于ods_trade_bankcard_new_dm中的bank_code</t>
  </si>
  <si>
    <t>数据主要来源于ods_trade_bankcard_new_dm中的card_type</t>
  </si>
  <si>
    <t>数据主要来源于ods_trade_bankcard_new_dm中的mobile_phone</t>
  </si>
  <si>
    <t>数据主要来源于ods_trade_bankcard_new_dm中的user_id</t>
    <phoneticPr fontId="61" type="noConversion"/>
  </si>
  <si>
    <t>数据主要来源于ods_trade_bankcard_new_dm中的bind_id</t>
  </si>
  <si>
    <t>用户绑定的银行卡所在的发卡机构的名称</t>
    <phoneticPr fontId="61" type="noConversion"/>
  </si>
  <si>
    <t>用户绑定的银行卡的卡种类型，例如，借记卡或信用卡</t>
    <phoneticPr fontId="61" type="noConversion"/>
  </si>
  <si>
    <t xml:space="preserve">mobile_num    </t>
    <phoneticPr fontId="61" type="noConversion"/>
  </si>
  <si>
    <t>字母数字组成的长字符串</t>
    <phoneticPr fontId="61" type="noConversion"/>
  </si>
  <si>
    <t>华为帐号用户实名绑定时预留的实际手机号码</t>
    <phoneticPr fontId="61" type="noConversion"/>
  </si>
  <si>
    <t>只展示号码尾号，其他不可见</t>
    <phoneticPr fontId="61" type="noConversion"/>
  </si>
  <si>
    <t>CREDIT、DEBIT</t>
    <phoneticPr fontId="61" type="noConversion"/>
  </si>
  <si>
    <t>招商银行</t>
    <phoneticPr fontId="61" type="noConversion"/>
  </si>
  <si>
    <t>用户绑定的银行卡卡号编号后四位</t>
    <phoneticPr fontId="61" type="noConversion"/>
  </si>
  <si>
    <t>生成的识别每个用户绑定的每张卡的唯一编号</t>
    <phoneticPr fontId="61" type="noConversion"/>
  </si>
  <si>
    <t>帐号与卡绑定关系若没发生过信息变更则为99991231，若发生过信息变更，则为信息变更的前一天</t>
    <phoneticPr fontId="61" type="noConversion"/>
  </si>
  <si>
    <t xml:space="preserve">start_date                  </t>
    <phoneticPr fontId="61" type="noConversion"/>
  </si>
  <si>
    <t>iss_bank_id</t>
  </si>
  <si>
    <t>发卡行编号</t>
  </si>
  <si>
    <t>nfc_last_ver</t>
  </si>
  <si>
    <t>nfc_publish_org_logo</t>
  </si>
  <si>
    <t>支持荣耀钱包版本</t>
  </si>
  <si>
    <t>supp_honr_pkg_ver</t>
    <phoneticPr fontId="61" type="noConversion"/>
  </si>
  <si>
    <t>NFC应用提供者联系方式</t>
    <phoneticPr fontId="61" type="noConversion"/>
  </si>
  <si>
    <t>nfc_app_provider_mode</t>
  </si>
  <si>
    <t>nfc_db_agt_url</t>
  </si>
  <si>
    <t xml:space="preserve">记录开通NFC业务时，系统目前支持的所有的发卡机构，以及这些发卡机构相关的所有详细信息 </t>
    <phoneticPr fontId="61" type="noConversion"/>
  </si>
  <si>
    <t>识别NFC目前支持的发卡机构的唯一编号</t>
    <phoneticPr fontId="61" type="noConversion"/>
  </si>
  <si>
    <t xml:space="preserve">数据来源于：ods_wallet_nfc_issuer_info_dm中的name               </t>
  </si>
  <si>
    <t xml:space="preserve">数据来源于：ods_wallet_nfc_issuer_info_dm中的description        </t>
  </si>
  <si>
    <t xml:space="preserve">数据来源于：ods_wallet_nfc_issuer_info_dm中的version            </t>
  </si>
  <si>
    <t xml:space="preserve">数据来源于：ods_wallet_nfc_issuer_info_dm中的logo               </t>
  </si>
  <si>
    <t xml:space="preserve">数据来源于：ods_wallet_nfc_issuer_info_dm中的issuerType         </t>
  </si>
  <si>
    <t xml:space="preserve">数据来源于：ods_wallet_nfc_issuer_info_dm中的mode               </t>
  </si>
  <si>
    <t xml:space="preserve">数据来源于：ods_wallet_nfc_issuer_info_dm中的supportedProduct   </t>
  </si>
  <si>
    <t xml:space="preserve">数据来源于：ods_wallet_nfc_issuer_info_dm中的walletVersion      </t>
  </si>
  <si>
    <t xml:space="preserve">数据来源于：ods_wallet_nfc_issuer_info_dm中的contactNumber      </t>
  </si>
  <si>
    <t>数据来源于：ods_wallet_nfc_issuer_info_dm中的debitCallCenterNumb</t>
  </si>
  <si>
    <t>数据来源于：ods_wallet_nfc_issuer_info_dm中的creditCallCenterNum</t>
  </si>
  <si>
    <t xml:space="preserve">数据来源于：ods_wallet_nfc_issuer_info_dm中的debitEmail         </t>
  </si>
  <si>
    <t xml:space="preserve">数据来源于：ods_wallet_nfc_issuer_info_dm中的creditEmail        </t>
  </si>
  <si>
    <t xml:space="preserve">数据来源于：ods_wallet_nfc_issuer_info_dm中的debitWebsite       </t>
  </si>
  <si>
    <t xml:space="preserve">数据来源于：ods_wallet_nfc_issuer_info_dm中的creditWebsite      </t>
  </si>
  <si>
    <t xml:space="preserve">数据来源于：ods_wallet_nfc_issuer_info_dm中的debitTcUrl         </t>
  </si>
  <si>
    <t xml:space="preserve">数据来源于：ods_wallet_nfc_issuer_info_dm中的creditTcUrl        </t>
  </si>
  <si>
    <t xml:space="preserve">数据来源于：ods_wallet_nfc_issuer_info_dm中的mobileAppList      </t>
  </si>
  <si>
    <t>数据来源于：ods_wallet_nfc_issuer_info_dm中的createtime</t>
  </si>
  <si>
    <t xml:space="preserve">数据来源于：ods_wallet_nfc_issuer_info_dm中的appInfo  </t>
  </si>
  <si>
    <t xml:space="preserve">数据来源于：ods_wallet_nfc_issuer_info_dm中的issuerid              </t>
    <phoneticPr fontId="61" type="noConversion"/>
  </si>
  <si>
    <t>取首次插入发卡机构信息当日日期、发卡机构相关信息发生变更当日的日期</t>
    <phoneticPr fontId="61" type="noConversion"/>
  </si>
  <si>
    <t>发卡机构的中文名称</t>
    <phoneticPr fontId="61" type="noConversion"/>
  </si>
  <si>
    <t>03090010</t>
    <phoneticPr fontId="61" type="noConversion"/>
  </si>
  <si>
    <t>兴业银行</t>
    <phoneticPr fontId="61" type="noConversion"/>
  </si>
  <si>
    <t>兴业银行贷记</t>
    <phoneticPr fontId="61" type="noConversion"/>
  </si>
  <si>
    <t>对该卡的一些描述</t>
    <phoneticPr fontId="61" type="noConversion"/>
  </si>
  <si>
    <t xml:space="preserve">2016-08-24 19:39:52 </t>
    <phoneticPr fontId="61" type="noConversion"/>
  </si>
  <si>
    <t>NFC最近版本信息</t>
    <phoneticPr fontId="61" type="noConversion"/>
  </si>
  <si>
    <t>NFC发行机构logo图片路径</t>
    <phoneticPr fontId="61" type="noConversion"/>
  </si>
  <si>
    <t>http://202.96.255.146:8080/TSM//resources/images/04_04240001_20160824193952.png</t>
    <phoneticPr fontId="61" type="noConversion"/>
  </si>
  <si>
    <t>识别该发卡机构所属类型代码</t>
    <phoneticPr fontId="61" type="noConversion"/>
  </si>
  <si>
    <t>1、2</t>
    <phoneticPr fontId="61" type="noConversion"/>
  </si>
  <si>
    <t>识别该卡的对接模式类型代码，例如：</t>
    <phoneticPr fontId="61" type="noConversion"/>
  </si>
  <si>
    <t>2020001</t>
    <phoneticPr fontId="61" type="noConversion"/>
  </si>
  <si>
    <t>支持该发卡机构的荣耀钱包版本号</t>
    <phoneticPr fontId="61" type="noConversion"/>
  </si>
  <si>
    <t>应用提供方联系方式</t>
    <phoneticPr fontId="61" type="noConversion"/>
  </si>
  <si>
    <t>NFC贷记官网</t>
    <phoneticPr fontId="61" type="noConversion"/>
  </si>
  <si>
    <t>银行借记卡协议地址</t>
    <phoneticPr fontId="61" type="noConversion"/>
  </si>
  <si>
    <t>银行贷记卡协议地址</t>
    <phoneticPr fontId="61" type="noConversion"/>
  </si>
  <si>
    <t>是否默认接受协议</t>
  </si>
  <si>
    <t>创建该条信息日期时间</t>
    <phoneticPr fontId="61" type="noConversion"/>
  </si>
  <si>
    <t>格式为：yyyy-MM-dd HH:mm:ss.SSS</t>
    <phoneticPr fontId="61" type="noConversion"/>
  </si>
  <si>
    <r>
      <t>2016-12-12</t>
    </r>
    <r>
      <rPr>
        <sz val="10"/>
        <color theme="1"/>
        <rFont val="微软雅黑"/>
        <family val="2"/>
        <charset val="134"/>
      </rPr>
      <t xml:space="preserve"> 11：11：30.000</t>
    </r>
    <phoneticPr fontId="61" type="noConversion"/>
  </si>
  <si>
    <t>95561</t>
    <phoneticPr fontId="61" type="noConversion"/>
  </si>
  <si>
    <t>http://www.cib.com.cn</t>
    <phoneticPr fontId="61" type="noConversion"/>
  </si>
  <si>
    <t>贷记官网访问地址</t>
    <phoneticPr fontId="61" type="noConversion"/>
  </si>
  <si>
    <t>借记客服电话号码</t>
    <phoneticPr fontId="61" type="noConversion"/>
  </si>
  <si>
    <t>贷记客服电话号码</t>
    <phoneticPr fontId="61" type="noConversion"/>
  </si>
  <si>
    <t>借记邮箱号</t>
    <phoneticPr fontId="61" type="noConversion"/>
  </si>
  <si>
    <t>贷记邮箱号</t>
    <phoneticPr fontId="61" type="noConversion"/>
  </si>
  <si>
    <t>借记官网访问地址</t>
    <phoneticPr fontId="61" type="noConversion"/>
  </si>
  <si>
    <t>机构客户端信息列表</t>
    <phoneticPr fontId="61" type="noConversion"/>
  </si>
  <si>
    <t>一个jason串，包含一个对象列表，每个对象如下：apkLogo：客户端图标，appDownloadUrl:应用下载路径；displayName：应用展示名称；packageName：应用包名；supportType:支持卡片类型</t>
    <phoneticPr fontId="61" type="noConversion"/>
  </si>
  <si>
    <t xml:space="preserve">[{"apkLogo":"http://202.96.255.146:8080/TSM//resources/images/01_cn.com.njcb.android.mobilebank_45.png","appDownloadUrl":"wap.njcb.com.cn","displayName":"南京银行","packageName":"cn.com.njcb.android.mobilebank","supportType":"CREDIT"}]  </t>
    <phoneticPr fontId="61" type="noConversion"/>
  </si>
  <si>
    <t xml:space="preserve">{"appInfoList":[{"issuer_app_pkg":"cn.com.njcb.android.mobilebank", "issuer_app_appId":"C10268055","supportType":"3"}]}  </t>
    <phoneticPr fontId="61" type="noConversion"/>
  </si>
  <si>
    <t>发卡机构若没发生过信息变更则为99991231，若发生过信息变更，则为信息变更的前一天</t>
    <phoneticPr fontId="61" type="noConversion"/>
  </si>
  <si>
    <t>http://202.96.255.146:8080/TSM//resources/agreements/A0000003330101020004240001011000_01.00.00_E0000103.html  </t>
    <phoneticPr fontId="61" type="noConversion"/>
  </si>
  <si>
    <t>ALWAYS</t>
  </si>
  <si>
    <t>应用版本</t>
  </si>
  <si>
    <t>app_ver</t>
    <phoneticPr fontId="61" type="noConversion"/>
  </si>
  <si>
    <t>数据来源于：ods_wallet_nfc_events_info_dm的terminal</t>
    <phoneticPr fontId="61" type="noConversion"/>
  </si>
  <si>
    <t xml:space="preserve">数据来源于：ods_wallet_nfc_events_info_dm中的dpanid         </t>
  </si>
  <si>
    <t>数据来源于：ods_wallet_nfc_events_info_dm中的imei</t>
  </si>
  <si>
    <t xml:space="preserve">数据来源于：ods_wallet_nfc_events_info_dm中的userid         </t>
  </si>
  <si>
    <t xml:space="preserve">数据来源于：ods_wallet_nfc_events_info_dm中的cplc           </t>
  </si>
  <si>
    <t xml:space="preserve">数据来源于：ods_wallet_nfc_events_info_dm中的fullcplc       </t>
  </si>
  <si>
    <t xml:space="preserve">数据来源于：ods_wallet_nfc_events_info_dm中的aid            </t>
  </si>
  <si>
    <t xml:space="preserve">数据来源于：ods_wallet_nfc_events_info_dm中的moc            </t>
  </si>
  <si>
    <t xml:space="preserve">数据来源于：ods_wallet_nfc_events_info_dm中的status         </t>
  </si>
  <si>
    <t xml:space="preserve">数据来源于：ods_wallet_nfc_events_info_dm中的cardname       </t>
  </si>
  <si>
    <t xml:space="preserve">数据来源于：ods_wallet_nfc_events_info_dm中的clientversion  </t>
  </si>
  <si>
    <t xml:space="preserve">数据来源于：ods_wallet_nfc_events_info_dm中的issuerid       </t>
  </si>
  <si>
    <t>唯一识别一次开通信息记录的主键编号</t>
    <phoneticPr fontId="61" type="noConversion"/>
  </si>
  <si>
    <t>20160526120229629BBCBEF</t>
  </si>
  <si>
    <t>取开通NFC当日日期或开通NFC相关信息发生变更当日的日期</t>
    <phoneticPr fontId="61" type="noConversion"/>
  </si>
  <si>
    <t>开通NFC功能的设备终端的具体型号</t>
    <phoneticPr fontId="61" type="noConversion"/>
  </si>
  <si>
    <t>KNT-AL10 </t>
  </si>
  <si>
    <t>设备绑定的支付卡的唯一标识编号</t>
    <phoneticPr fontId="61" type="noConversion"/>
  </si>
  <si>
    <t>字符与数字的长字串</t>
    <phoneticPr fontId="61" type="noConversion"/>
  </si>
  <si>
    <t>国际移动设备身份码，用来识别终端设备的唯一编号</t>
    <phoneticPr fontId="61" type="noConversion"/>
  </si>
  <si>
    <t>47905359104474900000</t>
    <phoneticPr fontId="61" type="noConversion"/>
  </si>
  <si>
    <t>设备内置的ese单独芯片的唯一标识编号</t>
    <phoneticPr fontId="61" type="noConversion"/>
  </si>
  <si>
    <t>NFC卡Seid</t>
    <phoneticPr fontId="61" type="noConversion"/>
  </si>
  <si>
    <t>加密的NFC卡Seid</t>
    <phoneticPr fontId="61" type="noConversion"/>
  </si>
  <si>
    <t>标识具体发卡机构卡片种类的卡片编号</t>
    <phoneticPr fontId="61" type="noConversion"/>
  </si>
  <si>
    <t>密文存储</t>
    <phoneticPr fontId="61" type="noConversion"/>
  </si>
  <si>
    <t>encrypt0-AES-3d9bcf61784f45d9614c362e9b6a696d38032b1962c6d7da0831efdddb16a1782ba816bccad94c7854f31a0fa282839ef48f9d2a2429f8988dfa467f45a873b2f7c517a2ba30ca19d173ca4053f30179faf8d31a88b3e53d1dcf288efdfd9191</t>
    <phoneticPr fontId="61" type="noConversion"/>
  </si>
  <si>
    <t>A0000003330101020063020000000301</t>
  </si>
  <si>
    <t>住建部认证码，上海公交卡使用</t>
    <phoneticPr fontId="61" type="noConversion"/>
  </si>
  <si>
    <t>标识NFC卡目前的运用状态情况</t>
    <phoneticPr fontId="61" type="noConversion"/>
  </si>
  <si>
    <t>银行卡号后四位,公交卡号全部</t>
    <phoneticPr fontId="61" type="noConversion"/>
  </si>
  <si>
    <t>1561、</t>
    <phoneticPr fontId="61" type="noConversion"/>
  </si>
  <si>
    <t>NFC关联的卡实际卡片上卡编号</t>
    <phoneticPr fontId="61" type="noConversion"/>
  </si>
  <si>
    <t>NFC关联的卡发卡机构名称</t>
    <phoneticPr fontId="61" type="noConversion"/>
  </si>
  <si>
    <t>客户端应用版本号</t>
    <phoneticPr fontId="61" type="noConversion"/>
  </si>
  <si>
    <t>20201004</t>
    <phoneticPr fontId="61" type="noConversion"/>
  </si>
  <si>
    <t>NFC关联的卡发卡机构编号</t>
    <phoneticPr fontId="61" type="noConversion"/>
  </si>
  <si>
    <t>NFC关联的卡的卡片类型</t>
    <phoneticPr fontId="61" type="noConversion"/>
  </si>
  <si>
    <t>招商银行</t>
    <phoneticPr fontId="61" type="noConversion"/>
  </si>
  <si>
    <t xml:space="preserve">数据来源于：ods_wallet_nfc_events_info_dm中的cardnumber     </t>
    <phoneticPr fontId="61" type="noConversion"/>
  </si>
  <si>
    <t>开通NFC若没发生过信息变更则为99991231，若发生过信息变更，则为信息变更的前一天</t>
    <phoneticPr fontId="61" type="noConversion"/>
  </si>
  <si>
    <t xml:space="preserve">数据来源于：ods_member_t_usercoupon_dm中的activityid         </t>
  </si>
  <si>
    <t xml:space="preserve">数据来源于：ods_member_t_usercoupon_dm中的couponid           </t>
  </si>
  <si>
    <t xml:space="preserve">数据来源于：ods_member_t_usercoupon_dm中的ticketcode         </t>
  </si>
  <si>
    <t>数据来源于：ods_member_t_usercoupon_dm中的inserttime，并时间规范化</t>
    <phoneticPr fontId="61" type="noConversion"/>
  </si>
  <si>
    <t>标识活动的唯一编号</t>
    <phoneticPr fontId="61" type="noConversion"/>
  </si>
  <si>
    <t>14328639431000000</t>
    <phoneticPr fontId="61" type="noConversion"/>
  </si>
  <si>
    <t>17位数字编号</t>
    <phoneticPr fontId="61" type="noConversion"/>
  </si>
  <si>
    <t>标识同一批次卡券的唯一编号</t>
    <phoneticPr fontId="61" type="noConversion"/>
  </si>
  <si>
    <t>标识每张具体卡券的卡券编号</t>
    <phoneticPr fontId="61" type="noConversion"/>
  </si>
  <si>
    <t>领取记录时的数据插入日期时间</t>
    <phoneticPr fontId="61" type="noConversion"/>
  </si>
  <si>
    <t>20170222</t>
    <phoneticPr fontId="61" type="noConversion"/>
  </si>
  <si>
    <t>2016-12-01 12:23:45.000</t>
    <phoneticPr fontId="61" type="noConversion"/>
  </si>
  <si>
    <t>2017-02-01 12:23:45</t>
    <phoneticPr fontId="61" type="noConversion"/>
  </si>
  <si>
    <r>
      <t>2</t>
    </r>
    <r>
      <rPr>
        <sz val="10"/>
        <color theme="1"/>
        <rFont val="微软雅黑"/>
        <family val="2"/>
        <charset val="134"/>
      </rPr>
      <t>016-12-01 12:23:45</t>
    </r>
    <phoneticPr fontId="61" type="noConversion"/>
  </si>
  <si>
    <r>
      <t>2017-01-01</t>
    </r>
    <r>
      <rPr>
        <sz val="10"/>
        <color theme="1"/>
        <rFont val="微软雅黑"/>
        <family val="2"/>
        <charset val="134"/>
      </rPr>
      <t xml:space="preserve"> </t>
    </r>
    <r>
      <rPr>
        <sz val="10"/>
        <color theme="1"/>
        <rFont val="微软雅黑"/>
        <family val="2"/>
        <charset val="134"/>
      </rPr>
      <t>12:23:45</t>
    </r>
    <phoneticPr fontId="61" type="noConversion"/>
  </si>
  <si>
    <t>14628638211000000</t>
    <phoneticPr fontId="61" type="noConversion"/>
  </si>
  <si>
    <t>18-32位字符串</t>
  </si>
  <si>
    <t>HWHD021044FE031091</t>
    <phoneticPr fontId="61" type="noConversion"/>
  </si>
  <si>
    <t>识别不同参与者类型的积分</t>
    <phoneticPr fontId="61" type="noConversion"/>
  </si>
  <si>
    <t>对应类型下的积分值</t>
    <phoneticPr fontId="61" type="noConversion"/>
  </si>
  <si>
    <t xml:space="preserve">etl_time     </t>
    <phoneticPr fontId="61" type="noConversion"/>
  </si>
  <si>
    <t>数据来源于：ods_eui_forum_common_member_dm的uid</t>
    <phoneticPr fontId="61" type="noConversion"/>
  </si>
  <si>
    <t>识别华为云服务参与者的唯一编号，目前这里主要指花粉用户</t>
    <phoneticPr fontId="61" type="noConversion"/>
  </si>
  <si>
    <t>取积分信息记录当日日期、积分相关信息发生变更当日的日期</t>
    <phoneticPr fontId="61" type="noConversion"/>
  </si>
  <si>
    <t>20161007</t>
    <phoneticPr fontId="61" type="noConversion"/>
  </si>
  <si>
    <t>若没发生过信息变更则为99991231，若发生过信息变更，则为信息变更的前一天</t>
    <phoneticPr fontId="61" type="noConversion"/>
  </si>
  <si>
    <t>自编码识别不同的参与者类型</t>
    <phoneticPr fontId="61" type="noConversion"/>
  </si>
  <si>
    <t>001</t>
    <phoneticPr fontId="61" type="noConversion"/>
  </si>
  <si>
    <t>数据来源于：ods_eui_forum_common_member_dm的credits</t>
    <phoneticPr fontId="61" type="noConversion"/>
  </si>
  <si>
    <t>180</t>
    <phoneticPr fontId="61" type="noConversion"/>
  </si>
  <si>
    <t xml:space="preserve">up_id          </t>
    <phoneticPr fontId="61" type="noConversion"/>
  </si>
  <si>
    <t xml:space="preserve">数据来源于：ods_hispace_user_score_dm中的userid    </t>
    <phoneticPr fontId="61" type="noConversion"/>
  </si>
  <si>
    <t xml:space="preserve">数据来源于：ods_hispace_user_score_dm中的lastsigndate，规范化时间    </t>
    <phoneticPr fontId="61" type="noConversion"/>
  </si>
  <si>
    <t xml:space="preserve">数据来源于：ods_hispace_user_score_dm中的crtdate，规范化时间    </t>
    <phoneticPr fontId="61" type="noConversion"/>
  </si>
  <si>
    <t xml:space="preserve">point        </t>
    <phoneticPr fontId="61" type="noConversion"/>
  </si>
  <si>
    <t xml:space="preserve">数据来源于：ods_hispace_user_score_dm中的point  </t>
    <phoneticPr fontId="61" type="noConversion"/>
  </si>
  <si>
    <t>20161212</t>
    <phoneticPr fontId="61" type="noConversion"/>
  </si>
  <si>
    <t>积分（花瓣）数量</t>
    <phoneticPr fontId="61" type="noConversion"/>
  </si>
  <si>
    <t>此条记录生成日期时间</t>
    <phoneticPr fontId="61" type="noConversion"/>
  </si>
  <si>
    <t>标记用户获得积分情况的日期时间，之后创建记录</t>
    <phoneticPr fontId="61" type="noConversion"/>
  </si>
  <si>
    <t>dwd_pty_obtain_kaka_reg_dm</t>
  </si>
  <si>
    <t xml:space="preserve">数据来源于：ods_homecloud_health_user_kaka_summary_crypt_dm 中的userid    </t>
    <phoneticPr fontId="61" type="noConversion"/>
  </si>
  <si>
    <t>数据记录日期时间</t>
    <phoneticPr fontId="61" type="noConversion"/>
  </si>
  <si>
    <t xml:space="preserve">数据来源于：ods_homecloud_health_user_kaka_summary_crypt_dm 中的info，解密拆分获取  </t>
    <phoneticPr fontId="61" type="noConversion"/>
  </si>
  <si>
    <t>识别运动健康app和华为穿戴app应用编码</t>
    <phoneticPr fontId="61" type="noConversion"/>
  </si>
  <si>
    <t>标识用户卡卡的是兑换还是消耗编码</t>
    <phoneticPr fontId="61" type="noConversion"/>
  </si>
  <si>
    <t>100000800</t>
    <phoneticPr fontId="61" type="noConversion"/>
  </si>
  <si>
    <t xml:space="preserve">set_flg               </t>
  </si>
  <si>
    <t xml:space="preserve">secret_id             </t>
  </si>
  <si>
    <t xml:space="preserve">qr_code_salt          </t>
  </si>
  <si>
    <t xml:space="preserve">old_qr_code_salt      </t>
  </si>
  <si>
    <t xml:space="preserve">final_change_time     </t>
  </si>
  <si>
    <t xml:space="preserve">ext_field             </t>
  </si>
  <si>
    <t xml:space="preserve">设置标志         </t>
  </si>
  <si>
    <t xml:space="preserve">密钥编号         </t>
  </si>
  <si>
    <t xml:space="preserve">二维码盐值       </t>
  </si>
  <si>
    <t xml:space="preserve">旧二维码盐值     </t>
  </si>
  <si>
    <t xml:space="preserve">二维码更新时间   </t>
  </si>
  <si>
    <t xml:space="preserve">群组头像         </t>
  </si>
  <si>
    <t xml:space="preserve">群名             </t>
  </si>
  <si>
    <t xml:space="preserve">群组管理员编号   </t>
  </si>
  <si>
    <t xml:space="preserve">群成员版本   </t>
  </si>
  <si>
    <t xml:space="preserve">成员数       </t>
  </si>
  <si>
    <t xml:space="preserve">创建时间     </t>
  </si>
  <si>
    <t xml:space="preserve">最后更改时间 </t>
  </si>
  <si>
    <t xml:space="preserve">扩展字段     </t>
  </si>
  <si>
    <t>CD1112</t>
    <phoneticPr fontId="61" type="noConversion"/>
  </si>
  <si>
    <t>0、1</t>
    <phoneticPr fontId="61" type="noConversion"/>
  </si>
  <si>
    <t>数据来源于：ods_phoneservice_sns_t_groupinfo_dm中的GRPTAGS</t>
  </si>
  <si>
    <t>数据来源于：ods_phoneservice_sns_t_groupinfo_dm中的SECRETID</t>
  </si>
  <si>
    <t>数据来源于：ods_phoneservice_sns_t_groupinfo_dm中的TWODIMCODESALT</t>
  </si>
  <si>
    <t xml:space="preserve">数据来源于：ods_phoneservice_sns_t_groupinfo_dm中的TWODCSUPDATETIME   </t>
  </si>
  <si>
    <t xml:space="preserve">数据来源于：ods_phoneservice_sns_t_groupinfo_dm中的IMAGEURL           </t>
  </si>
  <si>
    <t>数据来源于：ods_phoneservice_sns_t_groupinfo_dm中的GRPNAME</t>
  </si>
  <si>
    <t>数据来源于：ods_phoneservice_sns_t_groupinfo_dm中的GRPMBVERSION</t>
  </si>
  <si>
    <t>数据来源于：ods_phoneservice_sns_t_groupinfo_dm中的MBNUM</t>
  </si>
  <si>
    <t>数据来源于：ods_phoneservice_sns_t_groupinfo_dm中的STATE</t>
  </si>
  <si>
    <t xml:space="preserve">数据来源于：ods_phoneservice_sns_t_groupinfo_dm中的CREATETIME         </t>
  </si>
  <si>
    <t>数据来源于：ods_phoneservice_sns_t_groupinfo_dm中的LASTUPDATETIME</t>
  </si>
  <si>
    <t>数据来源于：ods_phoneservice_sns_t_groupinfo_dm中的EXTEND</t>
  </si>
  <si>
    <t>格式为：yyyy-MM-dd HH:mm:ss.SSS</t>
    <phoneticPr fontId="61" type="noConversion"/>
  </si>
  <si>
    <t>2016-12-12 11：11：30.000</t>
    <phoneticPr fontId="61" type="noConversion"/>
  </si>
  <si>
    <t>识别社交群组不同类型代码</t>
    <phoneticPr fontId="61" type="noConversion"/>
  </si>
  <si>
    <t>是否进行了设置</t>
    <phoneticPr fontId="61" type="noConversion"/>
  </si>
  <si>
    <t xml:space="preserve">解密密钥编号         </t>
    <phoneticPr fontId="61" type="noConversion"/>
  </si>
  <si>
    <t>群组二维码盐值信息</t>
    <phoneticPr fontId="61" type="noConversion"/>
  </si>
  <si>
    <t>AES128加密保存</t>
  </si>
  <si>
    <t>旧群组二维码盐值信息</t>
    <phoneticPr fontId="61" type="noConversion"/>
  </si>
  <si>
    <t>二维码盐值最后更新时间</t>
    <phoneticPr fontId="61" type="noConversion"/>
  </si>
  <si>
    <t>群组头像文件(家庭群可设置)</t>
    <phoneticPr fontId="61" type="noConversion"/>
  </si>
  <si>
    <t>文件URL地址</t>
    <phoneticPr fontId="61" type="noConversion"/>
  </si>
  <si>
    <t>（AES128加密保存）</t>
    <phoneticPr fontId="61" type="noConversion"/>
  </si>
  <si>
    <t>群组的名称，家庭群必须输入</t>
    <phoneticPr fontId="61" type="noConversion"/>
  </si>
  <si>
    <t>群组中担任管理员的用户编号</t>
    <phoneticPr fontId="61" type="noConversion"/>
  </si>
  <si>
    <t>30086000023394246</t>
    <phoneticPr fontId="61" type="noConversion"/>
  </si>
  <si>
    <t>群成员版本号，增（加入群）删（退出群、删成员）改（修改群昵称）群成员均需更新此版本号</t>
    <phoneticPr fontId="61" type="noConversion"/>
  </si>
  <si>
    <t>2</t>
    <phoneticPr fontId="61" type="noConversion"/>
  </si>
  <si>
    <t>数字字符</t>
    <phoneticPr fontId="61" type="noConversion"/>
  </si>
  <si>
    <t>每个群组中的成员数量</t>
    <phoneticPr fontId="61" type="noConversion"/>
  </si>
  <si>
    <t>数值类</t>
    <phoneticPr fontId="61" type="noConversion"/>
  </si>
  <si>
    <t>标识群组对应不同状态的代码值</t>
    <phoneticPr fontId="61" type="noConversion"/>
  </si>
  <si>
    <t>CD1113</t>
    <phoneticPr fontId="61" type="noConversion"/>
  </si>
  <si>
    <t>0、1</t>
    <phoneticPr fontId="61" type="noConversion"/>
  </si>
  <si>
    <t>群组创建日期时间</t>
    <phoneticPr fontId="61" type="noConversion"/>
  </si>
  <si>
    <t>群组信息最后更新日期时间</t>
    <phoneticPr fontId="61" type="noConversion"/>
  </si>
  <si>
    <t>预留扩展字段</t>
    <phoneticPr fontId="61" type="noConversion"/>
  </si>
  <si>
    <t>若没发生过相关信息变更则为99991231，若发生过信息变更，则为信息变更的前一天</t>
    <phoneticPr fontId="61" type="noConversion"/>
  </si>
  <si>
    <t xml:space="preserve">数据来源于：ods_phoneservice_sns_t_grpmember_dm中的SN             </t>
  </si>
  <si>
    <t xml:space="preserve">数据来源于：ods_phoneservice_sns_t_grpmember_dm中的ENDFLAG        </t>
  </si>
  <si>
    <t xml:space="preserve">数据来源于：ods_phoneservice_sns_t_grpmember_dm中的LASTUPDATETIME </t>
  </si>
  <si>
    <t xml:space="preserve">数据来源于：ods_phoneservice_sns_t_grpmember_dm中的MBVERSION      </t>
  </si>
  <si>
    <t>成员信息集合;内部格式为自定义格式数组</t>
    <phoneticPr fontId="61" type="noConversion"/>
  </si>
  <si>
    <t>本条记录最后一次改动对应的版本号</t>
    <phoneticPr fontId="61" type="noConversion"/>
  </si>
  <si>
    <t>最后更改时间</t>
    <phoneticPr fontId="61" type="noConversion"/>
  </si>
  <si>
    <t>210086000000000000</t>
    <phoneticPr fontId="61" type="noConversion"/>
  </si>
  <si>
    <t>记录自增长序号</t>
    <phoneticPr fontId="61" type="noConversion"/>
  </si>
  <si>
    <t>(从1开始递增) 记录暂只增长，不缩减（删除好友，可将相关字段置空）</t>
    <phoneticPr fontId="61" type="noConversion"/>
  </si>
  <si>
    <t>10</t>
    <phoneticPr fontId="61" type="noConversion"/>
  </si>
  <si>
    <t>标识记录是否结束</t>
    <phoneticPr fontId="61" type="noConversion"/>
  </si>
  <si>
    <r>
      <t>格式为：y</t>
    </r>
    <r>
      <rPr>
        <sz val="10"/>
        <color theme="1"/>
        <rFont val="微软雅黑"/>
        <family val="2"/>
        <charset val="134"/>
      </rPr>
      <t>yyy-MM-dd HH:mm:ss.SSS</t>
    </r>
    <phoneticPr fontId="61" type="noConversion"/>
  </si>
  <si>
    <t>4</t>
    <phoneticPr fontId="61" type="noConversion"/>
  </si>
  <si>
    <t>20161212</t>
    <phoneticPr fontId="61" type="noConversion"/>
  </si>
  <si>
    <t xml:space="preserve">数据来源于：ods_homecloud_health_user_basic_info_crypt_dm 中的sex       </t>
  </si>
  <si>
    <t xml:space="preserve">数据来源于：ods_homecloud_health_user_basic_info_crypt_dm 中的height    </t>
  </si>
  <si>
    <t xml:space="preserve">数据来源于：ods_homecloud_health_user_basic_info_crypt_dm 中的weight    </t>
  </si>
  <si>
    <t xml:space="preserve">数据来源于：ods_homecloud_health_user_basic_info_crypt_dm 中的unit_type </t>
  </si>
  <si>
    <t xml:space="preserve">数据来源于：ods_homecloud_health_user_basic_info_crypt_dm 中的birthday  </t>
  </si>
  <si>
    <t>CD1002</t>
    <phoneticPr fontId="61" type="noConversion"/>
  </si>
  <si>
    <t>识别华为帐号用户的不同性别代码</t>
    <phoneticPr fontId="61" type="noConversion"/>
  </si>
  <si>
    <t>身高/体重的单位</t>
    <phoneticPr fontId="61" type="noConversion"/>
  </si>
  <si>
    <t>记录用户身高值</t>
    <phoneticPr fontId="61" type="noConversion"/>
  </si>
  <si>
    <t>记录用户体重值</t>
    <phoneticPr fontId="61" type="noConversion"/>
  </si>
  <si>
    <t>记录用户的出生年月日</t>
    <phoneticPr fontId="61" type="noConversion"/>
  </si>
  <si>
    <t>19901212</t>
    <phoneticPr fontId="61" type="noConversion"/>
  </si>
  <si>
    <t>0：cm/kg（公制单位）
  1：ft/lb（英制单位），默认为0</t>
    <phoneticPr fontId="61" type="noConversion"/>
  </si>
  <si>
    <t xml:space="preserve">数据来源于：ods_homecloud_health_user_activity_dm 中的attend_date </t>
  </si>
  <si>
    <t xml:space="preserve">数据来源于：ods_homecloud_health_user_activity_dm 中的activity_id </t>
  </si>
  <si>
    <t xml:space="preserve">数据来源于：ods_homecloud_health_user_activity_dm 中的status      </t>
  </si>
  <si>
    <t>标识用户参考的是哪个活动</t>
    <phoneticPr fontId="61" type="noConversion"/>
  </si>
  <si>
    <t>用户参加活动时的日期时间</t>
    <phoneticPr fontId="61" type="noConversion"/>
  </si>
  <si>
    <t>CD1024</t>
    <phoneticPr fontId="61" type="noConversion"/>
  </si>
  <si>
    <t>标识用户在参加的每个活动中的状态情况</t>
    <phoneticPr fontId="61" type="noConversion"/>
  </si>
  <si>
    <t>数据产生时日期时间</t>
    <phoneticPr fontId="61" type="noConversion"/>
  </si>
  <si>
    <t xml:space="preserve">数据来源于：ods_homecloud_health_sport_summary_crypt_dm 中的user_id  </t>
    <phoneticPr fontId="61" type="noConversion"/>
  </si>
  <si>
    <t>数据来源于：ods_homecloud_health_sport_summary_crypt_dm 中的 info，拆分得到步数，并取所有记录的最大值</t>
    <phoneticPr fontId="61" type="noConversion"/>
  </si>
  <si>
    <t>数据来源于：ods_homecloud_health_sport_summary_crypt_dm 中的 info，拆分得到里程，并取所有记录的最大值</t>
    <phoneticPr fontId="61" type="noConversion"/>
  </si>
  <si>
    <t>数据来源于：ods_homecloud_health_sport_summary_crypt_dm 中的 info，拆分得到睡眠总时长，并取所有记录的最大值</t>
    <phoneticPr fontId="61" type="noConversion"/>
  </si>
  <si>
    <t>数据来源于：ods_homecloud_health_sport_summary_crypt_dm 中的 info，拆分得到深度睡眠时长，并取所有记录的最大值</t>
    <phoneticPr fontId="61" type="noConversion"/>
  </si>
  <si>
    <t>数据来源于：ods_homecloud_health_sport_summary_crypt_dm 中的 info，拆分得到浅睡时长，并取所有记录的最大值</t>
    <phoneticPr fontId="61" type="noConversion"/>
  </si>
  <si>
    <t>数据来源于：ods_homecloud_health_sport_summary_crypt_dm 中的 info，拆分得到当天啟清醒次数，并取所有记录的最大值</t>
    <phoneticPr fontId="61" type="noConversion"/>
  </si>
  <si>
    <t>汇总当天总共运动步数</t>
    <phoneticPr fontId="61" type="noConversion"/>
  </si>
  <si>
    <t>当天汇总里程</t>
    <phoneticPr fontId="61" type="noConversion"/>
  </si>
  <si>
    <t>汇总当天总共运动里程</t>
    <phoneticPr fontId="61" type="noConversion"/>
  </si>
  <si>
    <t>汇总当天总共运动消耗卡路里</t>
    <phoneticPr fontId="61" type="noConversion"/>
  </si>
  <si>
    <t>汇总当天总共睡眠时长</t>
    <phoneticPr fontId="61" type="noConversion"/>
  </si>
  <si>
    <t>汇总当天总共深度睡眠时长</t>
    <phoneticPr fontId="61" type="noConversion"/>
  </si>
  <si>
    <t>汇总当天总共浅睡时长</t>
    <phoneticPr fontId="61" type="noConversion"/>
  </si>
  <si>
    <t>汇总当天总共清醒次数</t>
    <phoneticPr fontId="61" type="noConversion"/>
  </si>
  <si>
    <t>5069</t>
    <phoneticPr fontId="61" type="noConversion"/>
  </si>
  <si>
    <t>1796</t>
    <phoneticPr fontId="61" type="noConversion"/>
  </si>
  <si>
    <t>9</t>
    <phoneticPr fontId="61" type="noConversion"/>
  </si>
  <si>
    <t>3</t>
    <phoneticPr fontId="61" type="noConversion"/>
  </si>
  <si>
    <t>6</t>
    <phoneticPr fontId="61" type="noConversion"/>
  </si>
  <si>
    <t>0</t>
    <phoneticPr fontId="61" type="noConversion"/>
  </si>
  <si>
    <t>数据来源于：ods_homecloud_health_motionpath_summary_crypt_dm 中的 log_date，规范化</t>
    <phoneticPr fontId="61" type="noConversion"/>
  </si>
  <si>
    <t xml:space="preserve">数据来源于：ods_homecloud_health_motionpath_summary_crypt_dm 中的user_id  </t>
    <phoneticPr fontId="61" type="noConversion"/>
  </si>
  <si>
    <t>数据来源于：ods_homecloud_health_motionpath_summary_crypt_dm 中的 info，拆分得到运动类型</t>
    <phoneticPr fontId="61" type="noConversion"/>
  </si>
  <si>
    <t>数据来源于：ods_homecloud_health_motionpath_summary_crypt_dm 中的 info</t>
    <phoneticPr fontId="61" type="noConversion"/>
  </si>
  <si>
    <t>数据来源于：ods_homecloud_health_motionpath_summary_crypt_dm 中的 info，拆分得到消耗卡路里</t>
    <phoneticPr fontId="61" type="noConversion"/>
  </si>
  <si>
    <t>数据来源于：ods_homecloud_health_motionpath_summary_crypt_dm 中的 info，拆分得到运动里程</t>
    <phoneticPr fontId="61" type="noConversion"/>
  </si>
  <si>
    <t>时长</t>
    <phoneticPr fontId="91" type="noConversion"/>
  </si>
  <si>
    <t>数据来源于：ods_homecloud_health_motionpath_summary_crypt_dm 中的 info，拆分得到时长</t>
    <phoneticPr fontId="61" type="noConversion"/>
  </si>
  <si>
    <t>标识不同运动形式</t>
    <phoneticPr fontId="61" type="noConversion"/>
  </si>
  <si>
    <t>4、5</t>
    <phoneticPr fontId="61" type="noConversion"/>
  </si>
  <si>
    <t>用户运动总时长</t>
    <phoneticPr fontId="61" type="noConversion"/>
  </si>
  <si>
    <t>用户运动总里程</t>
    <phoneticPr fontId="61" type="noConversion"/>
  </si>
  <si>
    <t>用户运动消耗总卡路里</t>
    <phoneticPr fontId="61" type="noConversion"/>
  </si>
  <si>
    <t>记录运动详细情况的大字段，加密存储</t>
    <phoneticPr fontId="61" type="noConversion"/>
  </si>
  <si>
    <t>单位：米</t>
    <phoneticPr fontId="61" type="noConversion"/>
  </si>
  <si>
    <t>单位：卡</t>
    <phoneticPr fontId="61" type="noConversion"/>
  </si>
  <si>
    <t>单位：分钟</t>
    <phoneticPr fontId="61" type="noConversion"/>
  </si>
  <si>
    <t>305990</t>
    <phoneticPr fontId="61" type="noConversion"/>
  </si>
  <si>
    <t>7351</t>
    <phoneticPr fontId="61" type="noConversion"/>
  </si>
  <si>
    <t>1024</t>
    <phoneticPr fontId="61" type="noConversion"/>
  </si>
  <si>
    <t>数据来源于：ods_homecloud_health_user_medal_dm中的user_id</t>
    <phoneticPr fontId="61" type="noConversion"/>
  </si>
  <si>
    <t>数据来源于：ods_homecloud_health_user_medal_dm中的medal_type</t>
    <phoneticPr fontId="61" type="noConversion"/>
  </si>
  <si>
    <t>数据来源于：ods_homecloud_health_user_medal_dm中的medal_level</t>
    <phoneticPr fontId="61" type="noConversion"/>
  </si>
  <si>
    <t>获取勋章的具体日期时间</t>
    <phoneticPr fontId="61" type="noConversion"/>
  </si>
  <si>
    <t>标识勋章不同类型代码</t>
    <phoneticPr fontId="61" type="noConversion"/>
  </si>
  <si>
    <t>A、B、C</t>
    <phoneticPr fontId="61" type="noConversion"/>
  </si>
  <si>
    <t>勋章等级级别，取值大小代表等级高低</t>
    <phoneticPr fontId="61" type="noConversion"/>
  </si>
  <si>
    <t>PBI产品编码</t>
    <phoneticPr fontId="91" type="noConversion"/>
  </si>
  <si>
    <t>pbi_prod_encode</t>
  </si>
  <si>
    <t xml:space="preserve">数据来源于：ods_pbi_pclink_dm中的pc_id            </t>
  </si>
  <si>
    <t xml:space="preserve">数据来源于：ods_pbi_pclink_dm中的offering_id      </t>
  </si>
  <si>
    <t xml:space="preserve">数据来源于：ods_pbi_pclink_dm中的finance_flag     </t>
  </si>
  <si>
    <t xml:space="preserve">数据来源于：ods_pbi_pclink_dm中的created_by       </t>
  </si>
  <si>
    <t xml:space="preserve">数据来源于：ods_pbi_pclink_dm中的creation_date    </t>
  </si>
  <si>
    <t xml:space="preserve">数据来源于：ods_pbi_pclink_dm中的last_update_by   </t>
  </si>
  <si>
    <t xml:space="preserve">数据来源于：ods_pbi_pclink_dm中的last_update_date </t>
  </si>
  <si>
    <t xml:space="preserve">数据来源于：ods_pbi_offering_dm中的last_update_date     </t>
  </si>
  <si>
    <t xml:space="preserve">数据来源于：ods_pbi_offering_dm中的no                   </t>
  </si>
  <si>
    <t xml:space="preserve">数据来源于：ods_pbi_offering_dm中的name                 </t>
  </si>
  <si>
    <t xml:space="preserve">数据来源于：ods_pbi_offering_dm中的status               </t>
  </si>
  <si>
    <t xml:space="preserve">数据来源于：ods_pbi_offering_dm中的offering_category    </t>
  </si>
  <si>
    <t xml:space="preserve">数据来源于：ods_pbi_offering_dm中的pbimktname           </t>
  </si>
  <si>
    <t xml:space="preserve">数据来源于：ods_pbi_offering_dm中的pbiqualifiedsoftware </t>
  </si>
  <si>
    <t xml:space="preserve">数据来源于：ods_pbi_offering_dm中的descryptionen        </t>
  </si>
  <si>
    <t xml:space="preserve">数据来源于：ods_pbi_offering_dm中的descryptioncn        </t>
  </si>
  <si>
    <t xml:space="preserve">数据来源于：ods_pbi_offering_dm中的category             </t>
  </si>
  <si>
    <t xml:space="preserve">数据来源于：ods_pbi_offering_dm中的source               </t>
  </si>
  <si>
    <t xml:space="preserve">数据来源于：ods_pbi_offering_dm中的company_brand        </t>
  </si>
  <si>
    <t xml:space="preserve">数据来源于：ods_pbi_offering_dm中的product_band         </t>
  </si>
  <si>
    <t xml:space="preserve">数据来源于：ods_pbi_offering_dm中的product_serial_code  </t>
  </si>
  <si>
    <t xml:space="preserve">数据来源于：ods_pbi_offering_dm中的product_code         </t>
  </si>
  <si>
    <t xml:space="preserve">数据来源于：ods_pbi_offering_dm中的finace               </t>
  </si>
  <si>
    <t xml:space="preserve">数据来源于：ods_pbi_offering_dm中的lifecycle            </t>
  </si>
  <si>
    <t xml:space="preserve">数据来源于：ods_pbi_offering_dm中的has_edition          </t>
  </si>
  <si>
    <t xml:space="preserve">数据来源于：ods_pbi_offering_dm中的sold_by_edition      </t>
  </si>
  <si>
    <t xml:space="preserve">数据来源于：ods_pbi_offering_dm中的name_standard        </t>
  </si>
  <si>
    <t xml:space="preserve">数据来源于：ods_pbi_offering_dm中的oldno                </t>
  </si>
  <si>
    <t xml:space="preserve">数据来源于：ods_pbi_offering_dm中的pc_id                </t>
  </si>
  <si>
    <t xml:space="preserve">数据来源于：ods_pbi_pc_dm中的last_update_date  </t>
  </si>
  <si>
    <t xml:space="preserve">数据来源于：ods_pbi_pc_dm中的no                </t>
  </si>
  <si>
    <t xml:space="preserve">数据来源于：ods_pbi_pc_dm中的en                </t>
  </si>
  <si>
    <t xml:space="preserve">数据来源于：ods_pbi_pc_dm中的status            </t>
  </si>
  <si>
    <t xml:space="preserve">数据来源于：ods_pbi_pc_dm中的cn                </t>
  </si>
  <si>
    <t xml:space="preserve">数据来源于：ods_pbi_pc_dm中的category          </t>
  </si>
  <si>
    <t xml:space="preserve">数据来源于：ods_pbi_pc_dm中的isdisplay         </t>
  </si>
  <si>
    <t xml:space="preserve">数据来源于：ods_pbi_pc_dm中的parent_id         </t>
  </si>
  <si>
    <t xml:space="preserve">数据来源于：ods_pbi_pc_dm中的p_flag            </t>
  </si>
  <si>
    <t xml:space="preserve">数据来源于：ods_pbi_pc_dm中的s_flag            </t>
  </si>
  <si>
    <t xml:space="preserve">数据来源于：ods_pbi_pc_dm中的t_flag            </t>
  </si>
  <si>
    <t>自增关系记录主键</t>
    <phoneticPr fontId="61" type="noConversion"/>
  </si>
  <si>
    <t>17883</t>
    <phoneticPr fontId="61" type="noConversion"/>
  </si>
  <si>
    <t>标识是否为财经标志</t>
    <phoneticPr fontId="61" type="noConversion"/>
  </si>
  <si>
    <r>
      <t>0</t>
    </r>
    <r>
      <rPr>
        <sz val="10"/>
        <rFont val="宋体"/>
        <family val="3"/>
        <charset val="134"/>
      </rPr>
      <t>、1</t>
    </r>
    <phoneticPr fontId="61" type="noConversion"/>
  </si>
  <si>
    <t>首次创建的日期时间</t>
    <phoneticPr fontId="61" type="noConversion"/>
  </si>
  <si>
    <t>修改过此条记录的人</t>
    <phoneticPr fontId="61" type="noConversion"/>
  </si>
  <si>
    <t>创建此条信息的人</t>
    <phoneticPr fontId="61" type="noConversion"/>
  </si>
  <si>
    <t>记录目前产品目录树与产品从属关系的不同状态</t>
    <phoneticPr fontId="61" type="noConversion"/>
  </si>
  <si>
    <r>
      <t>1</t>
    </r>
    <r>
      <rPr>
        <sz val="10"/>
        <rFont val="宋体"/>
        <family val="3"/>
        <charset val="134"/>
      </rPr>
      <t>、0</t>
    </r>
    <phoneticPr fontId="61" type="noConversion"/>
  </si>
  <si>
    <t>pbiadmin'</t>
    <phoneticPr fontId="61" type="noConversion"/>
  </si>
  <si>
    <t>pbiadmin</t>
    <phoneticPr fontId="61" type="noConversion"/>
  </si>
  <si>
    <t>标识不同产品的唯一编号</t>
    <phoneticPr fontId="61" type="noConversion"/>
  </si>
  <si>
    <t>产品目录树编号，即位置</t>
    <phoneticPr fontId="61" type="noConversion"/>
  </si>
  <si>
    <t>此记录最后一次修改的日期时间</t>
    <phoneticPr fontId="61" type="noConversion"/>
  </si>
  <si>
    <t>OFFE00001091</t>
    <phoneticPr fontId="61" type="noConversion"/>
  </si>
  <si>
    <t>标识产品的具体型号</t>
    <phoneticPr fontId="61" type="noConversion"/>
  </si>
  <si>
    <t>Jazz-TL00</t>
    <phoneticPr fontId="61" type="noConversion"/>
  </si>
  <si>
    <t>该产品的目前有效状态</t>
    <phoneticPr fontId="61" type="noConversion"/>
  </si>
  <si>
    <t>407-00023785</t>
    <phoneticPr fontId="61" type="noConversion"/>
  </si>
  <si>
    <t>产品所属的类型编号</t>
    <phoneticPr fontId="61" type="noConversion"/>
  </si>
  <si>
    <t>HUAWEI Ascend Mate7</t>
    <phoneticPr fontId="61" type="noConversion"/>
  </si>
  <si>
    <t>该产品目前在市场上的名称</t>
    <phoneticPr fontId="61" type="noConversion"/>
  </si>
  <si>
    <t>华为终端智能设备人机交互通信软件V2.0</t>
    <phoneticPr fontId="61" type="noConversion"/>
  </si>
  <si>
    <t>退税软件名称</t>
    <phoneticPr fontId="61" type="noConversion"/>
  </si>
  <si>
    <t>产品的英文介绍</t>
    <phoneticPr fontId="61" type="noConversion"/>
  </si>
  <si>
    <t>产品的中文介绍</t>
    <phoneticPr fontId="61" type="noConversion"/>
  </si>
  <si>
    <t>产品所属分类的编号</t>
    <phoneticPr fontId="61" type="noConversion"/>
  </si>
  <si>
    <t>产品研发类型</t>
    <phoneticPr fontId="61" type="noConversion"/>
  </si>
  <si>
    <t>标识在PBI中的产品编码</t>
    <phoneticPr fontId="61" type="noConversion"/>
  </si>
  <si>
    <t>在旧的PBI系统中的编码</t>
    <phoneticPr fontId="61" type="noConversion"/>
  </si>
  <si>
    <t>按版本管理标志</t>
    <phoneticPr fontId="61" type="noConversion"/>
  </si>
  <si>
    <t>是否按版本管理标志</t>
    <phoneticPr fontId="61" type="noConversion"/>
  </si>
  <si>
    <t>是否允许有版本</t>
    <phoneticPr fontId="61" type="noConversion"/>
  </si>
  <si>
    <t>是否是财经标志</t>
    <phoneticPr fontId="61" type="noConversion"/>
  </si>
  <si>
    <t>CMCC TDD-LTE SGLTE Dual SIM Card</t>
    <phoneticPr fontId="61" type="noConversion"/>
  </si>
  <si>
    <t>中国移动TDD-LTE SGLTE（双卡）产品</t>
  </si>
  <si>
    <t>402-00023809</t>
    <phoneticPr fontId="61" type="noConversion"/>
  </si>
  <si>
    <t>408-00023833</t>
  </si>
  <si>
    <t>415-00023873</t>
  </si>
  <si>
    <t>来源编码定义为:408-00023833 自研，408-00024501 合作</t>
    <phoneticPr fontId="61" type="noConversion"/>
  </si>
  <si>
    <t>品牌编码定义为:415-00023873 华为，415-00025594 荣耀</t>
    <phoneticPr fontId="61" type="noConversion"/>
  </si>
  <si>
    <t>Active</t>
    <phoneticPr fontId="61" type="noConversion"/>
  </si>
  <si>
    <t>生命周期状态描述</t>
    <phoneticPr fontId="61" type="noConversion"/>
  </si>
  <si>
    <t>产品序列号</t>
    <phoneticPr fontId="61" type="noConversion"/>
  </si>
  <si>
    <t>产品的公司商标编号</t>
    <phoneticPr fontId="61" type="noConversion"/>
  </si>
  <si>
    <t>产品的商标编号</t>
    <phoneticPr fontId="61" type="noConversion"/>
  </si>
  <si>
    <t>1480407638930</t>
    <phoneticPr fontId="61" type="noConversion"/>
  </si>
  <si>
    <t>11082</t>
    <phoneticPr fontId="61" type="noConversion"/>
  </si>
  <si>
    <t>所丛属目录树的编号</t>
    <phoneticPr fontId="61" type="noConversion"/>
  </si>
  <si>
    <t>0</t>
  </si>
  <si>
    <t>0</t>
    <phoneticPr fontId="61" type="noConversion"/>
  </si>
  <si>
    <t>7276257</t>
    <phoneticPr fontId="61" type="noConversion"/>
  </si>
  <si>
    <t>7276589</t>
    <phoneticPr fontId="61" type="noConversion"/>
  </si>
  <si>
    <t>402-00025353</t>
    <phoneticPr fontId="61" type="noConversion"/>
  </si>
  <si>
    <t>目录树唯一识别编码</t>
    <phoneticPr fontId="61" type="noConversion"/>
  </si>
  <si>
    <t>目录树英文名称</t>
    <phoneticPr fontId="61" type="noConversion"/>
  </si>
  <si>
    <t>目录树中文名称</t>
    <phoneticPr fontId="61" type="noConversion"/>
  </si>
  <si>
    <t>该目录树目前有效状态</t>
    <phoneticPr fontId="61" type="noConversion"/>
  </si>
  <si>
    <t>目录树所属类型编号</t>
    <phoneticPr fontId="61" type="noConversion"/>
  </si>
  <si>
    <t>是否可见标志</t>
    <phoneticPr fontId="61" type="noConversion"/>
  </si>
  <si>
    <t>此目录树的上一级目录树编号</t>
    <phoneticPr fontId="61" type="noConversion"/>
  </si>
  <si>
    <t>是否属于平台系类标志</t>
    <phoneticPr fontId="61" type="noConversion"/>
  </si>
  <si>
    <t>是否属于解决方案系列标志</t>
    <phoneticPr fontId="61" type="noConversion"/>
  </si>
  <si>
    <t>是否属于产品线系列标志</t>
    <phoneticPr fontId="61" type="noConversion"/>
  </si>
  <si>
    <t>PDCG900842</t>
    <phoneticPr fontId="61" type="noConversion"/>
  </si>
  <si>
    <t>USP</t>
    <phoneticPr fontId="61" type="noConversion"/>
  </si>
  <si>
    <t>卡券标题</t>
    <phoneticPr fontId="91" type="noConversion"/>
  </si>
  <si>
    <t>卡券图标URL</t>
    <phoneticPr fontId="61" type="noConversion"/>
  </si>
  <si>
    <t>卡券通栏URL</t>
    <phoneticPr fontId="61" type="noConversion"/>
  </si>
  <si>
    <t>数据插入时间</t>
    <phoneticPr fontId="91" type="noConversion"/>
  </si>
  <si>
    <t>coupon_title</t>
  </si>
  <si>
    <t>coupon_logo_url</t>
  </si>
  <si>
    <t>coupon_banner_url</t>
  </si>
  <si>
    <t>数据来源于：ods_member_t_couponlist_dm中的PROVIDERID</t>
  </si>
  <si>
    <t>数据来源于：ods_member_t_couponlist_dm中的TITLE</t>
  </si>
  <si>
    <t>数据来源于：ods_member_t_couponlist_dm中的LOGOURL</t>
  </si>
  <si>
    <t>数据来源于：ods_member_t_couponlist_dm中的BANNERURL</t>
  </si>
  <si>
    <t>数据来源于：ods_member_t_couponlist_dm中的ENDTIME</t>
  </si>
  <si>
    <t>数据来源于：ods_member_t_couponlist_dm中的EACHCOST</t>
  </si>
  <si>
    <t>数据来源于：ods_member_t_couponlist_dm中的TOTALNUM</t>
  </si>
  <si>
    <t>数据来源于：ods_member_t_couponlist_dm中的DESCRIPTION</t>
  </si>
  <si>
    <t>识别不同卡券批次的唯一标识号</t>
    <phoneticPr fontId="61" type="noConversion"/>
  </si>
  <si>
    <t>识别卡券提供者唯一编号</t>
    <phoneticPr fontId="61" type="noConversion"/>
  </si>
  <si>
    <t>卡券名称</t>
    <phoneticPr fontId="61" type="noConversion"/>
  </si>
  <si>
    <t>卡券图标获取地址</t>
    <phoneticPr fontId="61" type="noConversion"/>
  </si>
  <si>
    <t>卡券详情的通栏图标获取地址</t>
    <phoneticPr fontId="61" type="noConversion"/>
  </si>
  <si>
    <t>卡券开始生效的日期时间</t>
    <phoneticPr fontId="61" type="noConversion"/>
  </si>
  <si>
    <r>
      <t>201</t>
    </r>
    <r>
      <rPr>
        <sz val="10"/>
        <color theme="1"/>
        <rFont val="微软雅黑"/>
        <family val="2"/>
        <charset val="134"/>
      </rPr>
      <t>7</t>
    </r>
    <r>
      <rPr>
        <sz val="10"/>
        <color theme="1"/>
        <rFont val="微软雅黑"/>
        <family val="2"/>
        <charset val="134"/>
      </rPr>
      <t>-</t>
    </r>
    <r>
      <rPr>
        <sz val="10"/>
        <color theme="1"/>
        <rFont val="微软雅黑"/>
        <family val="2"/>
        <charset val="134"/>
      </rPr>
      <t>02</t>
    </r>
    <r>
      <rPr>
        <sz val="10"/>
        <color theme="1"/>
        <rFont val="微软雅黑"/>
        <family val="2"/>
        <charset val="134"/>
      </rPr>
      <t>-12</t>
    </r>
    <r>
      <rPr>
        <sz val="10"/>
        <color theme="1"/>
        <rFont val="微软雅黑"/>
        <family val="2"/>
        <charset val="134"/>
      </rPr>
      <t xml:space="preserve"> 11：11：30.000</t>
    </r>
    <phoneticPr fontId="61" type="noConversion"/>
  </si>
  <si>
    <t>卡券失效的日期时间</t>
    <phoneticPr fontId="61" type="noConversion"/>
  </si>
  <si>
    <t>每张卡券成本</t>
    <phoneticPr fontId="61" type="noConversion"/>
  </si>
  <si>
    <t>每个批次下卡券总的数量</t>
    <phoneticPr fontId="61" type="noConversion"/>
  </si>
  <si>
    <t>数据记录插入的日期时间</t>
    <phoneticPr fontId="61" type="noConversion"/>
  </si>
  <si>
    <t>1445520160707000000</t>
    <phoneticPr fontId="61" type="noConversion"/>
  </si>
  <si>
    <t>17</t>
    <phoneticPr fontId="61" type="noConversion"/>
  </si>
  <si>
    <t>MATE S 64G 500元优惠券</t>
    <phoneticPr fontId="61" type="noConversion"/>
  </si>
  <si>
    <t>http地址</t>
    <phoneticPr fontId="61" type="noConversion"/>
  </si>
  <si>
    <t>20000</t>
    <phoneticPr fontId="61" type="noConversion"/>
  </si>
  <si>
    <t>CD1106</t>
    <phoneticPr fontId="61" type="noConversion"/>
  </si>
  <si>
    <t>1、2</t>
    <phoneticPr fontId="61" type="noConversion"/>
  </si>
  <si>
    <t>中文文字描述</t>
    <phoneticPr fontId="61" type="noConversion"/>
  </si>
  <si>
    <t xml:space="preserve">数据来源于：ods_member_t_couponcode_dm中的ticketcode                                    </t>
  </si>
  <si>
    <t>数据来源于：ods_member_t_couponcode_dm中的datastatus</t>
  </si>
  <si>
    <t>数据来源于：ods_member_t_couponcode_dm中的inserttime</t>
  </si>
  <si>
    <t>15080379506490350019</t>
    <phoneticPr fontId="61" type="noConversion"/>
  </si>
  <si>
    <t>CD1105</t>
    <phoneticPr fontId="61" type="noConversion"/>
  </si>
  <si>
    <t>识别每张具体卡券的编号码</t>
    <phoneticPr fontId="61" type="noConversion"/>
  </si>
  <si>
    <t>标识卡券不同领取状态的代码值</t>
    <phoneticPr fontId="61" type="noConversion"/>
  </si>
  <si>
    <t>数据记录插入的日期时间</t>
    <phoneticPr fontId="61" type="noConversion"/>
  </si>
  <si>
    <t>记录了物料清单（BOM）与财务之间的对应关系</t>
    <phoneticPr fontId="61" type="noConversion"/>
  </si>
  <si>
    <t xml:space="preserve">数据来源于：ods_pbi_bom_coa_dm中的bomid                </t>
  </si>
  <si>
    <t xml:space="preserve">数据来源于：ods_pbi_bom_coa_dm中的bomcode              </t>
  </si>
  <si>
    <t xml:space="preserve">数据来源于：ods_pbi_bom_coa_dm中的description          </t>
  </si>
  <si>
    <t xml:space="preserve">数据来源于：ods_pbi_bom_coa_dm中的bomstatus            </t>
  </si>
  <si>
    <t xml:space="preserve">数据来源于：ods_pbi_bom_coa_dm中的coacategory          </t>
  </si>
  <si>
    <t xml:space="preserve">数据来源于：ods_pbi_bom_coa_dm中的coaid                </t>
  </si>
  <si>
    <t xml:space="preserve">数据来源于：ods_pbi_bom_coa_dm中的coanumber            </t>
  </si>
  <si>
    <t xml:space="preserve">数据来源于：ods_pbi_bom_coa_dm中的coastatus            </t>
  </si>
  <si>
    <t>数据来源于：ods_pbi_bom_coa_dm中的last_update_date</t>
  </si>
  <si>
    <t xml:space="preserve">数据来源于：ods_pbi_bom_coa_dm中的linkstatus           </t>
  </si>
  <si>
    <t xml:space="preserve">数据来源于：ods_pbi_bom_coa_dm中的parentid             </t>
  </si>
  <si>
    <t xml:space="preserve">数据来源于：ods_pbi_bom_coa_dm中的parentnumber         </t>
  </si>
  <si>
    <t xml:space="preserve">数据来源于：ods_pbi_bom_coa_dm中的parenttype     </t>
  </si>
  <si>
    <t>标识BOM唯一编号</t>
    <phoneticPr fontId="61" type="noConversion"/>
  </si>
  <si>
    <t>BOM号</t>
    <phoneticPr fontId="61" type="noConversion"/>
  </si>
  <si>
    <t>51090NYH</t>
    <phoneticPr fontId="61" type="noConversion"/>
  </si>
  <si>
    <t>对于BOM的中文描述性介绍</t>
    <phoneticPr fontId="61" type="noConversion"/>
  </si>
  <si>
    <t>BOM目前所处状态阶段，例如研发还是销售</t>
    <phoneticPr fontId="61" type="noConversion"/>
  </si>
  <si>
    <t xml:space="preserve">LTE手机-VNS-L31-5.2" FHD LCD/13M BSI Camera/3GB RAM/16GB </t>
    <phoneticPr fontId="61" type="noConversion"/>
  </si>
  <si>
    <t>财务类型标识</t>
    <phoneticPr fontId="61" type="noConversion"/>
  </si>
  <si>
    <t>Develop、Offering</t>
    <phoneticPr fontId="61" type="noConversion"/>
  </si>
  <si>
    <t>Offering</t>
  </si>
  <si>
    <t>Offering</t>
    <phoneticPr fontId="61" type="noConversion"/>
  </si>
  <si>
    <t>对应财务编号</t>
    <phoneticPr fontId="61" type="noConversion"/>
  </si>
  <si>
    <t>对应财务码</t>
    <phoneticPr fontId="61" type="noConversion"/>
  </si>
  <si>
    <t>coa_status_cd</t>
    <phoneticPr fontId="61" type="noConversion"/>
  </si>
  <si>
    <t>26760806739</t>
    <phoneticPr fontId="61" type="noConversion"/>
  </si>
  <si>
    <t>6750543</t>
    <phoneticPr fontId="61" type="noConversion"/>
  </si>
  <si>
    <t>标识目前coa不同状态代码</t>
    <phoneticPr fontId="61" type="noConversion"/>
  </si>
  <si>
    <t>数据记录最新更新日期时间</t>
    <phoneticPr fontId="61" type="noConversion"/>
  </si>
  <si>
    <t>标识BOM与Coa之间目前关联状态代码</t>
    <phoneticPr fontId="61" type="noConversion"/>
  </si>
  <si>
    <t>BOM的上一级物料编号</t>
    <phoneticPr fontId="61" type="noConversion"/>
  </si>
  <si>
    <t>BOM的上一级BOM号</t>
    <phoneticPr fontId="61" type="noConversion"/>
  </si>
  <si>
    <t>BOM的上一级BOM所属类型</t>
    <phoneticPr fontId="61" type="noConversion"/>
  </si>
  <si>
    <t>21681817</t>
  </si>
  <si>
    <t>OFFE00023148</t>
    <phoneticPr fontId="61" type="noConversion"/>
  </si>
  <si>
    <t>14237015</t>
  </si>
  <si>
    <t>游戏券现金订单表</t>
    <phoneticPr fontId="91" type="noConversion"/>
  </si>
  <si>
    <t>游戏券现金订单表</t>
    <phoneticPr fontId="91" type="noConversion"/>
  </si>
  <si>
    <t>游戏券订单表</t>
    <phoneticPr fontId="91" type="noConversion"/>
  </si>
  <si>
    <t>惠生活订单表</t>
    <phoneticPr fontId="91" type="noConversion"/>
  </si>
  <si>
    <t>华为视频用户支付表</t>
    <phoneticPr fontId="91" type="noConversion"/>
  </si>
  <si>
    <t>订单支付表</t>
  </si>
  <si>
    <t>订单支付表</t>
    <phoneticPr fontId="91" type="noConversion"/>
  </si>
  <si>
    <t>订单支付表</t>
    <phoneticPr fontId="91" type="noConversion"/>
  </si>
  <si>
    <t>订单支付表</t>
    <phoneticPr fontId="91" type="noConversion"/>
  </si>
  <si>
    <t>订单支付表</t>
    <phoneticPr fontId="91" type="noConversion"/>
  </si>
  <si>
    <t>视频订单表</t>
    <phoneticPr fontId="91" type="noConversion"/>
  </si>
  <si>
    <t>视频订单表</t>
    <phoneticPr fontId="91" type="noConversion"/>
  </si>
  <si>
    <t>user_name</t>
  </si>
  <si>
    <t>txn_amt</t>
  </si>
  <si>
    <t>pay_type_cd</t>
  </si>
  <si>
    <t>procd_fee</t>
  </si>
  <si>
    <t>booking_time</t>
  </si>
  <si>
    <t>advise_time</t>
  </si>
  <si>
    <t>dtl_pay_type</t>
  </si>
  <si>
    <t>sdk_channel_id</t>
  </si>
  <si>
    <t>merch_order_id</t>
  </si>
  <si>
    <t>service_class_cd</t>
  </si>
  <si>
    <t>merch_retain_info</t>
  </si>
  <si>
    <t>receipt_acct_id</t>
  </si>
  <si>
    <t>game_coupon_order_id</t>
  </si>
  <si>
    <t>dev_app_id</t>
  </si>
  <si>
    <t>order_amt</t>
  </si>
  <si>
    <t>txn_id</t>
  </si>
  <si>
    <t>pay_amt</t>
  </si>
  <si>
    <t>merch_name</t>
  </si>
  <si>
    <t>merch_id</t>
  </si>
  <si>
    <t>package_name</t>
  </si>
  <si>
    <t>anym_id</t>
  </si>
  <si>
    <t>channel_id</t>
  </si>
  <si>
    <t>partner_sync_msg_id</t>
  </si>
  <si>
    <t>partner_order_id</t>
  </si>
  <si>
    <t>refund_time</t>
  </si>
  <si>
    <t>consume_time</t>
  </si>
  <si>
    <t>goods_id</t>
  </si>
  <si>
    <t>goods_price</t>
  </si>
  <si>
    <t>goods_cnt</t>
  </si>
  <si>
    <t>goods_detail</t>
  </si>
  <si>
    <t>pay_time</t>
  </si>
  <si>
    <t>ext_content</t>
  </si>
  <si>
    <t>campaign_id</t>
  </si>
  <si>
    <t>campaign_name</t>
  </si>
  <si>
    <t>campaign_en_name</t>
  </si>
  <si>
    <t>partner_name</t>
  </si>
  <si>
    <t>topup_amt</t>
  </si>
  <si>
    <t>hwcoin_card_info</t>
  </si>
  <si>
    <t>topup_result</t>
  </si>
  <si>
    <t>topup_result_desc</t>
  </si>
  <si>
    <t>topup_result_dtl</t>
  </si>
  <si>
    <t>topup_time</t>
  </si>
  <si>
    <t>call_back_addr</t>
  </si>
  <si>
    <t>rec_create_time</t>
  </si>
  <si>
    <t>rec_final_update_time</t>
  </si>
  <si>
    <t>rec_summary</t>
  </si>
  <si>
    <t>prod_id</t>
  </si>
  <si>
    <t>order_result_desc</t>
  </si>
  <si>
    <t>return_code</t>
  </si>
  <si>
    <t>drm_type_cd</t>
  </si>
  <si>
    <t>pricing_obj_id</t>
  </si>
  <si>
    <t>hwmovie_id</t>
  </si>
  <si>
    <t>content_type_cd</t>
  </si>
  <si>
    <t>valid_period_start_time</t>
  </si>
  <si>
    <t>valid_period_end_time</t>
  </si>
  <si>
    <t>pricing_obj_type_cd</t>
  </si>
  <si>
    <t>order_dtl_type_cd</t>
  </si>
  <si>
    <t>expire_time_refresh_flg</t>
  </si>
  <si>
    <t>pay_mode_cd</t>
  </si>
  <si>
    <t>client_ver</t>
  </si>
  <si>
    <t>subscribe_type_cd</t>
  </si>
  <si>
    <t>order_cancel_time</t>
  </si>
  <si>
    <t>initor_device_type_cd</t>
  </si>
  <si>
    <t>pay_date</t>
  </si>
  <si>
    <t>txn_finish_time</t>
  </si>
  <si>
    <t>pay_channel</t>
  </si>
  <si>
    <t>pay_status_cd</t>
  </si>
  <si>
    <t>refund_amt</t>
  </si>
  <si>
    <t>extnal_plat_txn_id</t>
  </si>
  <si>
    <t>project_id</t>
  </si>
  <si>
    <t>user_acct_id</t>
  </si>
  <si>
    <t>device_type</t>
  </si>
  <si>
    <t>dev_up_received_amt</t>
  </si>
  <si>
    <t>hw_received_amt</t>
  </si>
  <si>
    <t>dev_up_bear_procd_fee</t>
  </si>
  <si>
    <t>hw_bear_procd_fee</t>
  </si>
  <si>
    <t>user_bear_procd_fee</t>
  </si>
  <si>
    <t>yeepay_bank_order_id</t>
  </si>
  <si>
    <t>merch_req_id</t>
  </si>
  <si>
    <t>tel_num</t>
  </si>
  <si>
    <t>sdk_ver_info</t>
  </si>
  <si>
    <t>divid_ratio_info</t>
  </si>
  <si>
    <t>pay_card_info</t>
  </si>
  <si>
    <t>total_loss</t>
  </si>
  <si>
    <t>hw_bear_loss</t>
  </si>
  <si>
    <t>dev_up_bear_loss</t>
  </si>
  <si>
    <t>service_catalog</t>
  </si>
  <si>
    <t>orgi_order_id</t>
  </si>
  <si>
    <t>order_type</t>
  </si>
  <si>
    <t>user_ip_addr</t>
  </si>
  <si>
    <t>dev_up_loss_part</t>
  </si>
  <si>
    <t>extnal_up_id</t>
  </si>
  <si>
    <t>order_price</t>
  </si>
  <si>
    <t>logic_del_flg</t>
  </si>
  <si>
    <t>goods_type</t>
  </si>
  <si>
    <t>mobile_num</t>
  </si>
  <si>
    <t>final_status</t>
  </si>
  <si>
    <t>pay_jnl_num</t>
  </si>
  <si>
    <t>order_src</t>
  </si>
  <si>
    <t>prefr_coupon_id</t>
  </si>
  <si>
    <t>pay_coupon_name</t>
  </si>
  <si>
    <t>coop_corp</t>
  </si>
  <si>
    <t>prod_type_cd</t>
  </si>
  <si>
    <t>purch_days</t>
  </si>
  <si>
    <t>purch_time</t>
  </si>
  <si>
    <t>accelerate_pak_name</t>
  </si>
  <si>
    <t>superposition_pak_name</t>
  </si>
  <si>
    <t>approve_price_amt</t>
  </si>
  <si>
    <t>cuerrency_cd</t>
  </si>
  <si>
    <t>region_cd</t>
  </si>
  <si>
    <t>pay_result_cd</t>
  </si>
  <si>
    <t>pay_return_success_flg</t>
  </si>
  <si>
    <t>barg_amt</t>
  </si>
  <si>
    <t>call_back_advise_time</t>
  </si>
  <si>
    <t>call_back_pay_time</t>
  </si>
  <si>
    <t>pay_channel_commisn</t>
  </si>
  <si>
    <t>bank_id</t>
  </si>
  <si>
    <t>txn_log_cd</t>
  </si>
  <si>
    <t>dev_up_id</t>
  </si>
  <si>
    <t>resour_type_cd</t>
  </si>
  <si>
    <t>rsns_desc</t>
  </si>
  <si>
    <t>oper_return_code</t>
  </si>
  <si>
    <t>interface_name</t>
  </si>
  <si>
    <t>language_cd</t>
  </si>
  <si>
    <t>mobile_brand</t>
  </si>
  <si>
    <t>android_ver</t>
  </si>
  <si>
    <t>interface_oper_time_consum</t>
  </si>
  <si>
    <t>oper_after_status_cd</t>
  </si>
  <si>
    <t>oper_before_status_cd</t>
  </si>
  <si>
    <t>eff_time</t>
  </si>
  <si>
    <t>order_addi_info</t>
  </si>
  <si>
    <t>用户名称</t>
  </si>
  <si>
    <t>交易金额</t>
  </si>
  <si>
    <t>手续费</t>
  </si>
  <si>
    <t>下单时间</t>
  </si>
  <si>
    <t>通知时间</t>
  </si>
  <si>
    <t>详细支付类型</t>
  </si>
  <si>
    <t>SDK渠道编号</t>
    <phoneticPr fontId="91" type="noConversion"/>
  </si>
  <si>
    <t>商户订单编号</t>
  </si>
  <si>
    <t>服务分类代码</t>
  </si>
  <si>
    <t>商户侧保留信息</t>
    <phoneticPr fontId="91" type="noConversion"/>
  </si>
  <si>
    <t>收款帐户编号</t>
  </si>
  <si>
    <t>开发者应用编号</t>
    <phoneticPr fontId="91" type="noConversion"/>
  </si>
  <si>
    <t>最后更新时间</t>
  </si>
  <si>
    <t>订单金额</t>
  </si>
  <si>
    <t>交易编号</t>
  </si>
  <si>
    <t>支付金额</t>
  </si>
  <si>
    <t>商户名称</t>
  </si>
  <si>
    <t>商户编号</t>
  </si>
  <si>
    <t>包名</t>
  </si>
  <si>
    <t>匿名编号</t>
  </si>
  <si>
    <t>渠道编号</t>
    <phoneticPr fontId="91" type="noConversion"/>
  </si>
  <si>
    <t>合作方同步消息编号</t>
  </si>
  <si>
    <t>合作方订单编号</t>
  </si>
  <si>
    <t>退款时间</t>
  </si>
  <si>
    <t>消费时间</t>
  </si>
  <si>
    <t>商品编号</t>
  </si>
  <si>
    <t>商品价格</t>
  </si>
  <si>
    <t>商品数量</t>
  </si>
  <si>
    <t>商品详情</t>
  </si>
  <si>
    <t>支付时间</t>
  </si>
  <si>
    <t>扩展内容</t>
    <phoneticPr fontId="91" type="noConversion"/>
  </si>
  <si>
    <t>营销编号</t>
    <phoneticPr fontId="91" type="noConversion"/>
  </si>
  <si>
    <t>营销名称</t>
    <phoneticPr fontId="91" type="noConversion"/>
  </si>
  <si>
    <t>营销英文名称</t>
    <phoneticPr fontId="91" type="noConversion"/>
  </si>
  <si>
    <t>合作方名称</t>
    <phoneticPr fontId="91" type="noConversion"/>
  </si>
  <si>
    <t>充值金额</t>
  </si>
  <si>
    <t>花币卡信息</t>
  </si>
  <si>
    <t>充值结果</t>
  </si>
  <si>
    <t>充值结果描述</t>
  </si>
  <si>
    <t>充值结果明细</t>
  </si>
  <si>
    <t>充值时间</t>
  </si>
  <si>
    <t>回调地址</t>
  </si>
  <si>
    <t>记录创建时间</t>
  </si>
  <si>
    <t>记录最后更新时间</t>
  </si>
  <si>
    <t>记录摘要</t>
  </si>
  <si>
    <t>产品编号</t>
  </si>
  <si>
    <t>订单结果描述</t>
  </si>
  <si>
    <t>返回码</t>
  </si>
  <si>
    <t>DRM类型代码</t>
  </si>
  <si>
    <t>华为视频编号</t>
    <phoneticPr fontId="91" type="noConversion"/>
  </si>
  <si>
    <t>内容类型代码</t>
  </si>
  <si>
    <t>有效期开始时间</t>
  </si>
  <si>
    <t>有效期结束时间</t>
  </si>
  <si>
    <t>定价对象类型代码</t>
  </si>
  <si>
    <t>订购明细类型代码</t>
  </si>
  <si>
    <t>失效时间刷新标志</t>
  </si>
  <si>
    <t>支付方式代码</t>
  </si>
  <si>
    <t>客户端版本</t>
  </si>
  <si>
    <t>认购类型代码</t>
    <phoneticPr fontId="91" type="noConversion"/>
  </si>
  <si>
    <t>订单取消时间</t>
  </si>
  <si>
    <t>产品资费</t>
  </si>
  <si>
    <t>发起方设备类型代码</t>
  </si>
  <si>
    <t>支付日期</t>
  </si>
  <si>
    <t>交易完成时间</t>
  </si>
  <si>
    <t>支付渠道</t>
    <phoneticPr fontId="91" type="noConversion"/>
  </si>
  <si>
    <t>支付状态代码</t>
  </si>
  <si>
    <t>退款金额</t>
  </si>
  <si>
    <t>外部平台交易编号</t>
  </si>
  <si>
    <t>项目编号</t>
    <phoneticPr fontId="91" type="noConversion"/>
  </si>
  <si>
    <t>设备类型</t>
  </si>
  <si>
    <t>华为实收金额</t>
  </si>
  <si>
    <t>开发者承担手续费</t>
  </si>
  <si>
    <t>华为承担手续费</t>
  </si>
  <si>
    <t>用户承担手续费</t>
  </si>
  <si>
    <t>易宝银行订单编号</t>
  </si>
  <si>
    <t>商户请求编号</t>
  </si>
  <si>
    <t>电话号码</t>
  </si>
  <si>
    <t>SDK版本信息</t>
  </si>
  <si>
    <t>分成比率信息</t>
  </si>
  <si>
    <t>支付卡信息</t>
  </si>
  <si>
    <t>总损耗</t>
  </si>
  <si>
    <t>华为承担损耗</t>
  </si>
  <si>
    <t>开发者承担损耗</t>
  </si>
  <si>
    <t>服务目录</t>
  </si>
  <si>
    <t>原订单编号</t>
    <phoneticPr fontId="91" type="noConversion"/>
  </si>
  <si>
    <t>外部华为帐号编号</t>
  </si>
  <si>
    <t>订单价格</t>
  </si>
  <si>
    <t>逻辑删除标志</t>
  </si>
  <si>
    <t>商品类型</t>
  </si>
  <si>
    <t>最终状态</t>
  </si>
  <si>
    <t>支付流水号</t>
  </si>
  <si>
    <t>订单来源</t>
  </si>
  <si>
    <t>优惠券编号</t>
  </si>
  <si>
    <t>支付券名称</t>
  </si>
  <si>
    <t>合作公司</t>
  </si>
  <si>
    <t>产品类型代码</t>
  </si>
  <si>
    <t>购买天数</t>
  </si>
  <si>
    <t>购买时间</t>
  </si>
  <si>
    <t>被加速套餐名称</t>
  </si>
  <si>
    <t>叠加套餐名称</t>
  </si>
  <si>
    <t>批价金额</t>
  </si>
  <si>
    <t>币种代码</t>
  </si>
  <si>
    <t>区域代码</t>
  </si>
  <si>
    <t>支付结果代码</t>
  </si>
  <si>
    <t>支付返回成功标志</t>
  </si>
  <si>
    <t>成交金额</t>
  </si>
  <si>
    <t>回调通知时间</t>
  </si>
  <si>
    <t>回调支付时间</t>
  </si>
  <si>
    <t>支付渠道佣金</t>
  </si>
  <si>
    <t>银行编号</t>
  </si>
  <si>
    <t>主题编号</t>
  </si>
  <si>
    <t>交易日志代码</t>
  </si>
  <si>
    <t>开发者编号</t>
  </si>
  <si>
    <t>原因描述</t>
  </si>
  <si>
    <t>操作返回码</t>
  </si>
  <si>
    <t>接口名称</t>
  </si>
  <si>
    <t>手机品牌</t>
  </si>
  <si>
    <t>Android版本</t>
    <phoneticPr fontId="91" type="noConversion"/>
  </si>
  <si>
    <t>接口操作耗时</t>
  </si>
  <si>
    <t>操作后状态代码</t>
  </si>
  <si>
    <t>操作前状态代码</t>
  </si>
  <si>
    <t>生效时间</t>
  </si>
  <si>
    <t>订单附加信息</t>
    <phoneticPr fontId="91" type="noConversion"/>
  </si>
  <si>
    <t>数据来源于：ods_trade_order_adjust_dm中的clientid</t>
  </si>
  <si>
    <t>数据来源于：ods_trade_order_adjust_dm中的upaccount</t>
  </si>
  <si>
    <t>数据来源于：ods_trade_order_adjust_dm中的acctype</t>
  </si>
  <si>
    <t>数据来源于：ods_trade_order_adjust_dm中的operid</t>
  </si>
  <si>
    <t>数据来源于：ods_trade_order_adjust_dm中的createtime</t>
  </si>
  <si>
    <t>数据来源于：ods_trade_order_adjust_dm中的audittime</t>
  </si>
  <si>
    <t>数据来源于：ods_trade_order_adjust_dm中的supoperid</t>
  </si>
  <si>
    <t>数据来源于：ods_trade_order_adjust_dm中的status</t>
  </si>
  <si>
    <t>数据来源于：ods_trade_order_adjust_dm中的opinion</t>
  </si>
  <si>
    <t>数据来源于：ods_trade_order_adjust_dm中的requestid</t>
  </si>
  <si>
    <t>数据来源于：ods_trade_order_adjust_dm中的orderno</t>
  </si>
  <si>
    <t>数据来源于：ods_trade_order_adjust_dm中的price</t>
  </si>
  <si>
    <t>数据来源于：ods_trade_order_adjust_dm中的productname</t>
  </si>
  <si>
    <t>数据来源于：ods_trade_order_adjust_dm中的ordertime</t>
  </si>
  <si>
    <t>数据来源于：ods_trade_order_adjust_dm中的tradetime</t>
  </si>
  <si>
    <t>数据来源于：ods_trade_order_adjust_dm中的servicetype</t>
  </si>
  <si>
    <t>数据来源于：ods_trade_order_adjust_dm中的tradestatus</t>
  </si>
  <si>
    <t>数据来源于：ods_trade_order_adjust_dm中的remarks</t>
  </si>
  <si>
    <r>
      <t>格式为：yyyy-MM-dd HH:mm:ss</t>
    </r>
    <r>
      <rPr>
        <sz val="10"/>
        <color theme="1"/>
        <rFont val="微软雅黑"/>
        <family val="2"/>
        <charset val="134"/>
      </rPr>
      <t>.SSS</t>
    </r>
    <phoneticPr fontId="61" type="noConversion"/>
  </si>
  <si>
    <r>
      <t>2016-12-12</t>
    </r>
    <r>
      <rPr>
        <sz val="10"/>
        <color theme="1"/>
        <rFont val="微软雅黑"/>
        <family val="2"/>
        <charset val="134"/>
      </rPr>
      <t xml:space="preserve"> 11：11：30.000</t>
    </r>
    <phoneticPr fontId="61" type="noConversion"/>
  </si>
  <si>
    <t xml:space="preserve">数据来源于：ods_game_coupon_trade_order_info_hm中的userid         </t>
  </si>
  <si>
    <t xml:space="preserve">数据来源于：ods_game_coupon_order_info_hm中的userid         </t>
  </si>
  <si>
    <t>数据来源于：ods_life_service_orders_dm中的channel_code</t>
  </si>
  <si>
    <t>数据来源于：ods_life_service_orders_dm中的uniqid</t>
  </si>
  <si>
    <t>数据来源于：ods_life_service_orders_dm中的order_num</t>
  </si>
  <si>
    <t>数据来源于：ods_life_service_orders_dm中的order_status</t>
  </si>
  <si>
    <t>数据来源于：ods_life_service_orders_dm中的buy_time</t>
  </si>
  <si>
    <t>数据来源于：ods_life_service_orders_dm中的refund_time</t>
  </si>
  <si>
    <t>数据来源于：ods_life_service_orders_dm中的validate_time</t>
  </si>
  <si>
    <t>数据来源于：ods_life_service_orders_dm中的product_id</t>
  </si>
  <si>
    <t>数据来源于：ods_life_service_orders_dm中的product_name</t>
  </si>
  <si>
    <t>数据来源于：ods_life_service_orders_dm中的price</t>
  </si>
  <si>
    <t>数据来源于：ods_life_service_orders_dm中的number</t>
  </si>
  <si>
    <t>数据来源于：ods_life_service_orders_dm中的detail_url</t>
  </si>
  <si>
    <t>数据来源于：ods_life_service_orders_dm中的trade_pay</t>
  </si>
  <si>
    <t>数据来源于：ods_life_service_orders_dm中的trade_time</t>
  </si>
  <si>
    <t>数据来源于：ods_life_service_orders_dm中的updated_time</t>
  </si>
  <si>
    <t>数据来源于：ods_life_service_orders_dm中的created_time</t>
  </si>
  <si>
    <t>数据来源于：ods_life_service_orders_dm中的ext_attrs</t>
  </si>
  <si>
    <t xml:space="preserve">数据来源于：ods_life_service_orders_dm中的campaign_id     </t>
  </si>
  <si>
    <t>数据来源于：ods_life_service_orders_dm中的campaign_name_cn</t>
  </si>
  <si>
    <t>数据来源于：ods_life_service_orders_dm中的campaign_name_en</t>
  </si>
  <si>
    <t xml:space="preserve">数据来源于：ods_life_service_orders_dm中的partner_name    </t>
  </si>
  <si>
    <t>数据来源于：ods_wallet_charge_order_dm中的userid</t>
  </si>
  <si>
    <t>数据来源于：ods_wallet_charge_order_dm中的orderamount</t>
  </si>
  <si>
    <t>数据来源于：ods_wallet_charge_order_dm中的amount</t>
  </si>
  <si>
    <t>数据来源于：ods_wallet_charge_order_dm中的cardinfo</t>
  </si>
  <si>
    <t>数据来源于：ods_wallet_charge_order_dm中的consumestate</t>
  </si>
  <si>
    <t>数据来源于：ods_wallet_charge_order_dm中的comsumemsg</t>
  </si>
  <si>
    <t>数据来源于：ods_wallet_charge_order_dm中的consumedetail</t>
  </si>
  <si>
    <t>数据来源于：ods_wallet_charge_order_dm中的consumetime</t>
  </si>
  <si>
    <t>数据来源于：ods_wallet_charge_order_dm中的remark</t>
  </si>
  <si>
    <t>数据来源于：ods_wallet_charge_order_dm中的notifyurl</t>
  </si>
  <si>
    <t>数据来源于：ods_wallet_charge_order_dm中的createtime</t>
  </si>
  <si>
    <t>数据来源于：ods_wallet_charge_order_dm中的lastupdatetime</t>
  </si>
  <si>
    <t>数据来源于：ods_wallet_charge_order_dm中的recorddigest</t>
  </si>
  <si>
    <t>数据来源于：ods_hwmovie_subscriber_pre_rentinfo_dm中的product_id</t>
  </si>
  <si>
    <t>数据来源于：ods_hwmovie_subscriber_pre_rentinfo_dm中的sub_type</t>
  </si>
  <si>
    <t>数据来源于：ods_hwmovie_subscriber_pre_rentinfo_dm中的drm_type</t>
  </si>
  <si>
    <t>数据来源于：ods_hwmovie_subscriber_pre_rentinfo_dm中的product_name</t>
  </si>
  <si>
    <t>用户IP地址</t>
    <phoneticPr fontId="91" type="noConversion"/>
  </si>
  <si>
    <t>数据来源于：ods_hwmovie_subscriber_rentinfo_dm中的cancelordertime</t>
  </si>
  <si>
    <t>数据来源于：ods_hwmovie_subscriber_rentinfo_dm中的service_id</t>
  </si>
  <si>
    <t xml:space="preserve">数据来源于：ods_hwmovie_subscriber_rentinfo_dm中的hwmovie_id           </t>
  </si>
  <si>
    <t xml:space="preserve">数据来源于：ods_hwmovie_subscriber_rentinfo_dm中的content_type         </t>
  </si>
  <si>
    <t>数据来源于：ods_hwmovie_subscriber_rentinfo_dm中的start_time</t>
  </si>
  <si>
    <t>数据来源于：ods_hwmovie_subscriber_rentinfo_dm中的end_time</t>
  </si>
  <si>
    <t xml:space="preserve">数据来源于：ods_hwmovie_subscriber_rentinfo_dm中的price_obj_type    </t>
  </si>
  <si>
    <t xml:space="preserve">数据来源于：ods_hwmovie_subscriber_rentinfo_dm中的order_type        </t>
  </si>
  <si>
    <t xml:space="preserve">数据来源于：ods_hwmovie_subscriber_rentinfo_dm中的charge_mode       </t>
  </si>
  <si>
    <t xml:space="preserve">数据来源于：ods_hwmovie_subscriber_rentinfo_dm中的isrefresh         </t>
  </si>
  <si>
    <t xml:space="preserve">数据来源于：ods_hwmovie_subscriber_rentinfo_dm中的servicepaytype    </t>
  </si>
  <si>
    <t xml:space="preserve">数据来源于：ods_hwmovie_subscriber_rentinfo_dm中的version           </t>
  </si>
  <si>
    <t xml:space="preserve">数据来源于：ods_hwmovie_subscriber_rentinfo_dm中的subscribe_type    </t>
  </si>
  <si>
    <t xml:space="preserve">数据来源于：ods_hwmovie_subscriber_rentinfo_dm中的productfee           </t>
  </si>
  <si>
    <t xml:space="preserve">数据来源于：ods_hwmovie_subscriber_rentinfo_dm中的originaldevicemodel  </t>
  </si>
  <si>
    <t>pt_d</t>
    <phoneticPr fontId="61" type="noConversion"/>
  </si>
  <si>
    <t xml:space="preserve">数据来源于：ods_hwmovie_subscriber_rentinfo_dm中的pt_d  </t>
    <phoneticPr fontId="61" type="noConversion"/>
  </si>
  <si>
    <t>数据来源于：ods_hwmovie_subscriber_rentinfo_dm中的user_id</t>
    <phoneticPr fontId="61" type="noConversion"/>
  </si>
  <si>
    <t>数据来源于：ods_hwmovie_subscriber_rentinfo_dm中的ordertime</t>
    <phoneticPr fontId="61" type="noConversion"/>
  </si>
  <si>
    <t>数据来源于：ods_hwmovie_subscriber_rentinfo_dm中的user_id（sha256加密后）与ordertime拼接</t>
    <phoneticPr fontId="61" type="noConversion"/>
  </si>
  <si>
    <t>应用类别代码</t>
  </si>
  <si>
    <t>app_categ_cd</t>
  </si>
  <si>
    <t>分类编号</t>
  </si>
  <si>
    <t>class_id</t>
  </si>
  <si>
    <t>分类名称</t>
  </si>
  <si>
    <t>class_name</t>
  </si>
  <si>
    <t>父级分类编号</t>
  </si>
  <si>
    <t>parent_class_id</t>
  </si>
  <si>
    <t>分类级别</t>
  </si>
  <si>
    <t>class_level</t>
  </si>
  <si>
    <t>有效标志</t>
  </si>
  <si>
    <t>valid_flg</t>
  </si>
  <si>
    <t>app_feature_type_cd</t>
  </si>
  <si>
    <t>应用特征代码</t>
  </si>
  <si>
    <t>app_feature_cd</t>
  </si>
  <si>
    <t>应用特征值</t>
  </si>
  <si>
    <t>app_feature_val</t>
  </si>
  <si>
    <t>渠道编号</t>
  </si>
  <si>
    <t>渠道名称</t>
  </si>
  <si>
    <t>channel_name</t>
  </si>
  <si>
    <t>渠道英文名称</t>
  </si>
  <si>
    <t>channel_en_name</t>
  </si>
  <si>
    <t>渠道类型1</t>
  </si>
  <si>
    <t>channel_type1</t>
  </si>
  <si>
    <t>channel_type2</t>
  </si>
  <si>
    <t>渠道描述</t>
  </si>
  <si>
    <t>应用操作渠道</t>
    <phoneticPr fontId="91" type="noConversion"/>
  </si>
  <si>
    <t>服务器编号</t>
  </si>
  <si>
    <t>server_id</t>
  </si>
  <si>
    <t>渠道属性</t>
  </si>
  <si>
    <t>channel_attr</t>
  </si>
  <si>
    <t>联系人</t>
  </si>
  <si>
    <t>contactor</t>
  </si>
  <si>
    <t>联系电话</t>
  </si>
  <si>
    <t>contact_tel</t>
  </si>
  <si>
    <t>合作类型</t>
  </si>
  <si>
    <t>coop_type</t>
  </si>
  <si>
    <t>开始时间</t>
  </si>
  <si>
    <t>start_time</t>
  </si>
  <si>
    <t>结束时间</t>
  </si>
  <si>
    <t>end_time</t>
  </si>
  <si>
    <t>活跃标志</t>
  </si>
  <si>
    <t>名称备注</t>
  </si>
  <si>
    <t>name_remark</t>
  </si>
  <si>
    <t>场景编号</t>
  </si>
  <si>
    <t>scenes_id</t>
  </si>
  <si>
    <t>场景名称</t>
  </si>
  <si>
    <t>scenes_name</t>
  </si>
  <si>
    <t>专题编号</t>
  </si>
  <si>
    <t>spec_id</t>
  </si>
  <si>
    <t>场景排序</t>
  </si>
  <si>
    <t>scenes_sort</t>
  </si>
  <si>
    <t>专题名称</t>
  </si>
  <si>
    <t>spec_name</t>
  </si>
  <si>
    <t>cn_name</t>
  </si>
  <si>
    <t>en_name</t>
  </si>
  <si>
    <t>上传时间</t>
  </si>
  <si>
    <t>upload_time</t>
  </si>
  <si>
    <t>应用专题</t>
    <phoneticPr fontId="91" type="noConversion"/>
  </si>
  <si>
    <t>标签</t>
  </si>
  <si>
    <t>tags</t>
  </si>
  <si>
    <t>应用状态类型代码</t>
  </si>
  <si>
    <t>app_status_type_cd</t>
  </si>
  <si>
    <t>应用状态代码</t>
  </si>
  <si>
    <t>app_status_cd</t>
  </si>
  <si>
    <t>应用唯一编号</t>
  </si>
  <si>
    <t>app_unique_id</t>
  </si>
  <si>
    <t>应用标签</t>
    <phoneticPr fontId="91" type="noConversion"/>
  </si>
  <si>
    <t>应用ICON标签</t>
    <phoneticPr fontId="91" type="noConversion"/>
  </si>
  <si>
    <t>云文件夹分类代码</t>
  </si>
  <si>
    <t>cloud_folder_class_cd</t>
  </si>
  <si>
    <t>云文件夹分类名称</t>
  </si>
  <si>
    <t>cloud_folder_class_name</t>
  </si>
  <si>
    <t>云文件夹分类层级</t>
  </si>
  <si>
    <t>cloud_folder_class_level</t>
  </si>
  <si>
    <t>云文件夹分类父级</t>
  </si>
  <si>
    <t>cloud_folder_class_parent</t>
  </si>
  <si>
    <t>云文件夹编号</t>
  </si>
  <si>
    <t>cloud_folder_id</t>
  </si>
  <si>
    <t>cloud_folder_name</t>
  </si>
  <si>
    <t>云文件夹应用编号</t>
  </si>
  <si>
    <t>cloud_folder_app_id</t>
  </si>
  <si>
    <t>dev_up_name</t>
  </si>
  <si>
    <t>开发者应用编号</t>
    <phoneticPr fontId="91" type="noConversion"/>
  </si>
  <si>
    <t>应用分类代码</t>
  </si>
  <si>
    <t>app_class_cd</t>
  </si>
  <si>
    <t>推荐介绍</t>
  </si>
  <si>
    <t>recommend_intrdt</t>
  </si>
  <si>
    <t>on_shelf_time</t>
  </si>
  <si>
    <t>应用名称</t>
    <phoneticPr fontId="91" type="noConversion"/>
  </si>
  <si>
    <t>app_name</t>
  </si>
  <si>
    <t>包名</t>
    <phoneticPr fontId="91" type="noConversion"/>
  </si>
  <si>
    <t>root_id</t>
  </si>
  <si>
    <t>作者名称</t>
  </si>
  <si>
    <t>auth_name</t>
  </si>
  <si>
    <t>应用父分类</t>
  </si>
  <si>
    <t>app_parent_class</t>
  </si>
  <si>
    <t>supp_screen_flg</t>
  </si>
  <si>
    <t>最后上传时间</t>
  </si>
  <si>
    <t>final_upload_time</t>
  </si>
  <si>
    <t>升级代码</t>
  </si>
  <si>
    <t>upgrade_cd</t>
  </si>
  <si>
    <t>英文作者名称</t>
    <phoneticPr fontId="91" type="noConversion"/>
  </si>
  <si>
    <t>en_auth_name</t>
  </si>
  <si>
    <t>海外价格</t>
  </si>
  <si>
    <t>ovsea_price</t>
  </si>
  <si>
    <t>批量上传标志</t>
  </si>
  <si>
    <t>batch_upload_flg</t>
  </si>
  <si>
    <t>app_type_cd</t>
  </si>
  <si>
    <t>应用二级子类型</t>
  </si>
  <si>
    <t>app_second_sub_type</t>
  </si>
  <si>
    <t>cp_acct</t>
  </si>
  <si>
    <t>CP审核通过标志</t>
  </si>
  <si>
    <t>cp_chk_pass_flg</t>
  </si>
  <si>
    <t>开发者大赛应用标志</t>
  </si>
  <si>
    <t>dev_up_match_app_flg</t>
  </si>
  <si>
    <t>上架转大赛应用时间</t>
  </si>
  <si>
    <t>on_shelf_tfr_match_app_time</t>
  </si>
  <si>
    <t>pad应用标志</t>
  </si>
  <si>
    <t>pad_app_flg</t>
  </si>
  <si>
    <t>广告收费标志</t>
  </si>
  <si>
    <t>adv_chrg_flg</t>
  </si>
  <si>
    <t>应用收费标志</t>
  </si>
  <si>
    <t>app_chrg_flg</t>
  </si>
  <si>
    <t>拥有广告标志</t>
  </si>
  <si>
    <t>have_adv_flg</t>
  </si>
  <si>
    <t>横屏标志</t>
  </si>
  <si>
    <t>horiztl_screen_flg</t>
  </si>
  <si>
    <t>应用三级子类型</t>
  </si>
  <si>
    <t>app_third_sub_type</t>
  </si>
  <si>
    <t>应用三级子类型名称</t>
  </si>
  <si>
    <t>app_third_sub_type_name</t>
  </si>
  <si>
    <t>工单编号</t>
  </si>
  <si>
    <t>work_order_id</t>
  </si>
  <si>
    <t>智慧云发布标志</t>
  </si>
  <si>
    <t>wisdom_cloud_release_flg</t>
  </si>
  <si>
    <t>联盟审核状态代码</t>
  </si>
  <si>
    <t>allian_chk_status_cd</t>
  </si>
  <si>
    <t>app_register_src_cd</t>
  </si>
  <si>
    <t>抓取最新版本标志</t>
  </si>
  <si>
    <t>obtain_last_ver_flg</t>
  </si>
  <si>
    <t>多权益开通标记</t>
  </si>
  <si>
    <t>multi_right_open_mark</t>
  </si>
  <si>
    <t>unique_id</t>
  </si>
  <si>
    <t>首次安装时间</t>
  </si>
  <si>
    <t>first_install_time</t>
  </si>
  <si>
    <t>最近安装时间</t>
  </si>
  <si>
    <t>last_install_time</t>
  </si>
  <si>
    <t>最近卸载时间</t>
  </si>
  <si>
    <t>last_uninstall_time</t>
  </si>
  <si>
    <t>first_report_time</t>
  </si>
  <si>
    <t>卸载标志</t>
  </si>
  <si>
    <t>uninstall_flg</t>
  </si>
  <si>
    <t>区分版本应用</t>
    <phoneticPr fontId="91" type="noConversion"/>
  </si>
  <si>
    <t>应用分类编号</t>
  </si>
  <si>
    <t>app_class_id</t>
  </si>
  <si>
    <t>应用类型</t>
  </si>
  <si>
    <t>app_type</t>
  </si>
  <si>
    <t>运营评分</t>
  </si>
  <si>
    <t>oper_score</t>
  </si>
  <si>
    <t>user_score</t>
  </si>
  <si>
    <t>server_addr</t>
  </si>
  <si>
    <t>应用英文名称</t>
  </si>
  <si>
    <t>app_en_name</t>
  </si>
  <si>
    <t>normalized_model</t>
  </si>
  <si>
    <t>应用中文名称</t>
  </si>
  <si>
    <t>app_cn_name</t>
  </si>
  <si>
    <t>应用描述</t>
  </si>
  <si>
    <t>app_desc</t>
  </si>
  <si>
    <t>auth_region</t>
  </si>
  <si>
    <t>上架时间</t>
  </si>
  <si>
    <t>下架时间</t>
  </si>
  <si>
    <t>off_shelve_time</t>
  </si>
  <si>
    <t>应用大小</t>
  </si>
  <si>
    <t>app_size</t>
  </si>
  <si>
    <t>抓包来源</t>
  </si>
  <si>
    <t>packet_capture_src</t>
  </si>
  <si>
    <t>status_comment</t>
  </si>
  <si>
    <t>应用来源代码</t>
  </si>
  <si>
    <t>app_src_cd</t>
  </si>
  <si>
    <t>应用版本状态代码</t>
  </si>
  <si>
    <t>app_ver_status_cd</t>
  </si>
  <si>
    <t>应用级别代码</t>
  </si>
  <si>
    <t>app_level_cd</t>
  </si>
  <si>
    <t>应用上传时间</t>
  </si>
  <si>
    <t>app_upload_time</t>
  </si>
  <si>
    <t>病毒标志</t>
  </si>
  <si>
    <t>virus_flg</t>
  </si>
  <si>
    <t>可信标志</t>
  </si>
  <si>
    <t>credible_flg</t>
  </si>
  <si>
    <t>星级</t>
  </si>
  <si>
    <t>star_rate</t>
  </si>
  <si>
    <t>应用签名串</t>
  </si>
  <si>
    <t>app_sign_string</t>
  </si>
  <si>
    <t>当前版本</t>
  </si>
  <si>
    <t>currt_ver</t>
  </si>
  <si>
    <t>支持华为支付标志</t>
  </si>
  <si>
    <t>supp_hw_pay_flg</t>
  </si>
  <si>
    <t>支持华为帐号认证标志</t>
  </si>
  <si>
    <t>supp_up_cert_flg</t>
  </si>
  <si>
    <t>帖子编号</t>
  </si>
  <si>
    <t>post_id</t>
  </si>
  <si>
    <t>thread_id</t>
  </si>
  <si>
    <t>版块编号</t>
  </si>
  <si>
    <t>sect_id</t>
  </si>
  <si>
    <t>首帖标志</t>
  </si>
  <si>
    <t>first_post_flg</t>
  </si>
  <si>
    <t>作者编号</t>
  </si>
  <si>
    <t>auth_id</t>
  </si>
  <si>
    <t>标题</t>
  </si>
  <si>
    <t>title</t>
  </si>
  <si>
    <t>发表时间</t>
  </si>
  <si>
    <t>publish_time</t>
  </si>
  <si>
    <t>消息</t>
  </si>
  <si>
    <t>msg</t>
  </si>
  <si>
    <t>用户IP地址</t>
    <phoneticPr fontId="91" type="noConversion"/>
  </si>
  <si>
    <t>通过审核标志</t>
  </si>
  <si>
    <t>pass_chk_flg</t>
  </si>
  <si>
    <t>匿名标志</t>
  </si>
  <si>
    <t>anym_flg</t>
  </si>
  <si>
    <t>启用签名标志</t>
  </si>
  <si>
    <t>st_use_sign_flg</t>
  </si>
  <si>
    <t>允许HTML标志</t>
  </si>
  <si>
    <t>allow_html_flg</t>
  </si>
  <si>
    <t>close_bbcode_flg</t>
  </si>
  <si>
    <t>关闭表情标志</t>
  </si>
  <si>
    <t>close_expres_flg</t>
  </si>
  <si>
    <t>allow_affix_url_flg</t>
  </si>
  <si>
    <t>附件</t>
  </si>
  <si>
    <t>accessory</t>
  </si>
  <si>
    <t>评分</t>
    <phoneticPr fontId="91" type="noConversion"/>
  </si>
  <si>
    <t>score</t>
  </si>
  <si>
    <t>评分次数</t>
  </si>
  <si>
    <t>score_cnt</t>
  </si>
  <si>
    <t>帖子状态代码</t>
  </si>
  <si>
    <t>post_status_cd</t>
  </si>
  <si>
    <t>点评标志</t>
  </si>
  <si>
    <t>comment_flg</t>
  </si>
  <si>
    <t>回帖积分记录</t>
  </si>
  <si>
    <t>reply_point_rec</t>
  </si>
  <si>
    <t>帖子位置</t>
  </si>
  <si>
    <t>post_position</t>
  </si>
  <si>
    <t>post_time</t>
  </si>
  <si>
    <t>上级版块编号</t>
  </si>
  <si>
    <t>super_sect_id</t>
  </si>
  <si>
    <t>版块类型代码</t>
  </si>
  <si>
    <t>sect_type_cd</t>
  </si>
  <si>
    <t>版块名称</t>
  </si>
  <si>
    <t>sect_name</t>
  </si>
  <si>
    <t>显示状态代码</t>
  </si>
  <si>
    <t>disp_status_cd</t>
  </si>
  <si>
    <t>显示顺序</t>
  </si>
  <si>
    <t>disp_seq</t>
  </si>
  <si>
    <t>风格编号</t>
  </si>
  <si>
    <t>style_id</t>
  </si>
  <si>
    <t>thread_cnt</t>
  </si>
  <si>
    <t>post_cnt</t>
  </si>
  <si>
    <t>今日发帖数量</t>
  </si>
  <si>
    <t>today_post_cnt</t>
  </si>
  <si>
    <t>昨日发帖数量</t>
  </si>
  <si>
    <t>ytday_post_cnt</t>
  </si>
  <si>
    <t>排名</t>
  </si>
  <si>
    <t>rank</t>
  </si>
  <si>
    <t>前天排名</t>
  </si>
  <si>
    <t>day_bf_ytday_rank</t>
  </si>
  <si>
    <t>最后发表</t>
  </si>
  <si>
    <t>final_publish</t>
  </si>
  <si>
    <t>二级域名</t>
  </si>
  <si>
    <t>群组等级</t>
  </si>
  <si>
    <t>group_rank</t>
  </si>
  <si>
    <t>群组公共积分</t>
  </si>
  <si>
    <t>存档表标志</t>
  </si>
  <si>
    <t>arch_tbl_flg</t>
  </si>
  <si>
    <t>推荐版块</t>
  </si>
  <si>
    <t>recommend_sect</t>
  </si>
  <si>
    <t>收藏次数</t>
  </si>
  <si>
    <t>collect_cnt</t>
  </si>
  <si>
    <t>分享次数</t>
  </si>
  <si>
    <t>share_cnt</t>
  </si>
  <si>
    <t>允许使用表情标志</t>
  </si>
  <si>
    <t>allow_usage_expres_flg</t>
  </si>
  <si>
    <t>allow_usage_html_flg</t>
  </si>
  <si>
    <t>allow_bbcode_flg</t>
  </si>
  <si>
    <t>allow_img_flg</t>
  </si>
  <si>
    <t>allow_usage_multimedia_flg</t>
  </si>
  <si>
    <t>allow_anym_flg</t>
  </si>
  <si>
    <t>allow_publish_spec_thread_flg</t>
  </si>
  <si>
    <t>只允许发表特殊主题帖标志</t>
    <phoneticPr fontId="91" type="noConversion"/>
  </si>
  <si>
    <t>only_allow_publish_spec_thread_flg</t>
  </si>
  <si>
    <t>open_post_supplement_flg_flg</t>
  </si>
  <si>
    <t>allow_moderator_update_forum_rule_flg</t>
  </si>
  <si>
    <t>允许推送动态标志</t>
  </si>
  <si>
    <t>allow_push_dynamic_flg</t>
  </si>
  <si>
    <t>disp_sidebar_flg</t>
  </si>
  <si>
    <t>st_use_recycle_bin_flg</t>
  </si>
  <si>
    <t>审核发帖标志</t>
  </si>
  <si>
    <t>chk_post_flg</t>
  </si>
  <si>
    <t>启用干扰码标志</t>
  </si>
  <si>
    <t>st_use_interference_code_flg</t>
  </si>
  <si>
    <t>图片水印标志</t>
  </si>
  <si>
    <t>image_watermark_flg</t>
  </si>
  <si>
    <t>权利继承标志</t>
  </si>
  <si>
    <t>right_inherit_flg</t>
  </si>
  <si>
    <t>close_thread_flg</t>
  </si>
  <si>
    <t>论坛水平横排设置</t>
  </si>
  <si>
    <t>forum_level_horizontal_set</t>
  </si>
  <si>
    <t>分区版块水平横排设置</t>
  </si>
  <si>
    <t>part_sect_level_horizontal_set</t>
  </si>
  <si>
    <t>thread_cache_func_set</t>
  </si>
  <si>
    <t>允许编辑帖子标志</t>
  </si>
  <si>
    <t>allow_edit_post_flg</t>
  </si>
  <si>
    <t>只显示子版块标志</t>
  </si>
  <si>
    <t>only_disp_sub_sect_flg</t>
  </si>
  <si>
    <t>待处理管理事项</t>
  </si>
  <si>
    <t>pending_mgmt_clause</t>
  </si>
  <si>
    <t>显示全局置顶标志</t>
  </si>
  <si>
    <t>disp_global_top_flg</t>
  </si>
  <si>
    <t>添加缩略图标志</t>
  </si>
  <si>
    <t>add_thumbnail_flg</t>
  </si>
  <si>
    <t>禁止淘帖标志</t>
  </si>
  <si>
    <t>forbid_amoy_posts_flg</t>
  </si>
  <si>
    <t>成员名称</t>
  </si>
  <si>
    <t>member_name</t>
  </si>
  <si>
    <t>成员等级代码</t>
  </si>
  <si>
    <t>member_rank_cd</t>
  </si>
  <si>
    <t>member_thread_cnt</t>
  </si>
  <si>
    <t>奖励</t>
  </si>
  <si>
    <t>reward</t>
  </si>
  <si>
    <t>成员回复数</t>
  </si>
  <si>
    <t>member_reply_cnt</t>
  </si>
  <si>
    <t>成员加入群组时间</t>
  </si>
  <si>
    <t>member_join_group_time</t>
  </si>
  <si>
    <t>member_final_actvy_time</t>
  </si>
  <si>
    <t>成员隐私设置</t>
  </si>
  <si>
    <t>member_privacy_set</t>
  </si>
  <si>
    <t>thread_class_id</t>
  </si>
  <si>
    <t>fans_user_name</t>
  </si>
  <si>
    <t>浏览次数</t>
  </si>
  <si>
    <t>view_cnt</t>
  </si>
  <si>
    <t>资讯编号</t>
  </si>
  <si>
    <t>info_id</t>
  </si>
  <si>
    <t>第三方上传编号</t>
  </si>
  <si>
    <t>3rd_upload_id</t>
  </si>
  <si>
    <t>第三方编号</t>
  </si>
  <si>
    <t>3rd_id</t>
  </si>
  <si>
    <t>资讯来源</t>
  </si>
  <si>
    <t>info_src</t>
  </si>
  <si>
    <t>游戏资讯</t>
    <phoneticPr fontId="91" type="noConversion"/>
  </si>
  <si>
    <t>资讯描述</t>
  </si>
  <si>
    <t>info_desc</t>
  </si>
  <si>
    <t>资讯类型代码</t>
  </si>
  <si>
    <t>info_type_cd</t>
  </si>
  <si>
    <t>发布时间</t>
  </si>
  <si>
    <t>release_time</t>
  </si>
  <si>
    <t>文件编号</t>
  </si>
  <si>
    <t>file_id</t>
  </si>
  <si>
    <t>info_status_cd</t>
  </si>
  <si>
    <t>search_keywords</t>
  </si>
  <si>
    <t>序列号</t>
  </si>
  <si>
    <t>seq_num</t>
  </si>
  <si>
    <t>状态变更时间</t>
  </si>
  <si>
    <t>status_change_time</t>
  </si>
  <si>
    <t>创建记录时间</t>
  </si>
  <si>
    <t>create_rec_time</t>
  </si>
  <si>
    <t>置顶序列</t>
  </si>
  <si>
    <t>top_seq</t>
  </si>
  <si>
    <t>时间序列</t>
  </si>
  <si>
    <t>time_seq</t>
  </si>
  <si>
    <t>应用标签编号</t>
  </si>
  <si>
    <t>app_tags_id</t>
  </si>
  <si>
    <t>app_tags</t>
  </si>
  <si>
    <t>应用标签备注</t>
  </si>
  <si>
    <t>app_tags_remark</t>
  </si>
  <si>
    <t>数据统计key值</t>
  </si>
  <si>
    <t>data_statiskey_val</t>
  </si>
  <si>
    <t>分类二级标签</t>
  </si>
  <si>
    <t>class_second_tags</t>
  </si>
  <si>
    <t>biz_prod_unique_id</t>
  </si>
  <si>
    <t>商户类型代码</t>
  </si>
  <si>
    <t>merch_type_cd</t>
  </si>
  <si>
    <t>公司名称</t>
  </si>
  <si>
    <t>corp_name</t>
  </si>
  <si>
    <t>帐单邮箱</t>
  </si>
  <si>
    <t>bill_email</t>
  </si>
  <si>
    <t>移动号码</t>
  </si>
  <si>
    <t>合同编号</t>
  </si>
  <si>
    <t>contr_id</t>
  </si>
  <si>
    <t>项目编号</t>
  </si>
  <si>
    <t>stl_flg</t>
  </si>
  <si>
    <t>应用产品唯一编号</t>
  </si>
  <si>
    <t>app_prod_unique_id</t>
  </si>
  <si>
    <t>PUSH应用编号</t>
  </si>
  <si>
    <t>push_app_id</t>
  </si>
  <si>
    <t>业务编号</t>
  </si>
  <si>
    <t>service_id</t>
  </si>
  <si>
    <t>PUSH应用名称</t>
  </si>
  <si>
    <t>push_app_name</t>
  </si>
  <si>
    <t>轮询通道</t>
  </si>
  <si>
    <t>polling_aisle</t>
  </si>
  <si>
    <t>创建日期</t>
  </si>
  <si>
    <t>create_date</t>
  </si>
  <si>
    <t>免费标志</t>
  </si>
  <si>
    <t>free_flg</t>
  </si>
  <si>
    <t>push_app_type_cd</t>
  </si>
  <si>
    <t>广告操作类型代码</t>
  </si>
  <si>
    <t>adv_oper_type_cd</t>
  </si>
  <si>
    <t>榜单编号</t>
  </si>
  <si>
    <t>list_id</t>
  </si>
  <si>
    <t>榜单位置</t>
  </si>
  <si>
    <t>list_position</t>
  </si>
  <si>
    <t>广告位编号</t>
  </si>
  <si>
    <t>slot_id</t>
  </si>
  <si>
    <t>站点编号</t>
  </si>
  <si>
    <t>site_id</t>
  </si>
  <si>
    <t>投放策略代码</t>
  </si>
  <si>
    <t>投放场景信息</t>
  </si>
  <si>
    <t>put_scenes_info</t>
  </si>
  <si>
    <t>浏览时间</t>
  </si>
  <si>
    <t>view_time</t>
  </si>
  <si>
    <t>广告投放类型代码</t>
  </si>
  <si>
    <t>预测CTR</t>
  </si>
  <si>
    <t>forecast_ctr</t>
  </si>
  <si>
    <t>默认CTR标志</t>
  </si>
  <si>
    <t>default_ctr_flg</t>
  </si>
  <si>
    <t>竞价价格</t>
  </si>
  <si>
    <t>bidd_price</t>
  </si>
  <si>
    <t>实际成交价格</t>
  </si>
  <si>
    <t>actual_barg_price</t>
  </si>
  <si>
    <t>次高价</t>
  </si>
  <si>
    <t>secd_high_price</t>
  </si>
  <si>
    <t>媒体商编号</t>
  </si>
  <si>
    <t>media_busin_id</t>
  </si>
  <si>
    <t>detail_page_down_flg</t>
  </si>
  <si>
    <t>下载时间</t>
  </si>
  <si>
    <t>down_time</t>
  </si>
  <si>
    <t>有效下载话单标志</t>
  </si>
  <si>
    <t>valid_down_bill_flg</t>
  </si>
  <si>
    <t>广告主编号</t>
  </si>
  <si>
    <t>adv_prim_id</t>
  </si>
  <si>
    <t>结果类型代码</t>
  </si>
  <si>
    <t>result_type_cd</t>
  </si>
  <si>
    <t>媒体商收入金额</t>
  </si>
  <si>
    <t>media_busin_income_amt</t>
  </si>
  <si>
    <t>联盟收入金额</t>
  </si>
  <si>
    <t>allian_income_amt</t>
  </si>
  <si>
    <t>平台收入金额</t>
  </si>
  <si>
    <t>plat_income_amt</t>
  </si>
  <si>
    <t>广告主联盟收入金额</t>
  </si>
  <si>
    <t>adv_prim_allian_income_amt</t>
  </si>
  <si>
    <t>媒体商联盟收入金额</t>
  </si>
  <si>
    <t>media_busin_allian_income_amt</t>
  </si>
  <si>
    <t>广告主联盟编号</t>
  </si>
  <si>
    <t>adv_prim_allian_id</t>
  </si>
  <si>
    <t>媒体商收入折算比率</t>
  </si>
  <si>
    <t>media_busin_income_reduce_ratio</t>
  </si>
  <si>
    <t>广告有效期</t>
  </si>
  <si>
    <t>adv_valid_period</t>
  </si>
  <si>
    <t>每天展示最大次数</t>
  </si>
  <si>
    <t>daily_show_max_cnt</t>
  </si>
  <si>
    <t>交互类型代码</t>
  </si>
  <si>
    <t>inter_type_cd</t>
  </si>
  <si>
    <t>创意类型代码</t>
  </si>
  <si>
    <t>creat_type_cd</t>
  </si>
  <si>
    <t>广告类型代码</t>
  </si>
  <si>
    <t>adv_type_cd</t>
  </si>
  <si>
    <t>测试广告标志</t>
  </si>
  <si>
    <t>test_adv_flg</t>
  </si>
  <si>
    <t>广告位尺寸</t>
  </si>
  <si>
    <t>slot_size</t>
  </si>
  <si>
    <t>应用名称</t>
  </si>
  <si>
    <t>os_ver</t>
  </si>
  <si>
    <t>设备MAC地址</t>
  </si>
  <si>
    <t>device_mac_addr</t>
  </si>
  <si>
    <t>操作系统语言</t>
  </si>
  <si>
    <t>os_language</t>
  </si>
  <si>
    <t>操作系统</t>
  </si>
  <si>
    <t>os</t>
  </si>
  <si>
    <t>req_date</t>
  </si>
  <si>
    <t>关键字</t>
  </si>
  <si>
    <t>keywords</t>
  </si>
  <si>
    <t>设备尺寸</t>
  </si>
  <si>
    <t>device_size</t>
  </si>
  <si>
    <t>站点联盟编号</t>
  </si>
  <si>
    <t>site_allian_id</t>
  </si>
  <si>
    <t>Android编号</t>
  </si>
  <si>
    <t>android_id</t>
  </si>
  <si>
    <t>广告位状态代码</t>
  </si>
  <si>
    <t>slot_status_cd</t>
  </si>
  <si>
    <t>防欺诈超时时间</t>
  </si>
  <si>
    <t>anti_fraud_overtime_time</t>
  </si>
  <si>
    <t>sdk_ver</t>
  </si>
  <si>
    <t>屏幕分辨率</t>
  </si>
  <si>
    <t>screen_resolution</t>
  </si>
  <si>
    <t>网络类型代码</t>
  </si>
  <si>
    <t>net_type_cd</t>
  </si>
  <si>
    <t>基站编号</t>
  </si>
  <si>
    <t>base_stat_id</t>
  </si>
  <si>
    <t>运营商</t>
  </si>
  <si>
    <t>carrier</t>
  </si>
  <si>
    <t>请求时间</t>
  </si>
  <si>
    <t>req_time</t>
  </si>
  <si>
    <t>show_id</t>
  </si>
  <si>
    <t>点击时间</t>
  </si>
  <si>
    <t>click_time</t>
  </si>
  <si>
    <t>点击事件</t>
  </si>
  <si>
    <t>click_evt</t>
  </si>
  <si>
    <t>广告子类型代码</t>
  </si>
  <si>
    <t>adv_sub_type_cd</t>
  </si>
  <si>
    <t>内部频道编号</t>
  </si>
  <si>
    <t>inside_channel_id</t>
  </si>
  <si>
    <t>plat_ver</t>
  </si>
  <si>
    <t>电视型号</t>
  </si>
  <si>
    <t>tvmodel</t>
  </si>
  <si>
    <t>话单环境</t>
  </si>
  <si>
    <t>bill_env</t>
  </si>
  <si>
    <t>同一用户任务展示最大次数</t>
  </si>
  <si>
    <t>same_user_task_show_max_cnt</t>
  </si>
  <si>
    <t>广告主分类代码</t>
  </si>
  <si>
    <t>adv_prim_class_cd</t>
  </si>
  <si>
    <t>SSP_DSP渠道编号</t>
  </si>
  <si>
    <t>ssp_dsp_channel_id</t>
  </si>
  <si>
    <t>x_coord</t>
  </si>
  <si>
    <t>y_coord</t>
  </si>
  <si>
    <t>oper_cnt</t>
  </si>
  <si>
    <t>操作系统版本</t>
  </si>
  <si>
    <t>return_time</t>
  </si>
  <si>
    <t>事件时间</t>
  </si>
  <si>
    <t>evt_time</t>
  </si>
  <si>
    <t>事件分类</t>
  </si>
  <si>
    <t>evt_class</t>
  </si>
  <si>
    <t>任务名称</t>
  </si>
  <si>
    <t>task_name</t>
  </si>
  <si>
    <t>任务开始时间</t>
  </si>
  <si>
    <t>task_start_time</t>
  </si>
  <si>
    <t>任务结束时间</t>
  </si>
  <si>
    <t>task_end_time</t>
  </si>
  <si>
    <t>任务已投放金额</t>
  </si>
  <si>
    <t>task_already_put_amt</t>
  </si>
  <si>
    <t>最终应支付金额</t>
  </si>
  <si>
    <t>final_should_pay_amt</t>
  </si>
  <si>
    <t>折后价格</t>
  </si>
  <si>
    <t>discounted_price</t>
  </si>
  <si>
    <t>广告投放类型</t>
  </si>
  <si>
    <t>adv_put_type</t>
  </si>
  <si>
    <t>任务详细信息</t>
  </si>
  <si>
    <t>task_dtl_info</t>
  </si>
  <si>
    <t>媒体形式代码</t>
  </si>
  <si>
    <t>media_form_cd</t>
  </si>
  <si>
    <t>结算标志</t>
  </si>
  <si>
    <t>绑定素材类型代码</t>
  </si>
  <si>
    <t>bind_mater_type_cd</t>
  </si>
  <si>
    <t>广告主竞价价格</t>
  </si>
  <si>
    <t>adv_prim_bidd_price</t>
  </si>
  <si>
    <t>GD预定价</t>
  </si>
  <si>
    <t>gd_pre_pricing</t>
  </si>
  <si>
    <t>GD预定点击量</t>
  </si>
  <si>
    <t>gd_schedule_click</t>
  </si>
  <si>
    <t>GD已发生点击量</t>
  </si>
  <si>
    <t>gd_already_occur_click</t>
  </si>
  <si>
    <t>创建人编号</t>
  </si>
  <si>
    <t>creater_id</t>
  </si>
  <si>
    <t>删除标志</t>
  </si>
  <si>
    <t>del_flg</t>
  </si>
  <si>
    <t>每日限额</t>
  </si>
  <si>
    <t>daily_lmt</t>
  </si>
  <si>
    <t>cpm等效价格</t>
  </si>
  <si>
    <t>cpm_equi_price</t>
  </si>
  <si>
    <t>审核标志</t>
  </si>
  <si>
    <t>chk_flg</t>
  </si>
  <si>
    <t>审批状态代码</t>
  </si>
  <si>
    <t>aprv_status_cd</t>
  </si>
  <si>
    <t>审批人编号</t>
  </si>
  <si>
    <t>approver_id</t>
  </si>
  <si>
    <t>审批意见</t>
  </si>
  <si>
    <t>aprv_opinion</t>
  </si>
  <si>
    <t>测试任务标志</t>
  </si>
  <si>
    <t>test_task_flg</t>
  </si>
  <si>
    <t>投放受众组编号</t>
  </si>
  <si>
    <t>put_audic_group_id</t>
  </si>
  <si>
    <t>自动轮播序号</t>
  </si>
  <si>
    <t>auto_rotat_seq</t>
  </si>
  <si>
    <t>实际结束时间</t>
  </si>
  <si>
    <t>actual_end_time</t>
  </si>
  <si>
    <t>任务优先系数</t>
  </si>
  <si>
    <t>task_prior_coef</t>
  </si>
  <si>
    <t>合同号</t>
  </si>
  <si>
    <t>contr_num</t>
  </si>
  <si>
    <t>任务报表误差系数</t>
  </si>
  <si>
    <t>task_report_mistk_coef</t>
  </si>
  <si>
    <t>任务类型代码</t>
  </si>
  <si>
    <t>task_type_cd</t>
  </si>
  <si>
    <t>广告投放计费方式代码</t>
  </si>
  <si>
    <t>adv_put_bill_mode_cd</t>
  </si>
  <si>
    <t>广告投放竞价价格</t>
  </si>
  <si>
    <t>adv_put_bidd_price</t>
  </si>
  <si>
    <t>小时预算</t>
  </si>
  <si>
    <t>hour_budget</t>
  </si>
  <si>
    <t>每日投放频率代码</t>
  </si>
  <si>
    <t>daily_put_freq_cd</t>
  </si>
  <si>
    <t>应用已卸量</t>
  </si>
  <si>
    <t>app_already_unload</t>
  </si>
  <si>
    <t>PUSH统计时间</t>
  </si>
  <si>
    <t>push_statis_time</t>
  </si>
  <si>
    <t>开放联盟状态代码</t>
  </si>
  <si>
    <t>open_allian_status_cd</t>
  </si>
  <si>
    <t>新用户发送任务标志</t>
  </si>
  <si>
    <t>new_user_send_task_flg</t>
  </si>
  <si>
    <t>任务标签修改时间</t>
  </si>
  <si>
    <t>task_tags_update_time</t>
  </si>
  <si>
    <t>任务标签最近推送时间</t>
  </si>
  <si>
    <t>task_tags_last_push_time</t>
  </si>
  <si>
    <t>推送标志</t>
  </si>
  <si>
    <t>push_flg</t>
  </si>
  <si>
    <t>审核前状态代码</t>
  </si>
  <si>
    <t>chk_before_status_cd</t>
  </si>
  <si>
    <t>final_aprv_time</t>
  </si>
  <si>
    <t>final_aprv_status</t>
  </si>
  <si>
    <t>PTAG标签</t>
  </si>
  <si>
    <t>ptag_tags</t>
  </si>
  <si>
    <t>周期任务标志</t>
  </si>
  <si>
    <t>cycle_task_flg</t>
  </si>
  <si>
    <t>投放周期</t>
  </si>
  <si>
    <t>put_cycle</t>
  </si>
  <si>
    <t>投放开始时间</t>
  </si>
  <si>
    <t>put_start_time</t>
  </si>
  <si>
    <t>最近投放时间</t>
  </si>
  <si>
    <t>last_put_time</t>
  </si>
  <si>
    <t>联盟用户编号</t>
  </si>
  <si>
    <t>allian_user_id</t>
  </si>
  <si>
    <t>余额不足提醒限值</t>
  </si>
  <si>
    <t>bal_insuff_reminder_limt</t>
  </si>
  <si>
    <t>日预算提醒百分比</t>
  </si>
  <si>
    <t>day_budget_reminder_perctage</t>
  </si>
  <si>
    <t>提醒Email</t>
  </si>
  <si>
    <t>reminderemail</t>
  </si>
  <si>
    <t>提醒手机号</t>
  </si>
  <si>
    <t>reminder_mobile_num</t>
  </si>
  <si>
    <t>应用推广级别</t>
  </si>
  <si>
    <t>app_spread_level</t>
  </si>
  <si>
    <t>MAC地址</t>
  </si>
  <si>
    <t>mac_addr</t>
  </si>
  <si>
    <t>android编号</t>
  </si>
  <si>
    <t>缓存广告编号</t>
  </si>
  <si>
    <t>cache_adv_id</t>
  </si>
  <si>
    <t>无效广告编号</t>
  </si>
  <si>
    <t>invalid_adv_id</t>
  </si>
  <si>
    <t>预存广告编号</t>
  </si>
  <si>
    <t>prestore_adv_id</t>
  </si>
  <si>
    <t>direct_req_result_cd</t>
  </si>
  <si>
    <t>vamaker_req_result_cd</t>
  </si>
  <si>
    <t>del_adv_mater_id</t>
  </si>
  <si>
    <t>sum_time</t>
  </si>
  <si>
    <t>广告结果</t>
  </si>
  <si>
    <t>点击总数</t>
  </si>
  <si>
    <t>click_total_cnt</t>
  </si>
  <si>
    <t>点击有效数</t>
  </si>
  <si>
    <t>click_valid_cnt</t>
  </si>
  <si>
    <t>展示总数</t>
  </si>
  <si>
    <t>show_total_cnt</t>
  </si>
  <si>
    <t>展示有效数</t>
  </si>
  <si>
    <t>show_valid_cnt</t>
  </si>
  <si>
    <t>请求总数</t>
  </si>
  <si>
    <t>req_total_cnt</t>
  </si>
  <si>
    <t>有效请求数</t>
  </si>
  <si>
    <t>valid_req_cnt</t>
  </si>
  <si>
    <t>展示自然结束标志</t>
  </si>
  <si>
    <t>show_natural_end_flg</t>
  </si>
  <si>
    <t>用户主动关闭标志</t>
  </si>
  <si>
    <t>user_initi_close_flg</t>
  </si>
  <si>
    <t>revenue_amt</t>
  </si>
  <si>
    <t>用户查看标志</t>
  </si>
  <si>
    <t>user_check_flg</t>
  </si>
  <si>
    <t>用户收藏标志</t>
  </si>
  <si>
    <t>user_collect_flg</t>
  </si>
  <si>
    <t>用户点击分享标志</t>
  </si>
  <si>
    <t>user_click_share_flg</t>
  </si>
  <si>
    <t>用户移除标志</t>
  </si>
  <si>
    <t>user_remove_flg</t>
  </si>
  <si>
    <t>点击有效展示次数</t>
  </si>
  <si>
    <t>click_valid_show_cnt</t>
  </si>
  <si>
    <t>定向限制数量</t>
  </si>
  <si>
    <t>orient_restrict_cnt</t>
  </si>
  <si>
    <t>内部频道代码</t>
  </si>
  <si>
    <t>inside_channel_cd</t>
  </si>
  <si>
    <t>返回时间</t>
  </si>
  <si>
    <t>展示时间</t>
  </si>
  <si>
    <t>show_time</t>
  </si>
  <si>
    <t>展示事件</t>
  </si>
  <si>
    <t>show_evt</t>
  </si>
  <si>
    <t>时间段</t>
  </si>
  <si>
    <t>time_seg</t>
  </si>
  <si>
    <t>广告时间</t>
  </si>
  <si>
    <t>adv_time</t>
  </si>
  <si>
    <t>联盟广告类型代码</t>
  </si>
  <si>
    <t>allian_adv_type_cd</t>
  </si>
  <si>
    <t>支持金额</t>
  </si>
  <si>
    <t>supp_amt</t>
  </si>
  <si>
    <t>活动类型代码</t>
  </si>
  <si>
    <t>活动名称</t>
  </si>
  <si>
    <t>actvy_name</t>
  </si>
  <si>
    <t>活动描述</t>
  </si>
  <si>
    <t>actvy_desc</t>
  </si>
  <si>
    <t>活动开始时间</t>
  </si>
  <si>
    <t>actvy_start_time</t>
  </si>
  <si>
    <t>活动结束时间</t>
  </si>
  <si>
    <t>actvy_end_time</t>
  </si>
  <si>
    <t>问卷编号</t>
  </si>
  <si>
    <t>quesnr_id</t>
  </si>
  <si>
    <t>问卷标题</t>
  </si>
  <si>
    <t>quesnr_title</t>
  </si>
  <si>
    <t>开始描述</t>
  </si>
  <si>
    <t>start_desc</t>
  </si>
  <si>
    <t>结束描述</t>
  </si>
  <si>
    <t>end_desc</t>
  </si>
  <si>
    <t>问卷路径</t>
  </si>
  <si>
    <t>quesnr_path</t>
  </si>
  <si>
    <t>发布类型</t>
  </si>
  <si>
    <t>release_type</t>
  </si>
  <si>
    <t>quesnr_image_url</t>
  </si>
  <si>
    <t>计划开始时间</t>
  </si>
  <si>
    <t>plan_start_time</t>
  </si>
  <si>
    <t>营销用户群大小</t>
  </si>
  <si>
    <t>campaign_user_group_size</t>
  </si>
  <si>
    <t>用户群文件路径</t>
  </si>
  <si>
    <t>user_group_file_path</t>
  </si>
  <si>
    <t>创建目的</t>
  </si>
  <si>
    <t>create_purpos</t>
  </si>
  <si>
    <t>PUSH渠道包名</t>
  </si>
  <si>
    <t>push_channel_package_name</t>
  </si>
  <si>
    <t>锁定标志</t>
  </si>
  <si>
    <t>lock_flg</t>
  </si>
  <si>
    <t>审批人</t>
  </si>
  <si>
    <t>approver</t>
  </si>
  <si>
    <t>驳回理由</t>
  </si>
  <si>
    <t>reject_reason</t>
  </si>
  <si>
    <t>截止补漏时间</t>
  </si>
  <si>
    <t>end_trapp_time</t>
  </si>
  <si>
    <t>素材关联编号</t>
  </si>
  <si>
    <t>mater_assoc_id</t>
  </si>
  <si>
    <t>作业编号</t>
  </si>
  <si>
    <t>job_id</t>
  </si>
  <si>
    <t>发送渠道包名</t>
  </si>
  <si>
    <t>send_channel_package_name</t>
  </si>
  <si>
    <t>发送渠道编号</t>
  </si>
  <si>
    <t>send_channel_id</t>
  </si>
  <si>
    <t>素材编号</t>
  </si>
  <si>
    <t>mater_id</t>
  </si>
  <si>
    <t>素材名称</t>
  </si>
  <si>
    <t>mater_name</t>
  </si>
  <si>
    <t>素材描述</t>
  </si>
  <si>
    <t>mater_desc</t>
  </si>
  <si>
    <t>素材内容</t>
  </si>
  <si>
    <t>mater_content</t>
  </si>
  <si>
    <t>素材类型编号</t>
  </si>
  <si>
    <t>mater_type_id</t>
  </si>
  <si>
    <t>素材类型名称</t>
  </si>
  <si>
    <t>mater_type_name</t>
  </si>
  <si>
    <t>投放时间</t>
  </si>
  <si>
    <t>put_time</t>
  </si>
  <si>
    <t>mkt_channel</t>
  </si>
  <si>
    <t>任务内容</t>
  </si>
  <si>
    <t>task_content</t>
  </si>
  <si>
    <t>站点名称</t>
  </si>
  <si>
    <t>site_name</t>
  </si>
  <si>
    <t>媒体编号</t>
  </si>
  <si>
    <t>media_id</t>
  </si>
  <si>
    <t>站点域名</t>
  </si>
  <si>
    <t>site_domain</t>
  </si>
  <si>
    <t>联盟编号</t>
  </si>
  <si>
    <t>allian_id</t>
  </si>
  <si>
    <t>站点状态代码</t>
  </si>
  <si>
    <t>site_status_cd</t>
  </si>
  <si>
    <t>系统分类</t>
  </si>
  <si>
    <t>sys_class</t>
  </si>
  <si>
    <t>supp_rtb_put_flg</t>
  </si>
  <si>
    <t>联盟共享标志</t>
  </si>
  <si>
    <t>allian_shared_flg</t>
  </si>
  <si>
    <t>需要审核标志</t>
  </si>
  <si>
    <t>need_chk_flg</t>
  </si>
  <si>
    <t>站点描述</t>
  </si>
  <si>
    <t>site_desc</t>
  </si>
  <si>
    <t>有效展示次数</t>
  </si>
  <si>
    <t>valid_show_cnt</t>
  </si>
  <si>
    <t>媒体所属渠道</t>
  </si>
  <si>
    <t>media_belong_channel</t>
  </si>
  <si>
    <t>媒体过滤订单编号</t>
  </si>
  <si>
    <t>media_filter_order_id</t>
  </si>
  <si>
    <t>超时时间</t>
  </si>
  <si>
    <t>overtime_time</t>
  </si>
  <si>
    <t>应用礼包定向</t>
  </si>
  <si>
    <t>app_package_orient</t>
  </si>
  <si>
    <t>禁止重复广告标志</t>
  </si>
  <si>
    <t>forbid_repeat_adv_flg</t>
  </si>
  <si>
    <t>同类广告限制个数</t>
  </si>
  <si>
    <t>similar_adv_restrict_qty</t>
  </si>
  <si>
    <t>过滤安装应用标志</t>
  </si>
  <si>
    <t>filter_install_app_flg</t>
  </si>
  <si>
    <t>resour_type</t>
  </si>
  <si>
    <t>主题广告类型代码</t>
  </si>
  <si>
    <t>theme_adv_type_cd</t>
  </si>
  <si>
    <t>广告栏位置</t>
  </si>
  <si>
    <t>adv_col_position</t>
  </si>
  <si>
    <t>下载URL</t>
  </si>
  <si>
    <t>down_url</t>
  </si>
  <si>
    <t>排列顺序</t>
  </si>
  <si>
    <t>arrange_seq</t>
  </si>
  <si>
    <t>theme_ver</t>
  </si>
  <si>
    <t>当前使用标志</t>
  </si>
  <si>
    <t>currt_usage_flg</t>
  </si>
  <si>
    <t>广告URL</t>
  </si>
  <si>
    <t>adv_url</t>
  </si>
  <si>
    <t>所在栏目类型代码</t>
  </si>
  <si>
    <t>loc_catalog_type_cd</t>
  </si>
  <si>
    <t>小时分区</t>
    <phoneticPr fontId="61" type="noConversion"/>
  </si>
  <si>
    <t>pt_h</t>
    <phoneticPr fontId="61" type="noConversion"/>
  </si>
  <si>
    <t>广告超出预算扣款日志</t>
  </si>
  <si>
    <t>应用点赞评论</t>
    <phoneticPr fontId="91" type="noConversion"/>
  </si>
  <si>
    <t>应用点赞评论</t>
    <phoneticPr fontId="91" type="noConversion"/>
  </si>
  <si>
    <t>华为帐号编号</t>
    <phoneticPr fontId="91" type="noConversion"/>
  </si>
  <si>
    <t>应用点赞评论</t>
    <phoneticPr fontId="91" type="noConversion"/>
  </si>
  <si>
    <t>数据入仓操作时间</t>
    <phoneticPr fontId="61" type="noConversion"/>
  </si>
  <si>
    <t>/</t>
    <phoneticPr fontId="61" type="noConversion"/>
  </si>
  <si>
    <t>格式为:yyyy-MM-dd HH:mm:ss</t>
    <phoneticPr fontId="61" type="noConversion"/>
  </si>
  <si>
    <t>日期时间类</t>
    <phoneticPr fontId="61" type="noConversion"/>
  </si>
  <si>
    <t>天分区</t>
    <phoneticPr fontId="61" type="noConversion"/>
  </si>
  <si>
    <t>分区日期</t>
    <phoneticPr fontId="61" type="noConversion"/>
  </si>
  <si>
    <t>格式为:yyyyMMdd</t>
    <phoneticPr fontId="61" type="noConversion"/>
  </si>
  <si>
    <t>20161212</t>
    <phoneticPr fontId="61" type="noConversion"/>
  </si>
  <si>
    <t>日期类</t>
    <phoneticPr fontId="61" type="noConversion"/>
  </si>
  <si>
    <t>格式为:yyyyMMdd</t>
    <phoneticPr fontId="61" type="noConversion"/>
  </si>
  <si>
    <t>20161213</t>
  </si>
  <si>
    <t>日期类</t>
    <phoneticPr fontId="61" type="noConversion"/>
  </si>
  <si>
    <t>包名</t>
    <phoneticPr fontId="91" type="noConversion"/>
  </si>
  <si>
    <t>应用名称</t>
    <phoneticPr fontId="91" type="noConversion"/>
  </si>
  <si>
    <t>应用更新抓包</t>
    <phoneticPr fontId="91" type="noConversion"/>
  </si>
  <si>
    <t>应用版本</t>
    <phoneticPr fontId="91" type="noConversion"/>
  </si>
  <si>
    <t>唯一编号</t>
  </si>
  <si>
    <t>EMUI版本</t>
    <phoneticPr fontId="91" type="noConversion"/>
  </si>
  <si>
    <t>BDREPORTER第三方ROM刷机上报</t>
    <phoneticPr fontId="91" type="noConversion"/>
  </si>
  <si>
    <t>ROM_MD5校验码</t>
    <phoneticPr fontId="91" type="noConversion"/>
  </si>
  <si>
    <t>扩展类型</t>
  </si>
  <si>
    <t>扩展内容</t>
  </si>
  <si>
    <t>服务器时间</t>
  </si>
  <si>
    <t>数据入仓操作时间</t>
    <phoneticPr fontId="61" type="noConversion"/>
  </si>
  <si>
    <t>格式为:yyyy-MM-dd HH:mm:ss</t>
    <phoneticPr fontId="61" type="noConversion"/>
  </si>
  <si>
    <t>日期时间类</t>
    <phoneticPr fontId="61" type="noConversion"/>
  </si>
  <si>
    <t>天分区</t>
    <phoneticPr fontId="61" type="noConversion"/>
  </si>
  <si>
    <t>分区日期</t>
    <phoneticPr fontId="61" type="noConversion"/>
  </si>
  <si>
    <t>20161212</t>
    <phoneticPr fontId="61" type="noConversion"/>
  </si>
  <si>
    <t>上报事件编号</t>
  </si>
  <si>
    <t>上报事件内容</t>
  </si>
  <si>
    <t>/</t>
    <phoneticPr fontId="61" type="noConversion"/>
  </si>
  <si>
    <t>格式为:yyyy-MM-dd HH:mm:ss</t>
    <phoneticPr fontId="61" type="noConversion"/>
  </si>
  <si>
    <t>格式为:yyyyMMdd</t>
    <phoneticPr fontId="61" type="noConversion"/>
  </si>
  <si>
    <t>20161212</t>
    <phoneticPr fontId="61" type="noConversion"/>
  </si>
  <si>
    <t>BDREPORTER应用使用</t>
    <phoneticPr fontId="91" type="noConversion"/>
  </si>
  <si>
    <t>上报数据日期</t>
  </si>
  <si>
    <t>使用应用日期</t>
  </si>
  <si>
    <t>包名</t>
    <phoneticPr fontId="91" type="noConversion"/>
  </si>
  <si>
    <t>BDREPORTER应用使用</t>
    <phoneticPr fontId="91" type="noConversion"/>
  </si>
  <si>
    <t>使用次数</t>
  </si>
  <si>
    <t>使用时长</t>
  </si>
  <si>
    <t>数据入仓操作时间</t>
    <phoneticPr fontId="61" type="noConversion"/>
  </si>
  <si>
    <t>格式为:yyyy-MM-dd HH:mm:ss</t>
    <phoneticPr fontId="61" type="noConversion"/>
  </si>
  <si>
    <t>BDREPORTER设备静态信息</t>
  </si>
  <si>
    <t>mac地址</t>
  </si>
  <si>
    <t>OPTA</t>
    <phoneticPr fontId="91" type="noConversion"/>
  </si>
  <si>
    <t>OPTB</t>
    <phoneticPr fontId="91" type="noConversion"/>
  </si>
  <si>
    <t>访问编号</t>
  </si>
  <si>
    <t>操作编号</t>
  </si>
  <si>
    <t>操作发生时间</t>
  </si>
  <si>
    <t>应用版本</t>
    <phoneticPr fontId="91" type="noConversion"/>
  </si>
  <si>
    <t>IMEI_MD5</t>
  </si>
  <si>
    <t>格式为:yyyy-MM-dd HH:mm:ss</t>
    <phoneticPr fontId="61" type="noConversion"/>
  </si>
  <si>
    <t>天分区</t>
    <phoneticPr fontId="61" type="noConversion"/>
  </si>
  <si>
    <t>穿戴设备类型</t>
  </si>
  <si>
    <t>穿戴设备编号</t>
  </si>
  <si>
    <t>穿戴设备版本</t>
    <phoneticPr fontId="91" type="noConversion"/>
  </si>
  <si>
    <t>健康穿戴内容</t>
  </si>
  <si>
    <t>访问页面名称</t>
  </si>
  <si>
    <t>访问页面时间</t>
  </si>
  <si>
    <t>访问页面时长</t>
  </si>
  <si>
    <t>天分区</t>
    <phoneticPr fontId="61" type="noConversion"/>
  </si>
  <si>
    <t>终端操作系统</t>
  </si>
  <si>
    <t>ROM版本</t>
    <phoneticPr fontId="91" type="noConversion"/>
  </si>
  <si>
    <t>BISDK访问</t>
    <phoneticPr fontId="91" type="noConversion"/>
  </si>
  <si>
    <t>应用推广渠道</t>
  </si>
  <si>
    <t>BISDK访问</t>
    <phoneticPr fontId="91" type="noConversion"/>
  </si>
  <si>
    <t>客户端分辨率</t>
  </si>
  <si>
    <t>首次访问页面时间</t>
  </si>
  <si>
    <t>最后访问页面时间</t>
  </si>
  <si>
    <t>进入访问页面名称</t>
  </si>
  <si>
    <t>退出访问页面名称</t>
  </si>
  <si>
    <t>访问页面总数</t>
  </si>
  <si>
    <t>访问总时长</t>
  </si>
  <si>
    <t>会话编号</t>
  </si>
  <si>
    <t>访问应用来源</t>
  </si>
  <si>
    <t>云文件夹活动日志</t>
  </si>
  <si>
    <t>云文件夹活动日志</t>
    <phoneticPr fontId="91" type="noConversion"/>
  </si>
  <si>
    <t>移动国家码</t>
    <phoneticPr fontId="91" type="noConversion"/>
  </si>
  <si>
    <t>云文件夹活动日志</t>
    <phoneticPr fontId="91" type="noConversion"/>
  </si>
  <si>
    <t>天分区</t>
    <phoneticPr fontId="61" type="noConversion"/>
  </si>
  <si>
    <t>/</t>
    <phoneticPr fontId="61" type="noConversion"/>
  </si>
  <si>
    <t>20161212</t>
    <phoneticPr fontId="61" type="noConversion"/>
  </si>
  <si>
    <t>日期类</t>
    <phoneticPr fontId="61" type="noConversion"/>
  </si>
  <si>
    <t>格式为:yyyyMMdd</t>
    <phoneticPr fontId="61" type="noConversion"/>
  </si>
  <si>
    <t>云文件夹点击</t>
    <phoneticPr fontId="91" type="noConversion"/>
  </si>
  <si>
    <t>点击次数</t>
  </si>
  <si>
    <t>推荐算法编号</t>
  </si>
  <si>
    <t>下载次数</t>
  </si>
  <si>
    <t>开发者应用编号</t>
    <phoneticPr fontId="91" type="noConversion"/>
  </si>
  <si>
    <t>曝光时间</t>
  </si>
  <si>
    <t>曝光次数</t>
  </si>
  <si>
    <t>手机固件版本</t>
  </si>
  <si>
    <t>屏幕大小</t>
  </si>
  <si>
    <t>手机密度大小</t>
  </si>
  <si>
    <t>手机版本</t>
  </si>
  <si>
    <t>支持华为主题标志</t>
  </si>
  <si>
    <t>云文件夹用户注册</t>
    <phoneticPr fontId="91" type="noConversion"/>
  </si>
  <si>
    <t>云文件夹用户注册</t>
    <phoneticPr fontId="91" type="noConversion"/>
  </si>
  <si>
    <t>客户端渠道</t>
  </si>
  <si>
    <t>接口版本</t>
  </si>
  <si>
    <t>数据入仓操作时间</t>
    <phoneticPr fontId="61" type="noConversion"/>
  </si>
  <si>
    <t>分区日期</t>
    <phoneticPr fontId="61" type="noConversion"/>
  </si>
  <si>
    <t>20161212</t>
    <phoneticPr fontId="61" type="noConversion"/>
  </si>
  <si>
    <t>响应编号</t>
  </si>
  <si>
    <t>响应描述</t>
  </si>
  <si>
    <t>相册名称</t>
  </si>
  <si>
    <t>照片数量</t>
  </si>
  <si>
    <t>查询增量条数</t>
  </si>
  <si>
    <t>照片位置</t>
  </si>
  <si>
    <t>相册大小</t>
  </si>
  <si>
    <t>加密字段</t>
  </si>
  <si>
    <t>云服务类型代码</t>
  </si>
  <si>
    <t>回复内容</t>
  </si>
  <si>
    <t>评论回复</t>
    <phoneticPr fontId="91" type="noConversion"/>
  </si>
  <si>
    <t>评论时间</t>
    <phoneticPr fontId="91" type="noConversion"/>
  </si>
  <si>
    <t>华为帐号编号</t>
    <phoneticPr fontId="91" type="noConversion"/>
  </si>
  <si>
    <t>日志类型代码</t>
  </si>
  <si>
    <t>发送方编号</t>
  </si>
  <si>
    <t>消息优先级代码</t>
  </si>
  <si>
    <t>缓存标志</t>
  </si>
  <si>
    <t>当前信息编号</t>
  </si>
  <si>
    <t>首次信息编号</t>
  </si>
  <si>
    <t>上次信息编号</t>
  </si>
  <si>
    <t>设备令牌</t>
    <phoneticPr fontId="91" type="noConversion"/>
  </si>
  <si>
    <t>群发标志</t>
  </si>
  <si>
    <t>PUSH服务器IP地址</t>
    <phoneticPr fontId="91" type="noConversion"/>
  </si>
  <si>
    <t>发送结果代码</t>
  </si>
  <si>
    <t>在线标识</t>
  </si>
  <si>
    <t>一级栏目编号</t>
  </si>
  <si>
    <t>二级栏目编号</t>
  </si>
  <si>
    <t>操作时间</t>
    <phoneticPr fontId="91" type="noConversion"/>
  </si>
  <si>
    <t>SID</t>
  </si>
  <si>
    <t>发起人</t>
  </si>
  <si>
    <t>回应人</t>
  </si>
  <si>
    <t>呼叫开始时间</t>
  </si>
  <si>
    <t>呼叫结束时间</t>
  </si>
  <si>
    <t>持续时间</t>
  </si>
  <si>
    <t>流量</t>
  </si>
  <si>
    <t>呼叫类型代码</t>
  </si>
  <si>
    <t>回复类型代码</t>
  </si>
  <si>
    <t>亲情关怀操作日志</t>
    <phoneticPr fontId="91" type="noConversion"/>
  </si>
  <si>
    <t>网络信息</t>
  </si>
  <si>
    <t>媒体信息</t>
  </si>
  <si>
    <t>MOS</t>
  </si>
  <si>
    <t>结束原因代码</t>
  </si>
  <si>
    <t>下载日期</t>
  </si>
  <si>
    <t>下载成功标志</t>
  </si>
  <si>
    <t>日期类</t>
    <phoneticPr fontId="61" type="noConversion"/>
  </si>
  <si>
    <t>积分操作类型代码</t>
  </si>
  <si>
    <t>积分1变化值</t>
  </si>
  <si>
    <t>积分2变化值</t>
  </si>
  <si>
    <t>花粉积分日志</t>
    <phoneticPr fontId="91" type="noConversion"/>
  </si>
  <si>
    <t>积分3变化值</t>
  </si>
  <si>
    <t>积分4变化值</t>
  </si>
  <si>
    <t>积分5变化值</t>
  </si>
  <si>
    <t>积分6变化值</t>
  </si>
  <si>
    <t>积分7变化值</t>
  </si>
  <si>
    <t>积分8变化值</t>
  </si>
  <si>
    <t>开始时间</t>
    <phoneticPr fontId="91" type="noConversion"/>
  </si>
  <si>
    <t>花粉用户编号</t>
    <phoneticPr fontId="91" type="noConversion"/>
  </si>
  <si>
    <t>兑换时间</t>
  </si>
  <si>
    <t>用户手机号</t>
  </si>
  <si>
    <t>真实姓名</t>
  </si>
  <si>
    <t>收货地址</t>
  </si>
  <si>
    <t>留言</t>
  </si>
  <si>
    <t>商品链接</t>
  </si>
  <si>
    <t>事件编号</t>
  </si>
  <si>
    <t>刷机解锁结果码</t>
  </si>
  <si>
    <t>查询时间</t>
  </si>
  <si>
    <t>错误类型代码</t>
  </si>
  <si>
    <t>用户IP地址</t>
    <phoneticPr fontId="91" type="noConversion"/>
  </si>
  <si>
    <t>浏览器</t>
  </si>
  <si>
    <t>咨询时间</t>
  </si>
  <si>
    <t>游戏中心预约列表记录</t>
    <phoneticPr fontId="91" type="noConversion"/>
  </si>
  <si>
    <t>方法名称</t>
  </si>
  <si>
    <t>游戏中心预约用户记录</t>
    <phoneticPr fontId="91" type="noConversion"/>
  </si>
  <si>
    <t>游戏中心预约用户记录</t>
    <phoneticPr fontId="91" type="noConversion"/>
  </si>
  <si>
    <t>预约渠道编号</t>
    <phoneticPr fontId="91" type="noConversion"/>
  </si>
  <si>
    <t>预约状态代码</t>
  </si>
  <si>
    <t>更新记录时间</t>
  </si>
  <si>
    <t>动态编号</t>
  </si>
  <si>
    <t>动态文字内容</t>
  </si>
  <si>
    <t>游戏中心动态信息记录</t>
    <phoneticPr fontId="91" type="noConversion"/>
  </si>
  <si>
    <t>消息状态代码</t>
  </si>
  <si>
    <t>动态创建时间</t>
  </si>
  <si>
    <t>动态图片</t>
  </si>
  <si>
    <t>缩略图编号</t>
  </si>
  <si>
    <t>客户端生成uuid</t>
  </si>
  <si>
    <t>图片存储节点</t>
    <phoneticPr fontId="91" type="noConversion"/>
  </si>
  <si>
    <t>分享地址</t>
  </si>
  <si>
    <t>分享图片网盘地址</t>
  </si>
  <si>
    <t>分享文字</t>
  </si>
  <si>
    <t>视频编号</t>
  </si>
  <si>
    <t>视频首帧图片编号</t>
  </si>
  <si>
    <t>玩家pushToken</t>
    <phoneticPr fontId="91" type="noConversion"/>
  </si>
  <si>
    <t>资讯时间</t>
  </si>
  <si>
    <t>URI</t>
  </si>
  <si>
    <t>点赞标志</t>
  </si>
  <si>
    <t>点赞时间</t>
  </si>
  <si>
    <t>格式为:yyyy-MM-dd HH:mm:ss</t>
    <phoneticPr fontId="61" type="noConversion"/>
  </si>
  <si>
    <t>游戏券总金额</t>
  </si>
  <si>
    <t>失效时间</t>
  </si>
  <si>
    <t>游戏券类型代码</t>
  </si>
  <si>
    <t>发放时间</t>
  </si>
  <si>
    <t>游戏券来源代码</t>
  </si>
  <si>
    <t>游戏券消费金额</t>
  </si>
  <si>
    <t>发放状态代码</t>
  </si>
  <si>
    <t>游戏券信息明细</t>
    <phoneticPr fontId="91" type="noConversion"/>
  </si>
  <si>
    <t>来源说明</t>
  </si>
  <si>
    <t>领取时间</t>
  </si>
  <si>
    <t>领取失效时间</t>
  </si>
  <si>
    <t>最近一次更新时间</t>
  </si>
  <si>
    <t>游戏券当前金额</t>
  </si>
  <si>
    <t>生效日期</t>
  </si>
  <si>
    <t>失效日期</t>
  </si>
  <si>
    <t>游戏券用户信息明细</t>
    <phoneticPr fontId="91" type="noConversion"/>
  </si>
  <si>
    <t>赠送花币领取记录</t>
    <phoneticPr fontId="91" type="noConversion"/>
  </si>
  <si>
    <t>活动副标题</t>
  </si>
  <si>
    <t>赠送数量</t>
  </si>
  <si>
    <t>有效期过期时间</t>
  </si>
  <si>
    <t>赠送时间</t>
  </si>
  <si>
    <t>更改时间</t>
  </si>
  <si>
    <t>领取状态代码</t>
  </si>
  <si>
    <t>打点日期</t>
  </si>
  <si>
    <t>客户端来源</t>
  </si>
  <si>
    <t>健康数据使用行为打点日志</t>
    <phoneticPr fontId="91" type="noConversion"/>
  </si>
  <si>
    <t>健康数据类型代码</t>
  </si>
  <si>
    <t>操作行为</t>
  </si>
  <si>
    <t>提交记录数</t>
  </si>
  <si>
    <t>记录总大小</t>
  </si>
  <si>
    <t>打点时间</t>
  </si>
  <si>
    <t>健康服务器打点日志</t>
    <phoneticPr fontId="91" type="noConversion"/>
  </si>
  <si>
    <t>服务器接口名称</t>
  </si>
  <si>
    <t>处理结果</t>
  </si>
  <si>
    <t>负一屏查询日志</t>
  </si>
  <si>
    <t>查询信息类型</t>
  </si>
  <si>
    <t>供应商编号</t>
    <phoneticPr fontId="91" type="noConversion"/>
  </si>
  <si>
    <t>负一屏频道编号</t>
  </si>
  <si>
    <t>首次登录时间</t>
    <phoneticPr fontId="91" type="noConversion"/>
  </si>
  <si>
    <t>应用市场设备</t>
    <phoneticPr fontId="91" type="noConversion"/>
  </si>
  <si>
    <t>原始设备型号</t>
  </si>
  <si>
    <t>应用市场下载安装日志</t>
    <phoneticPr fontId="91" type="noConversion"/>
  </si>
  <si>
    <t>操作时间</t>
  </si>
  <si>
    <t>下载安装操作类型代码</t>
  </si>
  <si>
    <t>操作结果代码</t>
  </si>
  <si>
    <t>失败原因</t>
  </si>
  <si>
    <t>非结构化字段1</t>
  </si>
  <si>
    <t>非结构化字段2</t>
  </si>
  <si>
    <t>非结构化字段3</t>
  </si>
  <si>
    <t>非结构化字段4</t>
  </si>
  <si>
    <t>非结构化字段5</t>
  </si>
  <si>
    <t>非结构化字段6</t>
  </si>
  <si>
    <t>非结构化字段7</t>
  </si>
  <si>
    <t>非结构化字段8</t>
  </si>
  <si>
    <t>非结构化字段9</t>
  </si>
  <si>
    <t>非结构化字段10</t>
  </si>
  <si>
    <t>小时分区</t>
    <phoneticPr fontId="61" type="noConversion"/>
  </si>
  <si>
    <t>分区小时</t>
    <phoneticPr fontId="61" type="noConversion"/>
  </si>
  <si>
    <t>时间类</t>
    <phoneticPr fontId="61" type="noConversion"/>
  </si>
  <si>
    <t>首次登录时间</t>
  </si>
  <si>
    <t>应用市场网游设备</t>
    <phoneticPr fontId="91" type="noConversion"/>
  </si>
  <si>
    <t>注册渠道编号</t>
    <phoneticPr fontId="91" type="noConversion"/>
  </si>
  <si>
    <t>应用市场操作日志</t>
    <phoneticPr fontId="91" type="noConversion"/>
  </si>
  <si>
    <t>应用唯一编号</t>
    <phoneticPr fontId="91" type="noConversion"/>
  </si>
  <si>
    <t>应用市场操作日志</t>
  </si>
  <si>
    <t>用户访问编码</t>
    <phoneticPr fontId="91" type="noConversion"/>
  </si>
  <si>
    <t>应用市场操作类型代码</t>
  </si>
  <si>
    <t>渠道编号</t>
    <phoneticPr fontId="91" type="noConversion"/>
  </si>
  <si>
    <t>操作来源</t>
    <phoneticPr fontId="91" type="noConversion"/>
  </si>
  <si>
    <t>子来源</t>
  </si>
  <si>
    <t>位置</t>
  </si>
  <si>
    <t>扩展字段</t>
  </si>
  <si>
    <t>详情操作标志</t>
  </si>
  <si>
    <t>更新标志</t>
  </si>
  <si>
    <t>Shake标志</t>
  </si>
  <si>
    <t>设备编号_DEC</t>
  </si>
  <si>
    <t>应用标签编号</t>
    <phoneticPr fontId="91" type="noConversion"/>
  </si>
  <si>
    <t>用户访问编码</t>
    <phoneticPr fontId="91" type="noConversion"/>
  </si>
  <si>
    <t>搜索关键字</t>
  </si>
  <si>
    <t>搜索时间</t>
  </si>
  <si>
    <t>搜索结果数量</t>
  </si>
  <si>
    <t>渠道编号</t>
    <phoneticPr fontId="91" type="noConversion"/>
  </si>
  <si>
    <t>应用市场搜索日志</t>
    <phoneticPr fontId="91" type="noConversion"/>
  </si>
  <si>
    <t>搜索来源</t>
    <phoneticPr fontId="91" type="noConversion"/>
  </si>
  <si>
    <t>日期时间类</t>
    <phoneticPr fontId="61" type="noConversion"/>
  </si>
  <si>
    <t>应用市场用户评分</t>
    <phoneticPr fontId="91" type="noConversion"/>
  </si>
  <si>
    <t>评分</t>
  </si>
  <si>
    <t>评分时间</t>
  </si>
  <si>
    <t>评论内容</t>
  </si>
  <si>
    <t>操作</t>
  </si>
  <si>
    <t>获得积分</t>
  </si>
  <si>
    <t>用户签到操作类型代码</t>
  </si>
  <si>
    <t>扩展字段</t>
    <phoneticPr fontId="91" type="noConversion"/>
  </si>
  <si>
    <t>签到时间</t>
  </si>
  <si>
    <t>当前积分</t>
  </si>
  <si>
    <t>Push命令</t>
  </si>
  <si>
    <t>客户端标识</t>
  </si>
  <si>
    <t>应用市场MW操作日志</t>
    <phoneticPr fontId="91" type="noConversion"/>
  </si>
  <si>
    <t>第三方渠道编号</t>
    <phoneticPr fontId="91" type="noConversion"/>
  </si>
  <si>
    <t>日志内容</t>
  </si>
  <si>
    <t>格式为:yyyyMMdd</t>
    <phoneticPr fontId="61" type="noConversion"/>
  </si>
  <si>
    <t>分区日期</t>
    <phoneticPr fontId="61" type="noConversion"/>
  </si>
  <si>
    <t>ROM版本</t>
    <phoneticPr fontId="91" type="noConversion"/>
  </si>
  <si>
    <t>升级动作状态代码</t>
  </si>
  <si>
    <t>升级时间</t>
  </si>
  <si>
    <t>局点</t>
  </si>
  <si>
    <t>HOTA接口产品分类</t>
  </si>
  <si>
    <t>产品描述</t>
  </si>
  <si>
    <t>当前软件版本</t>
  </si>
  <si>
    <t>应用版本号</t>
    <phoneticPr fontId="91" type="noConversion"/>
  </si>
  <si>
    <t>HOTA设备检查日志</t>
    <phoneticPr fontId="91" type="noConversion"/>
  </si>
  <si>
    <t>移动国家码</t>
    <phoneticPr fontId="91" type="noConversion"/>
  </si>
  <si>
    <t>升级检测时间</t>
  </si>
  <si>
    <t>首次访问升级业务时间</t>
  </si>
  <si>
    <t>升级包隶属目录</t>
  </si>
  <si>
    <t>匹配升级版本标志</t>
  </si>
  <si>
    <t>客户端软件语言</t>
  </si>
  <si>
    <t>硬件版本</t>
  </si>
  <si>
    <t>后台版本</t>
  </si>
  <si>
    <t>后台FLASH版本</t>
  </si>
  <si>
    <t>子网</t>
  </si>
  <si>
    <t>UI版本</t>
  </si>
  <si>
    <t>UI类型运营商版本</t>
    <phoneticPr fontId="91" type="noConversion"/>
  </si>
  <si>
    <t>web类型数据卡版本</t>
  </si>
  <si>
    <t>运营商版本</t>
  </si>
  <si>
    <t>设备分区版本</t>
  </si>
  <si>
    <t>销售信息</t>
  </si>
  <si>
    <t>升级版本</t>
    <phoneticPr fontId="91" type="noConversion"/>
  </si>
  <si>
    <t>多包升级控制</t>
  </si>
  <si>
    <t>升级包类型</t>
  </si>
  <si>
    <t>请求合法校验位</t>
  </si>
  <si>
    <t>手机颜色</t>
  </si>
  <si>
    <t>锁网标志</t>
  </si>
  <si>
    <t>运行内存配置</t>
    <phoneticPr fontId="91" type="noConversion"/>
  </si>
  <si>
    <t>内置存储配置</t>
    <phoneticPr fontId="91" type="noConversion"/>
  </si>
  <si>
    <t>CPU信息</t>
  </si>
  <si>
    <t>CPU频率</t>
  </si>
  <si>
    <t>CPU核数</t>
  </si>
  <si>
    <t>开机6小时标记</t>
  </si>
  <si>
    <t>手机后壳颜色</t>
  </si>
  <si>
    <t>非结构化信息</t>
  </si>
  <si>
    <t>包名</t>
    <phoneticPr fontId="91" type="noConversion"/>
  </si>
  <si>
    <t>应用版本</t>
    <phoneticPr fontId="91" type="noConversion"/>
  </si>
  <si>
    <t>HOTA额外应用升级检测日志</t>
    <phoneticPr fontId="91" type="noConversion"/>
  </si>
  <si>
    <t>应用版本号</t>
    <phoneticPr fontId="91" type="noConversion"/>
  </si>
  <si>
    <t>奖品编号</t>
  </si>
  <si>
    <t>奖品名称</t>
  </si>
  <si>
    <t>华为手机礼包领取信息</t>
    <phoneticPr fontId="91" type="noConversion"/>
  </si>
  <si>
    <t>华为音乐接口调用日志</t>
    <phoneticPr fontId="91" type="noConversion"/>
  </si>
  <si>
    <t>机器IP处理事务号</t>
    <phoneticPr fontId="91" type="noConversion"/>
  </si>
  <si>
    <t>sim卡号</t>
  </si>
  <si>
    <t>设备编号</t>
    <phoneticPr fontId="91" type="noConversion"/>
  </si>
  <si>
    <t>门户代码</t>
  </si>
  <si>
    <t>华为音乐接口调用日志</t>
    <phoneticPr fontId="91" type="noConversion"/>
  </si>
  <si>
    <t>华为音乐操作类型代码</t>
  </si>
  <si>
    <t>操作内容</t>
  </si>
  <si>
    <t>操作内容栏目</t>
  </si>
  <si>
    <t>访问时长</t>
  </si>
  <si>
    <t>网络连接信息</t>
  </si>
  <si>
    <t>华为音乐接口调用日志</t>
    <phoneticPr fontId="91" type="noConversion"/>
  </si>
  <si>
    <t>会话编号</t>
    <phoneticPr fontId="91" type="noConversion"/>
  </si>
  <si>
    <t>Push时间</t>
  </si>
  <si>
    <t>Push令牌</t>
  </si>
  <si>
    <t>Push类型</t>
  </si>
  <si>
    <t>URL</t>
  </si>
  <si>
    <t>收藏时间</t>
  </si>
  <si>
    <t>内容编码</t>
  </si>
  <si>
    <t>华为视频类型代码</t>
  </si>
  <si>
    <t>自定义频道顺序</t>
  </si>
  <si>
    <t>收藏夹编号</t>
  </si>
  <si>
    <t>华为视频编号</t>
    <phoneticPr fontId="91" type="noConversion"/>
  </si>
  <si>
    <t>华为视频接口调用日志</t>
    <phoneticPr fontId="91" type="noConversion"/>
  </si>
  <si>
    <t>记录时间</t>
    <phoneticPr fontId="91" type="noConversion"/>
  </si>
  <si>
    <t>华为视频接口调用日志</t>
  </si>
  <si>
    <t>接口名称</t>
    <phoneticPr fontId="91" type="noConversion"/>
  </si>
  <si>
    <t>CP门户代码</t>
  </si>
  <si>
    <t>华为视频操作类型代码</t>
  </si>
  <si>
    <t>操作内容名称</t>
  </si>
  <si>
    <t>操作内容所属栏目</t>
  </si>
  <si>
    <t>操作内容所属栏目名称</t>
  </si>
  <si>
    <t>终端品牌</t>
    <phoneticPr fontId="91" type="noConversion"/>
  </si>
  <si>
    <t>Android版本</t>
    <phoneticPr fontId="91" type="noConversion"/>
  </si>
  <si>
    <t>EPG编号</t>
    <phoneticPr fontId="91" type="noConversion"/>
  </si>
  <si>
    <t>业务开始时间</t>
  </si>
  <si>
    <t>内容编码</t>
    <phoneticPr fontId="91" type="noConversion"/>
  </si>
  <si>
    <t>业务结束时间</t>
  </si>
  <si>
    <t>域代码</t>
  </si>
  <si>
    <t>华为视频操作</t>
    <phoneticPr fontId="91" type="noConversion"/>
  </si>
  <si>
    <t>子帐号</t>
  </si>
  <si>
    <t>操作类型代码</t>
  </si>
  <si>
    <t>华为视频播放日志</t>
    <phoneticPr fontId="91" type="noConversion"/>
  </si>
  <si>
    <t>播放日期</t>
  </si>
  <si>
    <t>华为视频播放日志</t>
  </si>
  <si>
    <t>华为视频编号</t>
    <phoneticPr fontId="91" type="noConversion"/>
  </si>
  <si>
    <t>手机厂商</t>
  </si>
  <si>
    <t>局域网IP地址</t>
    <phoneticPr fontId="91" type="noConversion"/>
  </si>
  <si>
    <t>子网掩码</t>
    <phoneticPr fontId="91" type="noConversion"/>
  </si>
  <si>
    <t>默认网关</t>
    <phoneticPr fontId="91" type="noConversion"/>
  </si>
  <si>
    <t>设备操作系统</t>
  </si>
  <si>
    <t>播放器版本</t>
  </si>
  <si>
    <t>接入方式</t>
  </si>
  <si>
    <t>NTP服务器</t>
  </si>
  <si>
    <t>DNS服务器</t>
  </si>
  <si>
    <t>播放内容链接地址</t>
  </si>
  <si>
    <t>streamtype</t>
  </si>
  <si>
    <t>服务端IP地址</t>
    <phoneticPr fontId="91" type="noConversion"/>
  </si>
  <si>
    <t>播放状态代码</t>
  </si>
  <si>
    <t>播放开始时间</t>
  </si>
  <si>
    <t>播放结束时间</t>
  </si>
  <si>
    <t>播放时延毫秒</t>
  </si>
  <si>
    <t>播放时长秒</t>
  </si>
  <si>
    <t>码率节目播放时长秒</t>
  </si>
  <si>
    <t>码率下切次数</t>
    <phoneticPr fontId="91" type="noConversion"/>
  </si>
  <si>
    <t>码率上切次数</t>
    <phoneticPr fontId="91" type="noConversion"/>
  </si>
  <si>
    <t>平均下载速率_kbps</t>
  </si>
  <si>
    <t>分片下载速率</t>
  </si>
  <si>
    <t>卡顿次数</t>
  </si>
  <si>
    <t>卡顿时长秒</t>
    <phoneticPr fontId="91" type="noConversion"/>
  </si>
  <si>
    <t>卡顿直方图</t>
  </si>
  <si>
    <t>MOS区间分布秒数</t>
  </si>
  <si>
    <t>MOS平均值</t>
  </si>
  <si>
    <t>终端类型</t>
    <phoneticPr fontId="91" type="noConversion"/>
  </si>
  <si>
    <t>抽奖记录编号</t>
  </si>
  <si>
    <t>中奖标志</t>
  </si>
  <si>
    <t>获奖时间</t>
  </si>
  <si>
    <t>奖品使用标志</t>
  </si>
  <si>
    <t>使用时间</t>
  </si>
  <si>
    <t>兑换URL</t>
  </si>
  <si>
    <t>华为用户访问日志</t>
    <phoneticPr fontId="91" type="noConversion"/>
  </si>
  <si>
    <t>访问时间</t>
  </si>
  <si>
    <t>华为用户访问日志</t>
  </si>
  <si>
    <t>EPG编号</t>
  </si>
  <si>
    <t>访问结果代码</t>
  </si>
  <si>
    <t>域类型</t>
    <phoneticPr fontId="91" type="noConversion"/>
  </si>
  <si>
    <t>设备厂商型号</t>
  </si>
  <si>
    <t>服务器地址</t>
  </si>
  <si>
    <t>终端IP地址</t>
    <phoneticPr fontId="91" type="noConversion"/>
  </si>
  <si>
    <t>机顶盒软件版本</t>
  </si>
  <si>
    <t>设备DRM类型代码</t>
    <phoneticPr fontId="91" type="noConversion"/>
  </si>
  <si>
    <t>UE认证返回码</t>
  </si>
  <si>
    <t>登录会话编号</t>
  </si>
  <si>
    <t>终端版本</t>
  </si>
  <si>
    <t>终端HTTP请求UserAgent</t>
    <phoneticPr fontId="91" type="noConversion"/>
  </si>
  <si>
    <t>逻辑设备编号</t>
  </si>
  <si>
    <t>设备令牌</t>
    <phoneticPr fontId="91" type="noConversion"/>
  </si>
  <si>
    <t>MC消息日志</t>
    <phoneticPr fontId="91" type="noConversion"/>
  </si>
  <si>
    <t>发送结果代码</t>
    <phoneticPr fontId="91" type="noConversion"/>
  </si>
  <si>
    <t>任务编号</t>
    <phoneticPr fontId="91" type="noConversion"/>
  </si>
  <si>
    <t>日期时间类</t>
    <phoneticPr fontId="61" type="noConversion"/>
  </si>
  <si>
    <t>小时分区</t>
    <phoneticPr fontId="61" type="noConversion"/>
  </si>
  <si>
    <t>分区小时</t>
    <phoneticPr fontId="61" type="noConversion"/>
  </si>
  <si>
    <t>时间类</t>
    <phoneticPr fontId="61" type="noConversion"/>
  </si>
  <si>
    <t>手机服务日志</t>
    <phoneticPr fontId="91" type="noConversion"/>
  </si>
  <si>
    <t>ROM版本</t>
    <phoneticPr fontId="91" type="noConversion"/>
  </si>
  <si>
    <t>加密类型代码</t>
  </si>
  <si>
    <t>敏感信息</t>
  </si>
  <si>
    <t>文件名称</t>
  </si>
  <si>
    <t>文件保存路径</t>
  </si>
  <si>
    <t>手机服务日志</t>
    <phoneticPr fontId="91" type="noConversion"/>
  </si>
  <si>
    <t>加密信息</t>
  </si>
  <si>
    <t>文件大小</t>
  </si>
  <si>
    <t>压缩时间</t>
  </si>
  <si>
    <t>日志信息</t>
  </si>
  <si>
    <t>附加属性1</t>
  </si>
  <si>
    <t>附加属性2</t>
  </si>
  <si>
    <t>附加属性3</t>
  </si>
  <si>
    <t>日志状态代码</t>
  </si>
  <si>
    <t>访问方法</t>
  </si>
  <si>
    <t>采集类型代码</t>
  </si>
  <si>
    <t>采集类型描述</t>
  </si>
  <si>
    <t>收益金额</t>
    <phoneticPr fontId="91" type="noConversion"/>
  </si>
  <si>
    <t>页面流量采集日志</t>
    <phoneticPr fontId="91" type="noConversion"/>
  </si>
  <si>
    <t>网站域名</t>
    <phoneticPr fontId="91" type="noConversion"/>
  </si>
  <si>
    <t>客户端时间小时</t>
  </si>
  <si>
    <t>客户端时间分</t>
    <phoneticPr fontId="91" type="noConversion"/>
  </si>
  <si>
    <t>客户端时间秒</t>
  </si>
  <si>
    <t>跟踪页面URL</t>
  </si>
  <si>
    <t>上级URL</t>
  </si>
  <si>
    <t>URL携带信息</t>
  </si>
  <si>
    <t>COOK编号</t>
    <phoneticPr fontId="91" type="noConversion"/>
  </si>
  <si>
    <t>COOK创建时间</t>
  </si>
  <si>
    <t>访问次数</t>
  </si>
  <si>
    <t>SESSION编号</t>
  </si>
  <si>
    <t>RCN</t>
  </si>
  <si>
    <t>RCK</t>
  </si>
  <si>
    <t>渠道来源时间</t>
  </si>
  <si>
    <t>最后访问时间</t>
  </si>
  <si>
    <t>屏幕颜色深度</t>
  </si>
  <si>
    <t>窗口分辨率</t>
  </si>
  <si>
    <t>上次订单时间</t>
  </si>
  <si>
    <t>渠道来源URL</t>
  </si>
  <si>
    <t>用户自定义</t>
  </si>
  <si>
    <t>JAVA插件支持标志</t>
  </si>
  <si>
    <t>支持标志</t>
  </si>
  <si>
    <t>用户自定义数据</t>
  </si>
  <si>
    <t>用户自定义visit数据</t>
    <phoneticPr fontId="91" type="noConversion"/>
  </si>
  <si>
    <t>服务端处理时间</t>
  </si>
  <si>
    <t>客户端操作系统</t>
  </si>
  <si>
    <t>客户端浏览器</t>
  </si>
  <si>
    <t>浏览器版本</t>
    <phoneticPr fontId="91" type="noConversion"/>
  </si>
  <si>
    <t>浏览器语言</t>
  </si>
  <si>
    <t>业务交易编号</t>
  </si>
  <si>
    <t>消费类型代码</t>
  </si>
  <si>
    <t>消费数量</t>
  </si>
  <si>
    <t>业务服务器代码</t>
  </si>
  <si>
    <t>消费状态代码</t>
  </si>
  <si>
    <t>消费描述</t>
  </si>
  <si>
    <t>消费花瓣汇率</t>
  </si>
  <si>
    <t>消费花瓣面值</t>
  </si>
  <si>
    <t>取消消费时间</t>
  </si>
  <si>
    <t>取消消费描述</t>
  </si>
  <si>
    <t>取消消费数量</t>
  </si>
  <si>
    <t>取消交易编号</t>
  </si>
  <si>
    <t>日志唯一编号</t>
  </si>
  <si>
    <t>OS</t>
  </si>
  <si>
    <t>SYS版本</t>
  </si>
  <si>
    <t>连接用户数</t>
  </si>
  <si>
    <t>PUSH登陆登出日志</t>
    <phoneticPr fontId="91" type="noConversion"/>
  </si>
  <si>
    <t>连接开始时间</t>
    <phoneticPr fontId="91" type="noConversion"/>
  </si>
  <si>
    <t>连接结束时间</t>
    <phoneticPr fontId="91" type="noConversion"/>
  </si>
  <si>
    <t>PUSH服务器编号</t>
    <phoneticPr fontId="91" type="noConversion"/>
  </si>
  <si>
    <t>网络类型代码</t>
    <phoneticPr fontId="91" type="noConversion"/>
  </si>
  <si>
    <t>开发者IP地址</t>
    <phoneticPr fontId="91" type="noConversion"/>
  </si>
  <si>
    <t>发送时间</t>
  </si>
  <si>
    <t>记录时间</t>
    <phoneticPr fontId="91" type="noConversion"/>
  </si>
  <si>
    <t>请求数</t>
  </si>
  <si>
    <t>失败数</t>
  </si>
  <si>
    <t>超时数</t>
  </si>
  <si>
    <t>耗时</t>
    <phoneticPr fontId="91" type="noConversion"/>
  </si>
  <si>
    <t>请求流量</t>
  </si>
  <si>
    <t>回复流量</t>
  </si>
  <si>
    <t>错误数</t>
  </si>
  <si>
    <t>超时时长</t>
    <phoneticPr fontId="91" type="noConversion"/>
  </si>
  <si>
    <t>日志时间</t>
  </si>
  <si>
    <t>问卷类型代码</t>
  </si>
  <si>
    <t>SN编号</t>
  </si>
  <si>
    <t>请求次数</t>
    <phoneticPr fontId="91" type="noConversion"/>
  </si>
  <si>
    <t>问卷调查查询日志</t>
    <phoneticPr fontId="91" type="noConversion"/>
  </si>
  <si>
    <t>问卷调查用户答案提交日志</t>
    <phoneticPr fontId="91" type="noConversion"/>
  </si>
  <si>
    <t>问题编号</t>
  </si>
  <si>
    <t>问题答案</t>
  </si>
  <si>
    <t>节点编号</t>
  </si>
  <si>
    <t>用户JID</t>
  </si>
  <si>
    <t>社交登陆日志</t>
    <phoneticPr fontId="91" type="noConversion"/>
  </si>
  <si>
    <t>手机服务操作类型代码</t>
    <phoneticPr fontId="91" type="noConversion"/>
  </si>
  <si>
    <t>操作结果</t>
  </si>
  <si>
    <t>登录端口号</t>
  </si>
  <si>
    <t>组件名称</t>
  </si>
  <si>
    <t>帐号版本</t>
    <phoneticPr fontId="61" type="noConversion"/>
  </si>
  <si>
    <t>IMP节点编号</t>
  </si>
  <si>
    <t>发送方消息编号</t>
  </si>
  <si>
    <t>消息类型代码</t>
  </si>
  <si>
    <t>消息XMLNS</t>
  </si>
  <si>
    <t>处理类型代码</t>
  </si>
  <si>
    <t>响应代码</t>
  </si>
  <si>
    <t>发送方用户JID</t>
  </si>
  <si>
    <t>接受方用户JID</t>
    <phoneticPr fontId="91" type="noConversion"/>
  </si>
  <si>
    <t>消息长度</t>
  </si>
  <si>
    <t>处理时间</t>
  </si>
  <si>
    <t>线程名称</t>
  </si>
  <si>
    <t>社交消息日志</t>
    <phoneticPr fontId="91" type="noConversion"/>
  </si>
  <si>
    <t>空间访问操作类型代码</t>
  </si>
  <si>
    <t>所有者会员编号</t>
  </si>
  <si>
    <t>终端应用程序事件</t>
  </si>
  <si>
    <t>上报事件编号</t>
    <phoneticPr fontId="91" type="noConversion"/>
  </si>
  <si>
    <t>用户签名</t>
  </si>
  <si>
    <t>首次登录时间</t>
    <phoneticPr fontId="91" type="noConversion"/>
  </si>
  <si>
    <t>最近登录时间</t>
    <phoneticPr fontId="91" type="noConversion"/>
  </si>
  <si>
    <t>主题评论</t>
  </si>
  <si>
    <t>华为帐号名称</t>
    <phoneticPr fontId="91" type="noConversion"/>
  </si>
  <si>
    <t>用户评论</t>
  </si>
  <si>
    <t>用户评论星级</t>
  </si>
  <si>
    <t>主题类型代码</t>
  </si>
  <si>
    <t>主题下载日志</t>
    <phoneticPr fontId="91" type="noConversion"/>
  </si>
  <si>
    <t>插入时间</t>
  </si>
  <si>
    <t>用户下载状态</t>
  </si>
  <si>
    <t>主题用户操作类型代码</t>
  </si>
  <si>
    <t>支付日志类型代码</t>
  </si>
  <si>
    <t>接口信息</t>
  </si>
  <si>
    <t>支付服务器接口日志</t>
    <phoneticPr fontId="91" type="noConversion"/>
  </si>
  <si>
    <t>请求标识</t>
  </si>
  <si>
    <t>大区编号</t>
  </si>
  <si>
    <t>终端信息</t>
  </si>
  <si>
    <t>TRS请求日志</t>
    <phoneticPr fontId="91" type="noConversion"/>
  </si>
  <si>
    <t>支持Polling模式参数下发标志</t>
  </si>
  <si>
    <t>响应时间</t>
  </si>
  <si>
    <t>响应标识</t>
  </si>
  <si>
    <t>响应信息</t>
  </si>
  <si>
    <t>华为帐号操作类型代码</t>
  </si>
  <si>
    <t>服务器名称</t>
  </si>
  <si>
    <t>请求客户端类型代码</t>
  </si>
  <si>
    <t>华为帐号操作日志</t>
    <phoneticPr fontId="91" type="noConversion"/>
  </si>
  <si>
    <t>用户帐号编号</t>
    <phoneticPr fontId="91" type="noConversion"/>
  </si>
  <si>
    <t>终端类型代码</t>
  </si>
  <si>
    <t>操作请求时间</t>
  </si>
  <si>
    <t>成功标志</t>
  </si>
  <si>
    <t>错误码</t>
  </si>
  <si>
    <t>错误描述</t>
  </si>
  <si>
    <t>用户代理</t>
  </si>
  <si>
    <t>操作详情</t>
  </si>
  <si>
    <t>用户访问标签</t>
    <phoneticPr fontId="91" type="noConversion"/>
  </si>
  <si>
    <t>应用标签编号</t>
    <phoneticPr fontId="91" type="noConversion"/>
  </si>
  <si>
    <t>上报时间</t>
    <phoneticPr fontId="91" type="noConversion"/>
  </si>
  <si>
    <t>行为编号</t>
  </si>
  <si>
    <t>用户登录EMUI日志</t>
    <phoneticPr fontId="91" type="noConversion"/>
  </si>
  <si>
    <t>华为登录帐号</t>
    <phoneticPr fontId="91" type="noConversion"/>
  </si>
  <si>
    <t>帐号状态代码</t>
  </si>
  <si>
    <t>会话开始时间</t>
  </si>
  <si>
    <t>登录时间</t>
  </si>
  <si>
    <t>SALT</t>
  </si>
  <si>
    <t>TOKEN</t>
  </si>
  <si>
    <t>事物编号</t>
  </si>
  <si>
    <t>原始赠送交易编号</t>
  </si>
  <si>
    <t>赠送类型代码</t>
  </si>
  <si>
    <t>赠送状态代码</t>
  </si>
  <si>
    <t>发行时间</t>
  </si>
  <si>
    <t>有效期</t>
  </si>
  <si>
    <t>赠送冻结天数</t>
  </si>
  <si>
    <t>赠送汇率</t>
  </si>
  <si>
    <t>赠送描述</t>
  </si>
  <si>
    <t>取消赠送时间</t>
  </si>
  <si>
    <t>取消赠送扣减数量</t>
  </si>
  <si>
    <t>取消赠送抵扣金额</t>
  </si>
  <si>
    <t>取消赠送汇率</t>
  </si>
  <si>
    <t>取消赠送描述</t>
  </si>
  <si>
    <t>消费核销数量</t>
  </si>
  <si>
    <t>转出核销数量</t>
  </si>
  <si>
    <t>剩余数量</t>
  </si>
  <si>
    <t>抽奖时间</t>
  </si>
  <si>
    <t>奖品相当积分</t>
  </si>
  <si>
    <t>奖品类型代码</t>
  </si>
  <si>
    <t>奖品相当金钱价值</t>
  </si>
  <si>
    <t>消耗积分</t>
  </si>
  <si>
    <t>调用接口</t>
  </si>
  <si>
    <t>业务结果代码</t>
  </si>
  <si>
    <t>应答时间</t>
  </si>
  <si>
    <t xml:space="preserve">用户访问编码 </t>
    <phoneticPr fontId="91" type="noConversion"/>
  </si>
  <si>
    <t>用户WLAN自动更新状态</t>
  </si>
  <si>
    <t>播放时间</t>
    <phoneticPr fontId="91" type="noConversion"/>
  </si>
  <si>
    <t>提供商编号</t>
  </si>
  <si>
    <t>VMALL点击日志</t>
    <phoneticPr fontId="91" type="noConversion"/>
  </si>
  <si>
    <t>EXT</t>
    <phoneticPr fontId="91" type="noConversion"/>
  </si>
  <si>
    <t>EXT</t>
  </si>
  <si>
    <t>曝光类型</t>
  </si>
  <si>
    <t>COOK编号</t>
  </si>
  <si>
    <t>VMALL曝光日志</t>
    <phoneticPr fontId="91" type="noConversion"/>
  </si>
  <si>
    <t>2016-12-12 11：11：30</t>
    <phoneticPr fontId="61" type="noConversion"/>
  </si>
  <si>
    <t>2016-12-12 11：11：30</t>
    <phoneticPr fontId="61" type="noConversion"/>
  </si>
  <si>
    <t>dwd_pty_adv_bal_ds_his</t>
    <phoneticPr fontId="61" type="noConversion"/>
  </si>
  <si>
    <t>数据主要来源于ods_hispace_hiad_balance_info_dm中的user_id，并进行加密</t>
    <phoneticPr fontId="61" type="noConversion"/>
  </si>
  <si>
    <t>0002a1cf14e9clacaa8255fd6777d916d3aec6bc1f3c8a3d0a3a89a5eba87970</t>
    <phoneticPr fontId="61" type="noConversion"/>
  </si>
  <si>
    <t>参与者</t>
    <phoneticPr fontId="61" type="noConversion"/>
  </si>
  <si>
    <t>此余额是拉链时间段内的余额，直接抽取ods_hispace_hiad_balance_info_dm.balance，为空的置为0</t>
    <phoneticPr fontId="61" type="noConversion"/>
  </si>
  <si>
    <t>精确到厘</t>
    <phoneticPr fontId="61" type="noConversion"/>
  </si>
  <si>
    <t>0.18，-0.12，0，0.13</t>
    <phoneticPr fontId="61" type="noConversion"/>
  </si>
  <si>
    <t>数值类</t>
    <phoneticPr fontId="61" type="noConversion"/>
  </si>
  <si>
    <t>last_bill_time</t>
  </si>
  <si>
    <t>数据来源于ods_hispace_hiad_balance_info_dm.stat_time</t>
    <phoneticPr fontId="61" type="noConversion"/>
  </si>
  <si>
    <t>2016-08-04 07:00:00</t>
    <phoneticPr fontId="61" type="noConversion"/>
  </si>
  <si>
    <t>mutual_push_last_show_time</t>
  </si>
  <si>
    <t>数据来源于ods_hispace_hiad_balance_info_dm.last_time</t>
    <phoneticPr fontId="61" type="noConversion"/>
  </si>
  <si>
    <t>null（截至2017.02.01全部是null)</t>
    <phoneticPr fontId="61" type="noConversion"/>
  </si>
  <si>
    <t>数据来源于ods_hispace_hiad_balance_info_dm.validdate</t>
    <phoneticPr fontId="61" type="noConversion"/>
  </si>
  <si>
    <t>2018-01-20 17:21:43.000</t>
    <phoneticPr fontId="61" type="noConversion"/>
  </si>
  <si>
    <t>2017-02-20 08:00:00</t>
    <phoneticPr fontId="61" type="noConversion"/>
  </si>
  <si>
    <t>99991231</t>
    <phoneticPr fontId="61" type="noConversion"/>
  </si>
  <si>
    <t xml:space="preserve">标识是哪个活动，用于和“用户参加活动概要信息”中活动ID关联，挑战活动只有活动类型activityType为“21: 排位赛--竞速”、“22: 排位赛–计步”、“23: 排位赛--里程”和“24: 排位赛–卡路里”这几个个取值的时候才会产生
数据来源于ods_homecloud_health_user_activity_sort_crypt_dm.activity_id
</t>
    <phoneticPr fontId="61" type="noConversion"/>
  </si>
  <si>
    <t>70，87，81</t>
    <phoneticPr fontId="61" type="noConversion"/>
  </si>
  <si>
    <t>数据来源于ods_homecloud_health_user_activity_sort_crypt_dm.log_date</t>
    <phoneticPr fontId="61" type="noConversion"/>
  </si>
  <si>
    <t>2016-11-09 00:30:35.000</t>
    <phoneticPr fontId="61" type="noConversion"/>
  </si>
  <si>
    <t>数据来源于ods_homecloud_health_user_activity_sort_crypt_dm，进行sha256加密</t>
    <phoneticPr fontId="61" type="noConversion"/>
  </si>
  <si>
    <t>5cb676987da82b8cb569cd83396e08ac2a0f93f82abd1a7207c359b01be9373e</t>
    <phoneticPr fontId="61" type="noConversion"/>
  </si>
  <si>
    <t>2017-02-06 12:00:00</t>
    <phoneticPr fontId="61" type="noConversion"/>
  </si>
  <si>
    <t>20161109</t>
    <phoneticPr fontId="61" type="noConversion"/>
  </si>
  <si>
    <t>dwd_pty_challg_actvy_rank_dm</t>
    <phoneticPr fontId="61" type="noConversion"/>
  </si>
  <si>
    <t>标识是哪个活动，用于和“用户参加活动概要信息”中活动ID关联，挑战活动只有活动类型activityType为“21: 排位赛--竞速”、“22: 排位赛–计步”、“23: 排位赛--里程”和“24: 排位赛–卡路里”这几个个取值的时候才会产生
数据来源于ods_homecloud_health_activity_rank_dm.activity_id</t>
    <phoneticPr fontId="61" type="noConversion"/>
  </si>
  <si>
    <t>70，87</t>
    <phoneticPr fontId="61" type="noConversion"/>
  </si>
  <si>
    <t>数据主要来源于ods_homecloud_health_activity_rank_dm，进行sha256加密</t>
    <phoneticPr fontId="61" type="noConversion"/>
  </si>
  <si>
    <t>1f3ab456c33bca063412b922d6686a6205f6ec893ba18477945e81965eef71a4</t>
    <phoneticPr fontId="61" type="noConversion"/>
  </si>
  <si>
    <t>数据来源于ods_homecloud_health_activity_rank_dm.rank</t>
    <phoneticPr fontId="61" type="noConversion"/>
  </si>
  <si>
    <t>17，35，37，42</t>
    <phoneticPr fontId="61" type="noConversion"/>
  </si>
  <si>
    <t xml:space="preserve">标识是哪个活动，用于和“用户参加活动概要信息”中活动ID关联，达标活动只有活动类型activityType为“
11: 达标赛--计步”和“12: 达标赛–里程”
两个取值的时候才会产生
数据来源于ods_homecloud_health_user_daily_report_dm.
</t>
    <phoneticPr fontId="61" type="noConversion"/>
  </si>
  <si>
    <t>dwd_pty_compliance_actvy_compliance_reg_dm</t>
    <phoneticPr fontId="61" type="noConversion"/>
  </si>
  <si>
    <t>数据来源于ods_homecloud_health_user_daily_report_dm.status</t>
    <phoneticPr fontId="61" type="noConversion"/>
  </si>
  <si>
    <t>0，1</t>
    <phoneticPr fontId="61" type="noConversion"/>
  </si>
  <si>
    <t>标识具体部门的编号
数据来源于ods_pbi_organization_dm.organization_no</t>
    <phoneticPr fontId="61" type="noConversion"/>
  </si>
  <si>
    <t>20161006</t>
    <phoneticPr fontId="61" type="noConversion"/>
  </si>
  <si>
    <t>数据来源于ods_pbi_organization_dm.en</t>
    <phoneticPr fontId="61" type="noConversion"/>
  </si>
  <si>
    <t>wireless</t>
    <phoneticPr fontId="61" type="noConversion"/>
  </si>
  <si>
    <t>dwd_pty_dept_ds_his</t>
    <phoneticPr fontId="61" type="noConversion"/>
  </si>
  <si>
    <t xml:space="preserve">0 停用,1 有效,9 作废
数据来源于ods_pbi_organization_dm.status
</t>
    <phoneticPr fontId="61" type="noConversion"/>
  </si>
  <si>
    <t>0，1，9</t>
    <phoneticPr fontId="61" type="noConversion"/>
  </si>
  <si>
    <t>数据来源于ods_pbi_organization_dm.cn</t>
    <phoneticPr fontId="61" type="noConversion"/>
  </si>
  <si>
    <t>无线，代维，MSTP LMT</t>
    <phoneticPr fontId="61" type="noConversion"/>
  </si>
  <si>
    <t>团队类型代码</t>
    <phoneticPr fontId="61" type="noConversion"/>
  </si>
  <si>
    <t xml:space="preserve">team_type_cd     </t>
    <phoneticPr fontId="61" type="noConversion"/>
  </si>
  <si>
    <t>数据来源于ods_pbi_organization_dm.type_id</t>
    <phoneticPr fontId="61" type="noConversion"/>
  </si>
  <si>
    <t>402-00023801,402-00023802,402-00023803</t>
    <phoneticPr fontId="61" type="noConversion"/>
  </si>
  <si>
    <t>数据来源于ods_pbi_organization_dm.category</t>
    <phoneticPr fontId="61" type="noConversion"/>
  </si>
  <si>
    <t>402-00024751,402-00024752,402-00024753</t>
    <phoneticPr fontId="61" type="noConversion"/>
  </si>
  <si>
    <t>数据来源于ods_pbi_organization_dm.parent_id</t>
    <phoneticPr fontId="61" type="noConversion"/>
  </si>
  <si>
    <t>数据来源于ods_pbi_organization_dm.last_update_date</t>
    <phoneticPr fontId="61" type="noConversion"/>
  </si>
  <si>
    <t>2016-02-22 11：16：08.000</t>
    <phoneticPr fontId="61" type="noConversion"/>
  </si>
  <si>
    <t>华为帐号编号</t>
    <phoneticPr fontId="61" type="noConversion"/>
  </si>
  <si>
    <t>华为内部识别华为云服务用户的唯一编号，华为云服务消费者注册华为账号后，内部生成的识别用户唯一编号。
此处主要是记录属于开发者的华为账号，包括注册但未提交实名认证以及注册提交实名认证两部分的开发者</t>
    <phoneticPr fontId="61" type="noConversion"/>
  </si>
  <si>
    <t>开始日期</t>
    <phoneticPr fontId="61" type="noConversion"/>
  </si>
  <si>
    <t>开发者类型代码</t>
    <phoneticPr fontId="61" type="noConversion"/>
  </si>
  <si>
    <t>有效状态代码</t>
    <phoneticPr fontId="61" type="noConversion"/>
  </si>
  <si>
    <t>1 正常；2 暂停;3 销户
数据来源于ods_up_developer_info_dm.developer_status,其他置为''</t>
    <phoneticPr fontId="61" type="noConversion"/>
  </si>
  <si>
    <t>注册帐号</t>
    <phoneticPr fontId="61" type="noConversion"/>
  </si>
  <si>
    <t>注册时用户输入的邮箱注册/手机号注册等对应的邮箱号、手机号等
数据来源于ods_up_developer_info_dm.register_acct,其他置为''</t>
    <phoneticPr fontId="61" type="noConversion"/>
  </si>
  <si>
    <t>20400069@qq.com</t>
    <phoneticPr fontId="61" type="noConversion"/>
  </si>
  <si>
    <t>开发者认证时间</t>
    <phoneticPr fontId="61" type="noConversion"/>
  </si>
  <si>
    <t>开发者注册帐号后开启实名认证，提交实名认证时的时间
数据来源于ods_up_developer_info_dm.register_devlptime,其他置为''</t>
    <phoneticPr fontId="61" type="noConversion"/>
  </si>
  <si>
    <t>激活标志</t>
    <phoneticPr fontId="61" type="noConversion"/>
  </si>
  <si>
    <t>指示是否激活成功，0：否，1：是
数据来源于ods_up_developer_info_dm.userstate,其他置为''</t>
    <phoneticPr fontId="61" type="noConversion"/>
  </si>
  <si>
    <t>申请VIP</t>
    <phoneticPr fontId="61" type="noConversion"/>
  </si>
  <si>
    <t>指示是否申请VIP:0:未申请，1：已申请
数据来源于ods_up_developer_info_dm.apply_vip,其他置为''</t>
    <phoneticPr fontId="61" type="noConversion"/>
  </si>
  <si>
    <t>VIP申请时间</t>
    <phoneticPr fontId="61" type="noConversion"/>
  </si>
  <si>
    <t>数据来源于ods_up_developer_info_dm.apply_viptime,其他置为''</t>
    <phoneticPr fontId="61" type="noConversion"/>
  </si>
  <si>
    <t>VIP审批状态代码</t>
    <phoneticPr fontId="61" type="noConversion"/>
  </si>
  <si>
    <t>VIP审批状态： 0初始   1批准  2提交申请 3拒绝
数据来源于ods_up_developer_info_dm.vip_approve_state,其他置为''</t>
    <phoneticPr fontId="61" type="noConversion"/>
  </si>
  <si>
    <t>VIP审批管理员编号</t>
    <phoneticPr fontId="61" type="noConversion"/>
  </si>
  <si>
    <t>管理员才允许审批
数据来源于ods_up_developer_info_dm.vip_approve_userid,其他置为''</t>
    <phoneticPr fontId="61" type="noConversion"/>
  </si>
  <si>
    <t>数据来源于ods_up_developer_info_dm.vip_approve_time,其他置为''</t>
    <phoneticPr fontId="61" type="noConversion"/>
  </si>
  <si>
    <t>VIP套餐代码</t>
    <phoneticPr fontId="61" type="noConversion"/>
  </si>
  <si>
    <t>0：普通用户(缺省，非VIP用户) 1：助跑计划；2：腾飞计划；3：卓越计划
数据来源于ods_up_developer_info_dm.fee_vip,其他置为''</t>
    <phoneticPr fontId="61" type="noConversion"/>
  </si>
  <si>
    <t>VIP套餐开始时间</t>
    <phoneticPr fontId="61" type="noConversion"/>
  </si>
  <si>
    <t>数据来源于ods_up_developer_info_dm.fee_vip_starttime,其他置为''</t>
    <phoneticPr fontId="61" type="noConversion"/>
  </si>
  <si>
    <t>VIP套餐结束时间</t>
    <phoneticPr fontId="61" type="noConversion"/>
  </si>
  <si>
    <t>数据来源于ods_up_developer_info_dm.fee_vip_endtime,其他置为''</t>
    <phoneticPr fontId="61" type="noConversion"/>
  </si>
  <si>
    <t>SP帐号</t>
    <phoneticPr fontId="61" type="noConversion"/>
  </si>
  <si>
    <t>数据来源于ods_up_developer_info_dm.sp_id,其他置为''</t>
    <phoneticPr fontId="61" type="noConversion"/>
  </si>
  <si>
    <t>用户来源</t>
    <phoneticPr fontId="61" type="noConversion"/>
  </si>
  <si>
    <t>数据来源于ods_up_developer_info_dm.where_from,其他置为''</t>
    <phoneticPr fontId="61" type="noConversion"/>
  </si>
  <si>
    <t>专区帐号</t>
    <phoneticPr fontId="61" type="noConversion"/>
  </si>
  <si>
    <t>area_acct</t>
  </si>
  <si>
    <t>数据来源于ods_up_developer_info_dm.cpalias,其他置为''</t>
    <phoneticPr fontId="61" type="noConversion"/>
  </si>
  <si>
    <t>开发者联系名称</t>
    <phoneticPr fontId="61" type="noConversion"/>
  </si>
  <si>
    <t>数据来源于ods_up_developer_info_dm.contactname,其他置为''</t>
    <phoneticPr fontId="61" type="noConversion"/>
  </si>
  <si>
    <t>有效开发者标志</t>
    <phoneticPr fontId="61" type="noConversion"/>
  </si>
  <si>
    <t>开发者实名认证状态代码</t>
    <phoneticPr fontId="61" type="noConversion"/>
  </si>
  <si>
    <t>0：注册未进行实名认证
ODS来源表是ods_up_user_info_dm中注册渠道为开发者渠道的用户
1：注册并进行实名认证
来源表是ods_up_developer_info_dm(
2：实名认证通过 
来源表是ods_up_developer_info_dm并且verify_realstate=2 or update_realstate=2
3：实名认证未通过
来源表是ods_up_developer_info_dm并且!（verify_realstate=2 or update_realstate=2）
注意：需要得到注册并进行实名认证，状态类型要为1，2，3</t>
    <phoneticPr fontId="61" type="noConversion"/>
  </si>
  <si>
    <t>dwd_pty_dev_up_realname_apply_ds</t>
  </si>
  <si>
    <t>数据主要来源于ods_up_developer_info_dm，进行sha256加密</t>
    <phoneticPr fontId="61" type="noConversion"/>
  </si>
  <si>
    <t>aea92132c4cbeb263e6ac2bf6c183b5d81737f179f21efdc5863739672f0f470</t>
    <phoneticPr fontId="61" type="noConversion"/>
  </si>
  <si>
    <t>1,2</t>
    <phoneticPr fontId="61" type="noConversion"/>
  </si>
  <si>
    <t>dev_up_realname</t>
  </si>
  <si>
    <t>直接抽取ods_up_developer_info_dm中的realname是加密字符串</t>
    <phoneticPr fontId="61" type="noConversion"/>
  </si>
  <si>
    <t>加密字符串
00BC98D92F4FC6DD8E137AEFC892BAAE:C9DE55876E754DAF398A437E9CB348DF</t>
    <phoneticPr fontId="61" type="noConversion"/>
  </si>
  <si>
    <t>realname_chk_status_cd</t>
  </si>
  <si>
    <t>(首次)实名认证审核状态
 0未实名认证(或草稿状态)；  
1 首次实名认证待审核
2 首次实名认证审核通过
3 首次实名认证审核未通过
数据来源于ods_up_developer_info_dm.verify_realstate</t>
    <phoneticPr fontId="61" type="noConversion"/>
  </si>
  <si>
    <t>0,1,2,3</t>
    <phoneticPr fontId="61" type="noConversion"/>
  </si>
  <si>
    <t>dwd_pty_dev_up_realname_apply_ds</t>
    <phoneticPr fontId="61" type="noConversion"/>
  </si>
  <si>
    <t>数据来源于ods_up_developer_info_dm.first_audit_realuid</t>
    <phoneticPr fontId="61" type="noConversion"/>
  </si>
  <si>
    <t>-1,1,102,103,1058</t>
    <phoneticPr fontId="61" type="noConversion"/>
  </si>
  <si>
    <t>first_cert_chk_time</t>
  </si>
  <si>
    <t>数据来源于ods_up_developer_info_dm.first_audit_realtime</t>
    <phoneticPr fontId="61" type="noConversion"/>
  </si>
  <si>
    <t>2013-03-30 15:33:54.000</t>
    <phoneticPr fontId="61" type="noConversion"/>
  </si>
  <si>
    <t>realname_change_status_cd</t>
  </si>
  <si>
    <t>实名变更认证状态:0初始(或草稿状态)；  1 实名变更待审核；2实名变更审核通过 3实名变更审核未通过
数据来源于ods_up_developer_info_dm.update_realstate</t>
    <phoneticPr fontId="61" type="noConversion"/>
  </si>
  <si>
    <t>submit_realname_cert_cnt</t>
  </si>
  <si>
    <t>数据来源于ods_up_developer_info_dm.submit_realtimes</t>
    <phoneticPr fontId="61" type="noConversion"/>
  </si>
  <si>
    <t>submit_realname_info_time</t>
  </si>
  <si>
    <t>数据来源于ods_up_developer_info_dm.submit_realtime</t>
    <phoneticPr fontId="61" type="noConversion"/>
  </si>
  <si>
    <t>2015-05-13 16:29:45.000</t>
    <phoneticPr fontId="61" type="noConversion"/>
  </si>
  <si>
    <t>realname_cert_manager_id</t>
  </si>
  <si>
    <t>数据来源于ods_up_developer_info_dm.verify_real_userid</t>
    <phoneticPr fontId="61" type="noConversion"/>
  </si>
  <si>
    <t>-1</t>
    <phoneticPr fontId="61" type="noConversion"/>
  </si>
  <si>
    <t>chk_realname_info_time</t>
  </si>
  <si>
    <t>数据来源于ods_up_developer_info_dm.verify_realtime</t>
    <phoneticPr fontId="61" type="noConversion"/>
  </si>
  <si>
    <t>2013-03-30 15:33:21.000</t>
    <phoneticPr fontId="61" type="noConversion"/>
  </si>
  <si>
    <t>dwd_pty_enterp_dev_up_realname_ds_his</t>
  </si>
  <si>
    <t>数据主要来源于ods_up_corp_developer_dm,并进行加密</t>
    <phoneticPr fontId="61" type="noConversion"/>
  </si>
  <si>
    <t>00018b635a00df48e92b93e4587913a9852eb3f77e520d39e081d2c58ae93d8b</t>
    <phoneticPr fontId="61" type="noConversion"/>
  </si>
  <si>
    <t>数据主要来源于ods_up_corp_developer_dm.name</t>
    <phoneticPr fontId="61" type="noConversion"/>
  </si>
  <si>
    <t>794A64943E252307DC30439A341525AF:56ECF0FD767A8CB878A3F93D209126681C7CA1D777E2AD95E8F2272B422FDDC4BF5C00EA221A005574f686fc142ce4</t>
    <phoneticPr fontId="61" type="noConversion"/>
  </si>
  <si>
    <t>数据主要来源于ods_up_corp_developer_dm.province</t>
    <phoneticPr fontId="61" type="noConversion"/>
  </si>
  <si>
    <t>浙江省</t>
    <phoneticPr fontId="61" type="noConversion"/>
  </si>
  <si>
    <t>dwd_pty_enterp_dev_up_realname_ds_his</t>
    <phoneticPr fontId="61" type="noConversion"/>
  </si>
  <si>
    <t xml:space="preserve">city           </t>
    <phoneticPr fontId="61" type="noConversion"/>
  </si>
  <si>
    <t>数据主要来源于ods_up_corp_developer_dm.city</t>
    <phoneticPr fontId="61" type="noConversion"/>
  </si>
  <si>
    <t>杭州市</t>
    <phoneticPr fontId="61" type="noConversion"/>
  </si>
  <si>
    <t xml:space="preserve">postal_code </t>
    <phoneticPr fontId="61" type="noConversion"/>
  </si>
  <si>
    <t>数据主要来源于ods_up_corp_developer_dm.postcode</t>
    <phoneticPr fontId="61" type="noConversion"/>
  </si>
  <si>
    <t>加密字段：00046BC5AA99A3D06C2C7CB132876DC:DEAE7ECF50799139819038E106212E95</t>
    <phoneticPr fontId="61" type="noConversion"/>
  </si>
  <si>
    <t>数据主要来源于ods_up_corp_developer_dm.address</t>
    <phoneticPr fontId="61" type="noConversion"/>
  </si>
  <si>
    <t>加密字段346CA2A23B62990B6F650488CC2D268F:D3FCFDFB36B1C18D7DC075656DB8EA02B4381AB2CE1161856BCDF54458FD5714E2578B223422D6554983B564A88DA993E0E55FF5EC40D3360678815336F4CCE5</t>
    <phoneticPr fontId="61" type="noConversion"/>
  </si>
  <si>
    <t>数据主要来源于ods_up_corp_developer_dm.legal_man</t>
    <phoneticPr fontId="61" type="noConversion"/>
  </si>
  <si>
    <t>加密字段00BC98D92F4FC6DD8E137AEFC892BAAE:C9DE55876E754DAF398A437E9CB348DF</t>
    <phoneticPr fontId="61" type="noConversion"/>
  </si>
  <si>
    <t>法人证件类型代码</t>
    <phoneticPr fontId="61" type="noConversion"/>
  </si>
  <si>
    <t>数据主要来源于ods_up_corp_developer_dm.legal_man_ctftype</t>
    <phoneticPr fontId="61" type="noConversion"/>
  </si>
  <si>
    <t>NULL，0，1，2</t>
    <phoneticPr fontId="61" type="noConversion"/>
  </si>
  <si>
    <t>数据主要来源于ods_up_corp_developer_dm.legal_man_ctfcode</t>
    <phoneticPr fontId="61" type="noConversion"/>
  </si>
  <si>
    <t>0354043818025D1E063F9BB59732C1C7:AFAFF8DB0E77BB2EE3B83BB1E81026F1</t>
    <phoneticPr fontId="61" type="noConversion"/>
  </si>
  <si>
    <t>数据主要来源于ods_up_corp_developer_dm.nature</t>
    <phoneticPr fontId="61" type="noConversion"/>
  </si>
  <si>
    <t>dwd_pty_fans_group_attr_ds</t>
    <phoneticPr fontId="61" type="noConversion"/>
  </si>
  <si>
    <t>39</t>
    <phoneticPr fontId="61" type="noConversion"/>
  </si>
  <si>
    <t>#5DBA82</t>
    <phoneticPr fontId="61" type="noConversion"/>
  </si>
  <si>
    <t>d6/common_39_usergroup_icon.gif</t>
    <phoneticPr fontId="61" type="noConversion"/>
  </si>
  <si>
    <t>允许访问标志</t>
    <phoneticPr fontId="61" type="noConversion"/>
  </si>
  <si>
    <t>allow_send_info_flg</t>
  </si>
  <si>
    <t>allow_send_invite_code_flg</t>
  </si>
  <si>
    <t>member</t>
    <phoneticPr fontId="61" type="noConversion"/>
  </si>
  <si>
    <t>point_max</t>
  </si>
  <si>
    <t>201</t>
    <phoneticPr fontId="61" type="noConversion"/>
  </si>
  <si>
    <t>point_min</t>
  </si>
  <si>
    <t>51</t>
    <phoneticPr fontId="61" type="noConversion"/>
  </si>
  <si>
    <t>1000001</t>
    <phoneticPr fontId="61" type="noConversion"/>
  </si>
  <si>
    <t>张永军</t>
    <phoneticPr fontId="61" type="noConversion"/>
  </si>
  <si>
    <t>NULL，1351542871，1354870847</t>
    <phoneticPr fontId="61" type="noConversion"/>
  </si>
  <si>
    <t>74</t>
    <phoneticPr fontId="61" type="noConversion"/>
  </si>
  <si>
    <t>27652</t>
    <phoneticPr fontId="61" type="noConversion"/>
  </si>
  <si>
    <t>mon_online_duration</t>
  </si>
  <si>
    <t>2830</t>
    <phoneticPr fontId="61" type="noConversion"/>
  </si>
  <si>
    <t>2017-02-01 14：29：26</t>
    <phoneticPr fontId="61" type="noConversion"/>
  </si>
  <si>
    <t>2017-02-07 15：42：35</t>
    <phoneticPr fontId="61" type="noConversion"/>
  </si>
  <si>
    <t>1，129，193，257</t>
    <phoneticPr fontId="61" type="noConversion"/>
  </si>
  <si>
    <t>prestige_val</t>
  </si>
  <si>
    <t>434，295，59，2314</t>
    <phoneticPr fontId="61" type="noConversion"/>
  </si>
  <si>
    <t>amount_val</t>
  </si>
  <si>
    <t>100247，76，98，1836</t>
    <phoneticPr fontId="61" type="noConversion"/>
  </si>
  <si>
    <t>friends</t>
  </si>
  <si>
    <t>1，3，0，11</t>
    <phoneticPr fontId="61" type="noConversion"/>
  </si>
  <si>
    <t>帖子数量</t>
  </si>
  <si>
    <t>103，149，25，2701</t>
    <phoneticPr fontId="61" type="noConversion"/>
  </si>
  <si>
    <t>10，41，2，15</t>
    <phoneticPr fontId="61" type="noConversion"/>
  </si>
  <si>
    <t>best_cnt</t>
  </si>
  <si>
    <t>1，0</t>
    <phoneticPr fontId="61" type="noConversion"/>
  </si>
  <si>
    <t>rec_cnt</t>
  </si>
  <si>
    <t>log_cnt</t>
  </si>
  <si>
    <t>album_cnt</t>
  </si>
  <si>
    <t>accessory_occupy_space</t>
  </si>
  <si>
    <t>space_check_cnt</t>
  </si>
  <si>
    <t>215，7，0，822</t>
    <phoneticPr fontId="61" type="noConversion"/>
  </si>
  <si>
    <t>online_duration</t>
  </si>
  <si>
    <t>1154，12，0，222</t>
    <phoneticPr fontId="61" type="noConversion"/>
  </si>
  <si>
    <t>intraday_upload_accessory_cnt</t>
  </si>
  <si>
    <t>花粉用户实名历史</t>
    <phoneticPr fontId="61" type="noConversion"/>
  </si>
  <si>
    <t>dwd_pty_fans_user_realname_ds_his</t>
    <phoneticPr fontId="61" type="noConversion"/>
  </si>
  <si>
    <t>花粉用户编号</t>
    <phoneticPr fontId="61" type="noConversion"/>
  </si>
  <si>
    <t>fans_user_id</t>
    <phoneticPr fontId="61" type="noConversion"/>
  </si>
  <si>
    <t>start_date</t>
    <phoneticPr fontId="61" type="noConversion"/>
  </si>
  <si>
    <t>实名</t>
    <phoneticPr fontId="61" type="noConversion"/>
  </si>
  <si>
    <t>realname</t>
    <phoneticPr fontId="61" type="noConversion"/>
  </si>
  <si>
    <t>001536FD7F37D495068E621E1ED13B75</t>
    <phoneticPr fontId="61" type="noConversion"/>
  </si>
  <si>
    <t>性别代码</t>
    <phoneticPr fontId="61" type="noConversion"/>
  </si>
  <si>
    <t>gender_cd</t>
    <phoneticPr fontId="61" type="noConversion"/>
  </si>
  <si>
    <t>0，1，2</t>
    <phoneticPr fontId="61" type="noConversion"/>
  </si>
  <si>
    <t>生日年份</t>
    <phoneticPr fontId="61" type="noConversion"/>
  </si>
  <si>
    <t>birthday_year</t>
    <phoneticPr fontId="61" type="noConversion"/>
  </si>
  <si>
    <t>1958，1949</t>
    <phoneticPr fontId="61" type="noConversion"/>
  </si>
  <si>
    <t>生日月份</t>
    <phoneticPr fontId="61" type="noConversion"/>
  </si>
  <si>
    <t>birthday_mon</t>
    <phoneticPr fontId="61" type="noConversion"/>
  </si>
  <si>
    <t>1，2，3，11</t>
    <phoneticPr fontId="61" type="noConversion"/>
  </si>
  <si>
    <t>生日日期</t>
    <phoneticPr fontId="61" type="noConversion"/>
  </si>
  <si>
    <t>birthday_date</t>
    <phoneticPr fontId="61" type="noConversion"/>
  </si>
  <si>
    <t>11，14，17</t>
    <phoneticPr fontId="61" type="noConversion"/>
  </si>
  <si>
    <t>证件类型代码</t>
    <phoneticPr fontId="61" type="noConversion"/>
  </si>
  <si>
    <t>iden_type_cd</t>
    <phoneticPr fontId="61" type="noConversion"/>
  </si>
  <si>
    <t>加密字段</t>
    <phoneticPr fontId="61" type="noConversion"/>
  </si>
  <si>
    <t>证件号码</t>
    <phoneticPr fontId="61" type="noConversion"/>
  </si>
  <si>
    <t>iden_num</t>
    <phoneticPr fontId="61" type="noConversion"/>
  </si>
  <si>
    <t>graduation_school</t>
    <phoneticPr fontId="61" type="noConversion"/>
  </si>
  <si>
    <t>公司</t>
    <phoneticPr fontId="61" type="noConversion"/>
  </si>
  <si>
    <t>corp</t>
    <phoneticPr fontId="61" type="noConversion"/>
  </si>
  <si>
    <t>学历</t>
    <phoneticPr fontId="61" type="noConversion"/>
  </si>
  <si>
    <t>edu_degree</t>
    <phoneticPr fontId="61" type="noConversion"/>
  </si>
  <si>
    <t>职业</t>
    <phoneticPr fontId="61" type="noConversion"/>
  </si>
  <si>
    <t>career</t>
    <phoneticPr fontId="61" type="noConversion"/>
  </si>
  <si>
    <t>职位</t>
    <phoneticPr fontId="61" type="noConversion"/>
  </si>
  <si>
    <t>position</t>
    <phoneticPr fontId="61" type="noConversion"/>
  </si>
  <si>
    <t>年收入</t>
    <phoneticPr fontId="61" type="noConversion"/>
  </si>
  <si>
    <t>year_income</t>
    <phoneticPr fontId="61" type="noConversion"/>
  </si>
  <si>
    <t>NULL</t>
    <phoneticPr fontId="61" type="noConversion"/>
  </si>
  <si>
    <t>星座</t>
    <phoneticPr fontId="61" type="noConversion"/>
  </si>
  <si>
    <t>constellation</t>
    <phoneticPr fontId="61" type="noConversion"/>
  </si>
  <si>
    <t>处女座</t>
    <phoneticPr fontId="61" type="noConversion"/>
  </si>
  <si>
    <t>生肖</t>
    <phoneticPr fontId="61" type="noConversion"/>
  </si>
  <si>
    <t>zodiac_sign</t>
    <phoneticPr fontId="61" type="noConversion"/>
  </si>
  <si>
    <t>情感状态</t>
    <phoneticPr fontId="61" type="noConversion"/>
  </si>
  <si>
    <t>emotion_status</t>
    <phoneticPr fontId="61" type="noConversion"/>
  </si>
  <si>
    <t>交友类型</t>
    <phoneticPr fontId="61" type="noConversion"/>
  </si>
  <si>
    <t>friend_type</t>
    <phoneticPr fontId="61" type="noConversion"/>
  </si>
  <si>
    <t>没有数值</t>
    <phoneticPr fontId="61" type="noConversion"/>
  </si>
  <si>
    <t>血型</t>
    <phoneticPr fontId="61" type="noConversion"/>
  </si>
  <si>
    <t>blood_type</t>
    <phoneticPr fontId="61" type="noConversion"/>
  </si>
  <si>
    <t>身高</t>
    <phoneticPr fontId="61" type="noConversion"/>
  </si>
  <si>
    <t>height</t>
    <phoneticPr fontId="61" type="noConversion"/>
  </si>
  <si>
    <t>体重</t>
    <phoneticPr fontId="61" type="noConversion"/>
  </si>
  <si>
    <t>weight</t>
    <phoneticPr fontId="61" type="noConversion"/>
  </si>
  <si>
    <t>支付宝帐号</t>
    <phoneticPr fontId="61" type="noConversion"/>
  </si>
  <si>
    <t>alipay_acct</t>
    <phoneticPr fontId="61" type="noConversion"/>
  </si>
  <si>
    <t>ICQ</t>
    <phoneticPr fontId="61" type="noConversion"/>
  </si>
  <si>
    <t>icq</t>
    <phoneticPr fontId="61" type="noConversion"/>
  </si>
  <si>
    <t>QQ</t>
    <phoneticPr fontId="61" type="noConversion"/>
  </si>
  <si>
    <t>qq</t>
    <phoneticPr fontId="61" type="noConversion"/>
  </si>
  <si>
    <t>YAHOO</t>
    <phoneticPr fontId="61" type="noConversion"/>
  </si>
  <si>
    <t>yahoo</t>
    <phoneticPr fontId="61" type="noConversion"/>
  </si>
  <si>
    <t>MSN</t>
    <phoneticPr fontId="61" type="noConversion"/>
  </si>
  <si>
    <t>msn</t>
    <phoneticPr fontId="61" type="noConversion"/>
  </si>
  <si>
    <t>阿里旺旺</t>
    <phoneticPr fontId="61" type="noConversion"/>
  </si>
  <si>
    <t>ali_wangwang</t>
    <phoneticPr fontId="61" type="noConversion"/>
  </si>
  <si>
    <t>主页</t>
    <phoneticPr fontId="61" type="noConversion"/>
  </si>
  <si>
    <t>prim_page</t>
    <phoneticPr fontId="61" type="noConversion"/>
  </si>
  <si>
    <t>自我介绍</t>
    <phoneticPr fontId="61" type="noConversion"/>
  </si>
  <si>
    <t>introduce_myself</t>
    <phoneticPr fontId="61" type="noConversion"/>
  </si>
  <si>
    <t>兴趣爱好</t>
    <phoneticPr fontId="61" type="noConversion"/>
  </si>
  <si>
    <t>hobby</t>
    <phoneticPr fontId="61" type="noConversion"/>
  </si>
  <si>
    <t>电子邮箱</t>
    <phoneticPr fontId="61" type="noConversion"/>
  </si>
  <si>
    <t>email</t>
    <phoneticPr fontId="61" type="noConversion"/>
  </si>
  <si>
    <t>固定电话</t>
    <phoneticPr fontId="61" type="noConversion"/>
  </si>
  <si>
    <t>fixed_tel</t>
    <phoneticPr fontId="61" type="noConversion"/>
  </si>
  <si>
    <t>手机</t>
    <phoneticPr fontId="61" type="noConversion"/>
  </si>
  <si>
    <t>mobile_num</t>
    <phoneticPr fontId="61" type="noConversion"/>
  </si>
  <si>
    <t>邮寄地址</t>
    <phoneticPr fontId="61" type="noConversion"/>
  </si>
  <si>
    <t>post_addr</t>
    <phoneticPr fontId="61" type="noConversion"/>
  </si>
  <si>
    <t>邮编</t>
    <phoneticPr fontId="61" type="noConversion"/>
  </si>
  <si>
    <t>postal_code</t>
    <phoneticPr fontId="61" type="noConversion"/>
  </si>
  <si>
    <t>国籍</t>
    <phoneticPr fontId="61" type="noConversion"/>
  </si>
  <si>
    <t>nation</t>
    <phoneticPr fontId="61" type="noConversion"/>
  </si>
  <si>
    <t>出生省份</t>
    <phoneticPr fontId="61" type="noConversion"/>
  </si>
  <si>
    <t>birth_province</t>
    <phoneticPr fontId="61" type="noConversion"/>
  </si>
  <si>
    <t>出生城市</t>
    <phoneticPr fontId="61" type="noConversion"/>
  </si>
  <si>
    <t>birth_city</t>
    <phoneticPr fontId="61" type="noConversion"/>
  </si>
  <si>
    <t>出生区县</t>
    <phoneticPr fontId="61" type="noConversion"/>
  </si>
  <si>
    <t>birth_county</t>
    <phoneticPr fontId="61" type="noConversion"/>
  </si>
  <si>
    <t>出生小区</t>
    <phoneticPr fontId="61" type="noConversion"/>
  </si>
  <si>
    <t>birth_residential_quarters</t>
    <phoneticPr fontId="61" type="noConversion"/>
  </si>
  <si>
    <t>居住省份</t>
    <phoneticPr fontId="61" type="noConversion"/>
  </si>
  <si>
    <t>reside_province</t>
    <phoneticPr fontId="61" type="noConversion"/>
  </si>
  <si>
    <t>居住城市</t>
    <phoneticPr fontId="61" type="noConversion"/>
  </si>
  <si>
    <t>reside_city</t>
    <phoneticPr fontId="61" type="noConversion"/>
  </si>
  <si>
    <t>居住区县</t>
    <phoneticPr fontId="61" type="noConversion"/>
  </si>
  <si>
    <t>reside_county</t>
    <phoneticPr fontId="61" type="noConversion"/>
  </si>
  <si>
    <t>居住小区</t>
    <phoneticPr fontId="61" type="noConversion"/>
  </si>
  <si>
    <t>reside_residential_quarters</t>
    <phoneticPr fontId="61" type="noConversion"/>
  </si>
  <si>
    <t>门牌号</t>
    <phoneticPr fontId="61" type="noConversion"/>
  </si>
  <si>
    <t>doorplate_num</t>
    <phoneticPr fontId="61" type="noConversion"/>
  </si>
  <si>
    <t xml:space="preserve">etl_time                        </t>
    <phoneticPr fontId="61" type="noConversion"/>
  </si>
  <si>
    <t>花粉用户设置</t>
    <phoneticPr fontId="61" type="noConversion"/>
  </si>
  <si>
    <t>dwd_pty_fans_user_set_ds</t>
    <phoneticPr fontId="61" type="noConversion"/>
  </si>
  <si>
    <t>1，125，129</t>
    <phoneticPr fontId="61" type="noConversion"/>
  </si>
  <si>
    <t>电子邮箱验证标志</t>
    <phoneticPr fontId="61" type="noConversion"/>
  </si>
  <si>
    <t>email_verify_flg</t>
    <phoneticPr fontId="61" type="noConversion"/>
  </si>
  <si>
    <t>NULL,0，1</t>
    <phoneticPr fontId="61" type="noConversion"/>
  </si>
  <si>
    <t>头像标志</t>
    <phoneticPr fontId="61" type="noConversion"/>
  </si>
  <si>
    <t>head_portrait_flg</t>
    <phoneticPr fontId="61" type="noConversion"/>
  </si>
  <si>
    <t>视频认证状态</t>
    <phoneticPr fontId="61" type="noConversion"/>
  </si>
  <si>
    <t>video_cert_status</t>
    <phoneticPr fontId="61" type="noConversion"/>
  </si>
  <si>
    <t>0，10</t>
    <phoneticPr fontId="61" type="noConversion"/>
  </si>
  <si>
    <t>短信声音</t>
    <phoneticPr fontId="61" type="noConversion"/>
  </si>
  <si>
    <t>sms_sound</t>
    <phoneticPr fontId="61" type="noConversion"/>
  </si>
  <si>
    <t>time_zone_correcting</t>
    <phoneticPr fontId="61" type="noConversion"/>
  </si>
  <si>
    <t>9999，8</t>
    <phoneticPr fontId="61" type="noConversion"/>
  </si>
  <si>
    <t>new_short_message_cnt</t>
  </si>
  <si>
    <t>103，0，1</t>
    <phoneticPr fontId="61" type="noConversion"/>
  </si>
  <si>
    <t>new_reminder_cnt</t>
  </si>
  <si>
    <t>65535，47，14</t>
    <phoneticPr fontId="61" type="noConversion"/>
  </si>
  <si>
    <t>只接收好友短消息标志</t>
    <phoneticPr fontId="61" type="noConversion"/>
  </si>
  <si>
    <t>only_rcv_friend_short_message_flg</t>
    <phoneticPr fontId="61" type="noConversion"/>
  </si>
  <si>
    <t>0，1，2，23640</t>
    <phoneticPr fontId="61" type="noConversion"/>
  </si>
  <si>
    <t>bind_qc_flg</t>
  </si>
  <si>
    <t>NULL，0</t>
    <phoneticPr fontId="61" type="noConversion"/>
  </si>
  <si>
    <t>257，468，533，590</t>
    <phoneticPr fontId="61" type="noConversion"/>
  </si>
  <si>
    <t>last_sign_time</t>
  </si>
  <si>
    <t>2017-02-01 01：24：00</t>
    <phoneticPr fontId="61" type="noConversion"/>
  </si>
  <si>
    <t>total_sign_days</t>
  </si>
  <si>
    <t>1296，1347</t>
    <phoneticPr fontId="61" type="noConversion"/>
  </si>
  <si>
    <t>conts_sign_days</t>
  </si>
  <si>
    <t>56，560</t>
    <phoneticPr fontId="61" type="noConversion"/>
  </si>
  <si>
    <t>mon_sign_days</t>
  </si>
  <si>
    <t>5904</t>
    <phoneticPr fontId="61" type="noConversion"/>
  </si>
  <si>
    <t>last_sign_reward</t>
  </si>
  <si>
    <t>sign_mood</t>
  </si>
  <si>
    <t>kx</t>
    <phoneticPr fontId="61" type="noConversion"/>
  </si>
  <si>
    <t>sign_leave_word</t>
  </si>
  <si>
    <t>该会员没有填写今日想说的内容</t>
    <phoneticPr fontId="61" type="noConversion"/>
  </si>
  <si>
    <t>dwd_pty_game_player_data_dm</t>
    <phoneticPr fontId="61" type="noConversion"/>
  </si>
  <si>
    <t>数据主要来源于ods_game_role_info_dm.account_id，并进行加密</t>
    <phoneticPr fontId="61" type="noConversion"/>
  </si>
  <si>
    <t>数据主要来源于ods_game_role_info_dm.sub_account_id，并进行加密</t>
    <phoneticPr fontId="61" type="noConversion"/>
  </si>
  <si>
    <t>5feceb66987da82b8cb569cd83396e08ac2a0f93f82abd1a7207c359b01be9373e</t>
    <phoneticPr fontId="61" type="noConversion"/>
  </si>
  <si>
    <t>package_name</t>
    <phoneticPr fontId="61" type="noConversion"/>
  </si>
  <si>
    <t>数据主要来源于ods_game_role_info_dm.package_name</t>
    <phoneticPr fontId="61" type="noConversion"/>
  </si>
  <si>
    <t xml:space="preserve">com.pocketmon.huawei </t>
    <phoneticPr fontId="61" type="noConversion"/>
  </si>
  <si>
    <t>数据主要来源于ods_game_role_info_dm.zone</t>
    <phoneticPr fontId="61" type="noConversion"/>
  </si>
  <si>
    <t>75，浪淘沙，142区叉字蝠</t>
    <phoneticPr fontId="61" type="noConversion"/>
  </si>
  <si>
    <t>数据主要来源于ods_game_role_info_dm.role_name</t>
    <phoneticPr fontId="61" type="noConversion"/>
  </si>
  <si>
    <t>5a2k5y2v,5a6j54s244ck</t>
    <phoneticPr fontId="61" type="noConversion"/>
  </si>
  <si>
    <t>数据主要来源于ods_game_role_info_dm.role_level</t>
    <phoneticPr fontId="61" type="noConversion"/>
  </si>
  <si>
    <t>81,187</t>
    <phoneticPr fontId="61" type="noConversion"/>
  </si>
  <si>
    <t>数据主要来源于ods_game_role_info_dm.sociaty_name</t>
    <phoneticPr fontId="61" type="noConversion"/>
  </si>
  <si>
    <t>aHNxag==,5Y2B5LiH5LYP54m5</t>
    <phoneticPr fontId="61" type="noConversion"/>
  </si>
  <si>
    <t>数据主要来源于ods_game_role_info_dm.create_role_date</t>
    <phoneticPr fontId="61" type="noConversion"/>
  </si>
  <si>
    <t>2017-02-01 23：49：13</t>
    <phoneticPr fontId="61" type="noConversion"/>
  </si>
  <si>
    <t>数据主要来源于ods_game_role_info_dm.update_role_date</t>
    <phoneticPr fontId="61" type="noConversion"/>
  </si>
  <si>
    <t>2016-02-18 20：25：00</t>
    <phoneticPr fontId="61" type="noConversion"/>
  </si>
  <si>
    <t>数据主要来源于ods_game_coupon_user_level_dm.userid,并进行加密</t>
    <phoneticPr fontId="61" type="noConversion"/>
  </si>
  <si>
    <t>游戏等级代码</t>
    <phoneticPr fontId="61" type="noConversion"/>
  </si>
  <si>
    <t>数据主要来源于ods_game_coupon_user_level_dm.level</t>
    <phoneticPr fontId="61" type="noConversion"/>
  </si>
  <si>
    <t>1，2，3，4，5，6，7，8，9，10，11，12，13，14，15</t>
    <phoneticPr fontId="61" type="noConversion"/>
  </si>
  <si>
    <t>数据主要来源于ods_up_t_up_memberright_dm.devicetype</t>
    <phoneticPr fontId="61" type="noConversion"/>
  </si>
  <si>
    <t>dwd_pty_hw_membr_rights_ds_his</t>
    <phoneticPr fontId="61" type="noConversion"/>
  </si>
  <si>
    <t>数据主要来源于数据主要来源于ods_up_t_up_memberright_dm.deviceid，并进行规范化处理</t>
    <phoneticPr fontId="61" type="noConversion"/>
  </si>
  <si>
    <t>004401720806377</t>
    <phoneticPr fontId="61" type="noConversion"/>
  </si>
  <si>
    <t>数据主要来源于ods_up_t_up_memberright_dm.userid</t>
    <phoneticPr fontId="61" type="noConversion"/>
  </si>
  <si>
    <t>数据主要来源于ods_up_t_up_memberright_dm.terminaltype</t>
    <phoneticPr fontId="61" type="noConversion"/>
  </si>
  <si>
    <t>4C，A168-DL00,A169-L29</t>
    <phoneticPr fontId="61" type="noConversion"/>
  </si>
  <si>
    <t>会员权益代码</t>
    <phoneticPr fontId="61" type="noConversion"/>
  </si>
  <si>
    <t>NULL,100000,100100,100200</t>
    <phoneticPr fontId="61" type="noConversion"/>
  </si>
  <si>
    <t>数据主要来源于ods_up_t_up_memberright_dm.memberbindtime</t>
    <phoneticPr fontId="61" type="noConversion"/>
  </si>
  <si>
    <t>2016-01-12 23：45：27</t>
    <phoneticPr fontId="61" type="noConversion"/>
  </si>
  <si>
    <t>数据主要来源于ods_up_t_up_memberright_dm.expireddate</t>
    <phoneticPr fontId="61" type="noConversion"/>
  </si>
  <si>
    <t>2017-01-12</t>
    <phoneticPr fontId="61" type="noConversion"/>
  </si>
  <si>
    <t>数据主要来源于ods_up_t_up_memberright_dm.deviceid2</t>
    <phoneticPr fontId="61" type="noConversion"/>
  </si>
  <si>
    <t>004401721155337，004401721480396，000000000000000</t>
    <phoneticPr fontId="61" type="noConversion"/>
  </si>
  <si>
    <t>余额种类代码</t>
    <phoneticPr fontId="61" type="noConversion"/>
  </si>
  <si>
    <t>数据主要来源于ods_trade_account_dm.balance,并进行加密</t>
    <phoneticPr fontId="61" type="noConversion"/>
  </si>
  <si>
    <t>dwd_pty_indv_dev_up_realname_ds_his</t>
    <phoneticPr fontId="61" type="noConversion"/>
  </si>
  <si>
    <t>数据主要来源于ods_up_indiv_developer_dm.user_id,并进行加密</t>
    <phoneticPr fontId="61" type="noConversion"/>
  </si>
  <si>
    <t>000ec7bd1aebcb086dc384c01d02e085fcc312b3312b339fd24259f13671c8ab</t>
    <phoneticPr fontId="61" type="noConversion"/>
  </si>
  <si>
    <t>dwd_pty_indv_dev_up_realname_ds_his</t>
  </si>
  <si>
    <t>数据主要来源于ods_up_indiv_developer_dm.ctf_code</t>
    <phoneticPr fontId="61" type="noConversion"/>
  </si>
  <si>
    <t>E823DA6791D11A596FD8D718D77224C1:3DDB1FD8B17BFB0CA201AB87511F4B47114DE32F3EBFFC4E272C7D51621B17DC</t>
    <phoneticPr fontId="61" type="noConversion"/>
  </si>
  <si>
    <t>数据主要来源于ods_up_indiv_developer_dm.real_name</t>
    <phoneticPr fontId="61" type="noConversion"/>
  </si>
  <si>
    <t>E81DBA238BF39364DBA9C9E62A5A26CE:DD2B69DA4381E2CBA2BFAC5C146A44C6</t>
    <phoneticPr fontId="61" type="noConversion"/>
  </si>
  <si>
    <t>数据主要来源于ods_up_indiv_developer_dm.province</t>
    <phoneticPr fontId="61" type="noConversion"/>
  </si>
  <si>
    <t>甘肃省</t>
    <phoneticPr fontId="61" type="noConversion"/>
  </si>
  <si>
    <t>数据主要来源于ods_up_indiv_developer_dm.city</t>
    <phoneticPr fontId="61" type="noConversion"/>
  </si>
  <si>
    <t>兰州市</t>
    <phoneticPr fontId="61" type="noConversion"/>
  </si>
  <si>
    <t>取消入仓</t>
    <phoneticPr fontId="61" type="noConversion"/>
  </si>
  <si>
    <t>参与者(Pty)、产品(Pro)、协议(Agt)、设备(Eqp)、事件(Evt)、位置(Loc)、营销(Cam)、内容(Con)、财务(Fin)、销售(Sal)、ONLINE、参数(Ref)、代码(Cde)</t>
  </si>
  <si>
    <t>设备</t>
    <phoneticPr fontId="52" type="noConversion"/>
  </si>
  <si>
    <t>引用终端型号参数表,主要为8位字长的字符串，为数字和字母(大写)组合</t>
  </si>
  <si>
    <t>55020412、03030SXB、03030UCC、03031NRF…</t>
  </si>
  <si>
    <t>编号类</t>
    <phoneticPr fontId="52" type="noConversion"/>
  </si>
  <si>
    <t>E3372H-153,E5330BS-2,EVA-L09,GRA-L09…</t>
  </si>
  <si>
    <t>文本类</t>
    <phoneticPr fontId="52" type="noConversion"/>
  </si>
  <si>
    <t>网络能源、企业无线、运营商IT、服务器等</t>
  </si>
  <si>
    <t>C830E, E560, U2801…</t>
  </si>
  <si>
    <t>数据入仓操作时间</t>
    <phoneticPr fontId="52" type="noConversion"/>
  </si>
  <si>
    <t>/</t>
    <phoneticPr fontId="52" type="noConversion"/>
  </si>
  <si>
    <t>格式为yyyy-MM-dd HH:mm:ss</t>
  </si>
  <si>
    <t>天分区</t>
    <phoneticPr fontId="52" type="noConversion"/>
  </si>
  <si>
    <t>分区日期</t>
    <phoneticPr fontId="52" type="noConversion"/>
  </si>
  <si>
    <t>格式为yyyyMMdd</t>
  </si>
  <si>
    <t>日期类</t>
    <phoneticPr fontId="52" type="noConversion"/>
  </si>
  <si>
    <t>识别终端设备消费者的唯一编号</t>
    <phoneticPr fontId="52" type="noConversion"/>
  </si>
  <si>
    <t>14~16位数字与小写字母组成</t>
    <phoneticPr fontId="52" type="noConversion"/>
  </si>
  <si>
    <r>
      <t>031fe451b38325</t>
    </r>
    <r>
      <rPr>
        <sz val="10"/>
        <rFont val="宋体"/>
        <family val="3"/>
        <charset val="134"/>
      </rPr>
      <t>、000000001485785</t>
    </r>
  </si>
  <si>
    <t>包含设备的网络制式、机型、品牌、规格、配件、颜色等相关信息</t>
  </si>
  <si>
    <t>目前主要为8位字串，有全数字类似01000008,01000083，有S开头如S0010001,S4017587..</t>
  </si>
  <si>
    <t>记录发货数据里的发货箱单编号，目前从手工表终端设备消费者唯一编号映射表中获取</t>
  </si>
  <si>
    <t>关联手工表终端设备消费者唯一编号映射表获取发货箱单编号</t>
  </si>
  <si>
    <t>当存在多个IMEI对应一个物理设备时，由整合模型层为其同一生成一个唯一的编号</t>
  </si>
  <si>
    <t>关联手工表终端设备消费者唯一编号映射表获取终端设备唯一编号
唯一编号的生成规则为
reflect('java.util.UUID','randomUUID')
如果是华为设备的话，一个IMEI对应一个设备时，也会生成一个唯一的编号；非华为的设备不用生成唯一编号，直接使用IMEI号作为终端设备唯一编号</t>
  </si>
  <si>
    <t>当前为32位字符串或者36位字符串（32位全字符+4位"-"拼接共计36位)</t>
  </si>
  <si>
    <t>记录终端设备的内部型号，如：TD-501L、ALE-CL00等</t>
  </si>
  <si>
    <t>关联手工表终端设备消费者唯一编号映射表获取内部型号</t>
  </si>
  <si>
    <t>记录终端设备的外部型号，如：HUAWEI ALE-CL00、MediaPad X1等</t>
  </si>
  <si>
    <t>通过BOM编号关联华为设备BOM表取外部型号，如果为空则按照约定的顺序从根据业务加工汇总出的设备表中取外部型号，不为空则返回，为空则继续向后取</t>
  </si>
  <si>
    <t>记录终端设备的产品名称</t>
  </si>
  <si>
    <t>通过BOM编号关联华为设备BOM表取产品名称</t>
  </si>
  <si>
    <t>通过BOM编号关联华为设备BOM表取PDT</t>
  </si>
  <si>
    <t xml:space="preserve"> PMD PDT, DM系列 PDT, M平板PDT,WTTx PDT …</t>
  </si>
  <si>
    <t>文本类</t>
  </si>
  <si>
    <t>记录该终端设备所属的品牌，例如：华为、三星、小米等</t>
  </si>
  <si>
    <t>通过BOM编号关联华为设备BOM表取品牌，如果为空通过设备的外部型号识别</t>
  </si>
  <si>
    <t>三星、VIVO、OPPO、IPHONE、小米、中兴、索尼、魅族、联想、酷派、HTC、华硕、朵唯、其他</t>
  </si>
  <si>
    <t>记录HOTA首次上报时间</t>
  </si>
  <si>
    <t>从根据业务加工汇总出的设备表中取进销存首次上报时间</t>
  </si>
  <si>
    <t>记录HOTA(或GPS)首次上报行政区划代码</t>
  </si>
  <si>
    <t>从根据业务加工汇总出的设备表中取进销存首次开机行政区划</t>
  </si>
  <si>
    <t>CD0002</t>
  </si>
  <si>
    <t>120000
320000
630000
150000
…</t>
  </si>
  <si>
    <t>关联Bom系列关系表取中文系列名或英文系列名</t>
  </si>
  <si>
    <t>CPE、MateBook、平板其他、功能扩展类。。。</t>
  </si>
  <si>
    <t>记录是否HOTA设备</t>
  </si>
  <si>
    <t>从根据业务加工汇总出的设备表中取HOTA设备标志</t>
  </si>
  <si>
    <t>记录设备预装的华为EMUI用户界面的版本</t>
  </si>
  <si>
    <t>从根据业务加工汇总出的设备表中取首次EMUI版本</t>
  </si>
  <si>
    <t>1.0
1.5
1.6
3.0
4.0
5.0</t>
  </si>
  <si>
    <t>记录设备预装的ROM的版本</t>
  </si>
  <si>
    <t>从根据业务加工汇总出的设备表中取首次ROM版本
不同业务系统中记录的ROM版本号通过属性覆盖原则获取该终端设备唯一的ROM版本号，覆盖原则为“可信数据优先”</t>
  </si>
  <si>
    <t>NXT-TL00C01B120
G525-U00V100R001C05B191
C8815V100R001C92B128
MHA-L29C185B109SP01_00.05.0000</t>
  </si>
  <si>
    <t>记录设备当前最新的EMUI用户界面的版本</t>
  </si>
  <si>
    <t>从根据业务加工汇总出的设备表中取当前EMUI版本</t>
  </si>
  <si>
    <t>记录设备当前最新的ROM版本</t>
  </si>
  <si>
    <t>从根据业务加工汇总出的设备表中取当前ROM版本</t>
  </si>
  <si>
    <t>从根据业务加工汇总出的设备表中取最早的设备激活时间</t>
  </si>
  <si>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</si>
  <si>
    <t>整合过去推送可达标志和可使用天际通标志，合并为一个字段</t>
  </si>
  <si>
    <t>PUSH用户路由连接中出现的设备编号则打上001Push可达标志
当前在用设备的imei段在天际通设备网段表中的打上002可使用天际通标志</t>
  </si>
  <si>
    <t>CD1025</t>
  </si>
  <si>
    <t>001 华为设备Push可达标志
002 华为设备可以使用天际通标志</t>
  </si>
  <si>
    <t>当前固定值为1</t>
  </si>
  <si>
    <t>物料编号</t>
  </si>
  <si>
    <t>基础数据来源于终端设备消费者唯一编号映射表中的物料编号</t>
  </si>
  <si>
    <t>目前主要为8位字串，有全数字类似01000008,01000083，也有数字和字母的组合</t>
  </si>
  <si>
    <t>记录其是否人工维护</t>
  </si>
  <si>
    <t>默认为0</t>
  </si>
  <si>
    <t>通过BOM编号关联华为设备BOM表取外部型号</t>
  </si>
  <si>
    <t>合作
外购
自制</t>
  </si>
  <si>
    <t>HUAWEI
HONOR</t>
  </si>
  <si>
    <t>记录华为设备运行内存的大小</t>
  </si>
  <si>
    <t>1.0
1.0GB
2.0
2.0GB
3.0
3.0GB
4.0
5.0</t>
  </si>
  <si>
    <t>记录华为设备内置存储的大小</t>
  </si>
  <si>
    <t>16、128、16.00GB、32、32.00、4、16</t>
  </si>
  <si>
    <t>设备的屏幕分辨率</t>
  </si>
  <si>
    <t>240X320
320X480
480X800
800X1280
540X960
1080X1920
720X1280
480X854
1080X1920</t>
  </si>
  <si>
    <t>记录EMUI用户界面的版本</t>
  </si>
  <si>
    <t>记录设备ROM的版本</t>
  </si>
  <si>
    <t>Baidu
EMUI
RomZJ
Unknow
XiaoMi
Modversion</t>
  </si>
  <si>
    <t>2.5
1
1.0.0
1.0.1
1.5.0</t>
  </si>
  <si>
    <t>设备</t>
    <phoneticPr fontId="52" type="noConversion"/>
  </si>
  <si>
    <t>G千元系列 PDT
P系列 PDT
配件
T 平板PDT
智能手表</t>
  </si>
  <si>
    <t>由国际电联统一分配和管理唯一识别所属国家的3位字长的编码</t>
  </si>
  <si>
    <t>2位字长，根据运营商和网络制式编码</t>
  </si>
  <si>
    <t>日期时间类</t>
    <phoneticPr fontId="52" type="noConversion"/>
  </si>
  <si>
    <t>设备编号</t>
    <phoneticPr fontId="87" type="noConversion"/>
  </si>
  <si>
    <t>编号类</t>
    <phoneticPr fontId="52" type="noConversion"/>
  </si>
  <si>
    <t>设备唯一号</t>
    <phoneticPr fontId="87" type="noConversion"/>
  </si>
  <si>
    <t>BOM编号</t>
    <phoneticPr fontId="87" type="noConversion"/>
  </si>
  <si>
    <t>内部型号</t>
    <phoneticPr fontId="87" type="noConversion"/>
  </si>
  <si>
    <t>终端设备描述</t>
    <phoneticPr fontId="87" type="noConversion"/>
  </si>
  <si>
    <t>发货箱单编号</t>
    <phoneticPr fontId="87" type="noConversion"/>
  </si>
  <si>
    <t>记录了主题壁纸、游戏中心视频、视频云影片的内容编号和当前状态的信息。</t>
    <phoneticPr fontId="61" type="noConversion"/>
  </si>
  <si>
    <t>华为视频栏目</t>
    <phoneticPr fontId="61" type="noConversion"/>
  </si>
  <si>
    <t>dwd_con_hwmovie_catalog_spec_ds</t>
    <phoneticPr fontId="61" type="noConversion"/>
  </si>
  <si>
    <t>已入仓</t>
    <phoneticPr fontId="61" type="noConversion"/>
  </si>
  <si>
    <t>逻辑表，不落地，暂不入仓</t>
    <phoneticPr fontId="61" type="noConversion"/>
  </si>
  <si>
    <t>已入仓</t>
    <phoneticPr fontId="61" type="noConversion"/>
  </si>
  <si>
    <t>100000085,1000000308</t>
  </si>
  <si>
    <t>2017-02-11 03:01:20</t>
  </si>
  <si>
    <t>内容编号</t>
  </si>
  <si>
    <t>content_id</t>
  </si>
  <si>
    <t>assoc_content_id</t>
  </si>
  <si>
    <t>content_status_type_cd</t>
  </si>
  <si>
    <t>dwd_con_content_status_ds</t>
    <phoneticPr fontId="61" type="noConversion"/>
  </si>
  <si>
    <t>内容状态代码</t>
  </si>
  <si>
    <t>content_status_cd</t>
  </si>
  <si>
    <t>栏目编号</t>
  </si>
  <si>
    <t>catalog_id</t>
  </si>
  <si>
    <t>记录盖亚视频中栏目的名称</t>
    <phoneticPr fontId="61" type="noConversion"/>
  </si>
  <si>
    <t>level</t>
  </si>
  <si>
    <t>记录该栏目所属的层级</t>
  </si>
  <si>
    <t>first_catalog_id</t>
  </si>
  <si>
    <t>记录该盖亚栏目所属的一级栏目</t>
  </si>
  <si>
    <t>second_catalog_id</t>
  </si>
  <si>
    <t>记录该盖亚栏目所属的二级栏目</t>
  </si>
  <si>
    <t>三级栏目编号</t>
  </si>
  <si>
    <t>third_catalog_id</t>
  </si>
  <si>
    <t>记录该盖亚栏目所属的三级栏目</t>
  </si>
  <si>
    <t>四级栏目编号</t>
  </si>
  <si>
    <t>fourth_catalog_id</t>
  </si>
  <si>
    <t>记录该盖亚栏目所属的四级栏目</t>
  </si>
  <si>
    <t>标识一个盖亚内容的唯一编号</t>
  </si>
  <si>
    <t>华为视频栏目关系</t>
  </si>
  <si>
    <t>hwmovie_type_cd</t>
  </si>
  <si>
    <t>华为视频专题编号</t>
  </si>
  <si>
    <t>hwmovie_spec_id</t>
  </si>
  <si>
    <t>用于识别唯一一个盖亚专题的编号</t>
  </si>
  <si>
    <t>标识一个盖亚内容栏目的唯一编号</t>
  </si>
  <si>
    <t>内容名称</t>
  </si>
  <si>
    <t>content_name</t>
  </si>
  <si>
    <t>华为视频频道代码</t>
  </si>
  <si>
    <t>hwmovie_channel_cd</t>
  </si>
  <si>
    <t>field_cd</t>
  </si>
  <si>
    <t>时长</t>
  </si>
  <si>
    <t>producer_id</t>
  </si>
  <si>
    <t>记录盖亚视频的制片商编号</t>
    <phoneticPr fontId="61" type="noConversion"/>
  </si>
  <si>
    <t>hwmovie_father_set_id</t>
  </si>
  <si>
    <t>父集内容名称</t>
  </si>
  <si>
    <t>father_set_content_name</t>
  </si>
  <si>
    <t>content_encode</t>
  </si>
  <si>
    <t>华为视频专题名称</t>
  </si>
  <si>
    <t>hwmovie_spec_name</t>
  </si>
  <si>
    <t>记录盖亚专题的名称</t>
  </si>
  <si>
    <t>内容升级编号</t>
  </si>
  <si>
    <t>content_upgrade_id</t>
  </si>
  <si>
    <t>指示器类</t>
  </si>
  <si>
    <t>pricing_strat_type_cd</t>
  </si>
  <si>
    <t>代码类</t>
  </si>
  <si>
    <t>金额类</t>
  </si>
  <si>
    <t>货币单位</t>
  </si>
  <si>
    <t>ccy_unit</t>
  </si>
  <si>
    <t>记录该商品价格的币种</t>
    <phoneticPr fontId="61" type="noConversion"/>
  </si>
  <si>
    <t>NULL,1,2,3</t>
    <phoneticPr fontId="61" type="noConversion"/>
  </si>
  <si>
    <t>数值类</t>
  </si>
  <si>
    <t>记录该商品的名称</t>
    <phoneticPr fontId="61" type="noConversion"/>
  </si>
  <si>
    <t>记录该商品的更新时间</t>
    <phoneticPr fontId="61" type="noConversion"/>
  </si>
  <si>
    <t>500000506,800000531,1000000314,4000000404</t>
    <phoneticPr fontId="61" type="noConversion"/>
  </si>
  <si>
    <t>主题分类名称</t>
  </si>
  <si>
    <t>theme_class_name</t>
  </si>
  <si>
    <t>class_type_cd</t>
  </si>
  <si>
    <t>class_subtitle</t>
  </si>
  <si>
    <t>记录该主题分类的副标题名称</t>
    <phoneticPr fontId="61" type="noConversion"/>
  </si>
  <si>
    <t>图片标题</t>
  </si>
  <si>
    <t>image_title</t>
  </si>
  <si>
    <t>829dongwu.jpg,lovely-2.jpg</t>
    <phoneticPr fontId="61" type="noConversion"/>
  </si>
  <si>
    <t>class_status_cd</t>
  </si>
  <si>
    <t>0,1</t>
    <phoneticPr fontId="61" type="noConversion"/>
  </si>
  <si>
    <t>supp_country_cd</t>
  </si>
  <si>
    <t>展示优先级</t>
  </si>
  <si>
    <t>show_priority</t>
  </si>
  <si>
    <t>分类描述</t>
  </si>
  <si>
    <t>class_desc</t>
  </si>
  <si>
    <t>记录主题分类的详细描述信息</t>
  </si>
  <si>
    <t>2017-02-20 17:10:49</t>
  </si>
  <si>
    <t>2017-02-20 21:24:13</t>
  </si>
  <si>
    <t>频道编号</t>
  </si>
  <si>
    <t>频道中文名称</t>
  </si>
  <si>
    <t>channel_cn_name</t>
  </si>
  <si>
    <t>channel</t>
  </si>
  <si>
    <t>预览图URL</t>
  </si>
  <si>
    <t>preview_url</t>
  </si>
  <si>
    <t>下载地址</t>
  </si>
  <si>
    <t>down_addr</t>
  </si>
  <si>
    <t>file_size</t>
  </si>
  <si>
    <t>单位字节</t>
    <phoneticPr fontId="61" type="noConversion"/>
  </si>
  <si>
    <t>channel_file_md5</t>
  </si>
  <si>
    <t>channel_ver</t>
  </si>
  <si>
    <t>频道使用标志</t>
  </si>
  <si>
    <t>channel_usage_flg</t>
  </si>
  <si>
    <t>usage_scope_cd</t>
  </si>
  <si>
    <t>内容提供者</t>
  </si>
  <si>
    <t>content_provider</t>
  </si>
  <si>
    <t>图片数量</t>
  </si>
  <si>
    <t>image_cnt</t>
  </si>
  <si>
    <t>preview_big_pic_url</t>
  </si>
  <si>
    <t>upgrade_desc</t>
  </si>
  <si>
    <t>设计者</t>
  </si>
  <si>
    <t>designer</t>
  </si>
  <si>
    <t>firmware_ver</t>
  </si>
  <si>
    <t>文件类型</t>
  </si>
  <si>
    <t>file_type</t>
  </si>
  <si>
    <t>字体</t>
  </si>
  <si>
    <t>font</t>
  </si>
  <si>
    <t>NULL,空值,圆体,卡通体,兰亭细黑</t>
  </si>
  <si>
    <t>升级主题壁纸状态代码</t>
  </si>
  <si>
    <t>upgrade_theme_wallp_status_cd</t>
  </si>
  <si>
    <t>creator_id</t>
  </si>
  <si>
    <t>格式为yyyy-MM-dd HH:mm:ss.SSS</t>
    <phoneticPr fontId="61" type="noConversion"/>
  </si>
  <si>
    <t>editor_id</t>
  </si>
  <si>
    <t>格式为yyyy-MM-dd HH:mm:ss</t>
    <phoneticPr fontId="61" type="noConversion"/>
  </si>
  <si>
    <t>file_name</t>
  </si>
  <si>
    <t>状态更新标志</t>
  </si>
  <si>
    <t>status_update_flg</t>
  </si>
  <si>
    <t>记录主题壁纸的状态变化标识,后台服务会定时把状态同步到开发者社区。例如0状态无更新,1状态有更新</t>
    <phoneticPr fontId="61" type="noConversion"/>
  </si>
  <si>
    <t>申请下架原因</t>
  </si>
  <si>
    <t>apply_off_shelve_rsns</t>
  </si>
  <si>
    <t>status_src_cd</t>
  </si>
  <si>
    <t>NULL,2012-11-22 19:50:18.000</t>
  </si>
  <si>
    <t>theme_md5</t>
  </si>
  <si>
    <t>通过安检标志</t>
  </si>
  <si>
    <t>pass_security_flg</t>
  </si>
  <si>
    <t>NULL,1</t>
    <phoneticPr fontId="61" type="noConversion"/>
  </si>
  <si>
    <t>theme_type_cd</t>
  </si>
  <si>
    <t>截图数量</t>
  </si>
  <si>
    <t>screenshot_cnt</t>
  </si>
  <si>
    <t>2,4,10</t>
    <phoneticPr fontId="61" type="noConversion"/>
  </si>
  <si>
    <t>上架审核用户编号</t>
  </si>
  <si>
    <t>on_shelf_chk_user_id</t>
  </si>
  <si>
    <t>on_shelf_chk_date</t>
  </si>
  <si>
    <t>格式为yyyy-MM-dd</t>
    <phoneticPr fontId="61" type="noConversion"/>
  </si>
  <si>
    <t>上架审核意见</t>
  </si>
  <si>
    <t>on_shelf_chk_opinion</t>
  </si>
  <si>
    <t>off_shelve_chk_user_id</t>
  </si>
  <si>
    <t>off_shelve_chk_date</t>
  </si>
  <si>
    <t>off_shelve_chk_opinion</t>
  </si>
  <si>
    <t>文件名列表</t>
  </si>
  <si>
    <t>file_name_list</t>
  </si>
  <si>
    <t>壁纸分类编号</t>
  </si>
  <si>
    <t>wallp_class_id</t>
  </si>
  <si>
    <t>theme_disp_mode_cd</t>
  </si>
  <si>
    <t>supp_country_cd</t>
    <phoneticPr fontId="61" type="noConversion"/>
  </si>
  <si>
    <t>记录主题壁纸的所支持的国家代码</t>
    <phoneticPr fontId="61" type="noConversion"/>
  </si>
  <si>
    <t>dwd_con_upgrade_theme_wallp_ds</t>
    <phoneticPr fontId="61" type="noConversion"/>
  </si>
  <si>
    <t>pay_down_flg</t>
  </si>
  <si>
    <t>记录主题壁纸是否付费下载</t>
    <phoneticPr fontId="61" type="noConversion"/>
  </si>
  <si>
    <t>付费商品编号</t>
  </si>
  <si>
    <t>pay_goods_id</t>
  </si>
  <si>
    <t>JSON格式大小</t>
  </si>
  <si>
    <t>json_format_size</t>
  </si>
  <si>
    <t>评论条数</t>
  </si>
  <si>
    <t>comment_count</t>
  </si>
  <si>
    <t>目录删除标志</t>
  </si>
  <si>
    <t>catalog_del_flg</t>
  </si>
  <si>
    <t>星级数</t>
  </si>
  <si>
    <t>主题可见标志</t>
  </si>
  <si>
    <t>theme_visible_flg</t>
  </si>
  <si>
    <t>记录壁纸升级时对应的分类代码。当为壁纸时的分类id对应表d_hitop_category的categoryId</t>
    <phoneticPr fontId="61" type="noConversion"/>
  </si>
  <si>
    <t>影片艺人编号</t>
  </si>
  <si>
    <t>video_artist_id</t>
  </si>
  <si>
    <t>大头像</t>
    <phoneticPr fontId="61" type="noConversion"/>
  </si>
  <si>
    <t>big_head_portrait</t>
  </si>
  <si>
    <t>small_head_portrait</t>
  </si>
  <si>
    <t>cn_stage_name</t>
  </si>
  <si>
    <t>en_stage_name</t>
  </si>
  <si>
    <t>排序</t>
  </si>
  <si>
    <t>update_cache_time</t>
  </si>
  <si>
    <t>语言代码</t>
    <phoneticPr fontId="61" type="noConversion"/>
  </si>
  <si>
    <t>记录存放影片艺人信息的语言代码，例如中文、英文等</t>
    <phoneticPr fontId="61" type="noConversion"/>
  </si>
  <si>
    <t>oper_status_cd</t>
  </si>
  <si>
    <t>2017-02-11 05:01:47</t>
    <phoneticPr fontId="61" type="noConversion"/>
  </si>
  <si>
    <t>日期时间类</t>
  </si>
  <si>
    <t>video_artist_name</t>
  </si>
  <si>
    <t>orgi_head_portrait</t>
  </si>
  <si>
    <t>出生日期</t>
    <phoneticPr fontId="61" type="noConversion"/>
  </si>
  <si>
    <t>native_place</t>
  </si>
  <si>
    <t>加拿大,阿尔伯塔省,埃德蒙顿
美国,德州,休斯顿</t>
    <phoneticPr fontId="61" type="noConversion"/>
  </si>
  <si>
    <t>教育程度</t>
    <phoneticPr fontId="61" type="noConversion"/>
  </si>
  <si>
    <t>education_degree</t>
  </si>
  <si>
    <t>记录影片艺人的身高</t>
    <phoneticPr fontId="61" type="noConversion"/>
  </si>
  <si>
    <t>marriage_situation_cd</t>
  </si>
  <si>
    <t>星座</t>
  </si>
  <si>
    <t>介绍</t>
  </si>
  <si>
    <t>intrdt</t>
  </si>
  <si>
    <t>影片艺人关联</t>
    <phoneticPr fontId="61" type="noConversion"/>
  </si>
  <si>
    <t>dwd_con_video_artist_assoc_ds</t>
    <phoneticPr fontId="61" type="noConversion"/>
  </si>
  <si>
    <t>影片编号</t>
    <phoneticPr fontId="91" type="noConversion"/>
  </si>
  <si>
    <t>video_id</t>
  </si>
  <si>
    <t>video_artist_rela_cd</t>
  </si>
  <si>
    <t>sort</t>
  </si>
  <si>
    <t>姜轩,李荣中,尚世顺</t>
  </si>
  <si>
    <t>dwd_con_video_class_type_assoc_ds</t>
    <phoneticPr fontId="61" type="noConversion"/>
  </si>
  <si>
    <t>video_class_cd</t>
  </si>
  <si>
    <t>1,2,4,8,16,128,256,512,1048576,2097152,4194304,65536,8388608</t>
    <phoneticPr fontId="61" type="noConversion"/>
  </si>
  <si>
    <t>video_type_cd</t>
  </si>
  <si>
    <t>content_provider_cd</t>
  </si>
  <si>
    <t>片长</t>
  </si>
  <si>
    <t>length</t>
  </si>
  <si>
    <t>0,60,89,100,123</t>
  </si>
  <si>
    <t>clarity_cd</t>
  </si>
  <si>
    <t>provider_video_id</t>
  </si>
  <si>
    <t>subtitle</t>
  </si>
  <si>
    <t>影片有效期</t>
  </si>
  <si>
    <t>video_valid_period</t>
  </si>
  <si>
    <t>copyright_zone</t>
  </si>
  <si>
    <t>search_time</t>
  </si>
  <si>
    <t>verify_status_cd</t>
  </si>
  <si>
    <t>0,200,500</t>
  </si>
  <si>
    <t>video_status_cd</t>
  </si>
  <si>
    <t>广告商用户对某一广告超出预算的的数据，不是扣款金额。该表是从业务系统拿来的统计表，能够与广告任务表中的TASK_ID关联</t>
  </si>
  <si>
    <t>记录了广告的浏览跟下载类操作信息。应用市场的应用推广是CPD模式，聚点是我们的广告系统，应用市场的榜单和搜索排序在客户端展示前都要请求广告系统，根据自然排序和广告出价得出综合排序，展示出来。</t>
  </si>
  <si>
    <t>记录用户对广告的点击的行为</t>
  </si>
  <si>
    <t>记录广告流程的其他事件，如request,response,showstart,showstop,userclose…</t>
  </si>
  <si>
    <t>唯一识别不同代码的编号</t>
    <phoneticPr fontId="61" type="noConversion"/>
  </si>
  <si>
    <t>代码的中文名称</t>
    <phoneticPr fontId="61" type="noConversion"/>
  </si>
  <si>
    <t>代码的英文名称</t>
    <phoneticPr fontId="61" type="noConversion"/>
  </si>
  <si>
    <t>代码枚举值</t>
    <phoneticPr fontId="61" type="noConversion"/>
  </si>
  <si>
    <t>每个代码值含义</t>
    <phoneticPr fontId="61" type="noConversion"/>
  </si>
  <si>
    <t>标识是否是自定义代码</t>
    <phoneticPr fontId="61" type="noConversion"/>
  </si>
  <si>
    <t>格式为：yyyy-MM-dd</t>
    <phoneticPr fontId="61" type="noConversion"/>
  </si>
  <si>
    <t>来源表</t>
    <phoneticPr fontId="61" type="noConversion"/>
  </si>
  <si>
    <t>ods_hispace_hiad_balance_info_dm</t>
  </si>
  <si>
    <t>ods_homecloud_health_user_activity_sort_crypt_dm</t>
  </si>
  <si>
    <t>ods_homecloud_health_activity_rank_dm</t>
  </si>
  <si>
    <t>ods_homecloud_health_user_daily_report_dm</t>
  </si>
  <si>
    <t>ods_pbi_organization_dm</t>
  </si>
  <si>
    <t>dwd_onl_dev_app_ds;dwd_onl_app_feature_ds_his；ods_up_developer_info_dm；dwd_pty_up_ds_his；dwd_con_upgrade_theme_wallp_dsdwd_evt_online_game_buoy_user_access_log_dm</t>
  </si>
  <si>
    <t>ods_up_developer_info_dm</t>
  </si>
  <si>
    <t>ods_up_corp_developer_dm</t>
  </si>
  <si>
    <t>ods_eui_pre_common_usergroup_dm</t>
  </si>
  <si>
    <t>ods_eui_forum_user_contribution_dm</t>
  </si>
  <si>
    <t>ods_eui_forum_common_member_profile_dm;ods_eui_forum_common_member_dm;ods_eui_forum_emuion_login_dm</t>
  </si>
  <si>
    <t>ods_eui_forum_dsu_paulsign_dm</t>
  </si>
  <si>
    <t>ods_game_role_info_dm</t>
  </si>
  <si>
    <t>ods_game_coupon_user_level_dm</t>
  </si>
  <si>
    <t>ods_up_t_up_memberright_dm</t>
  </si>
  <si>
    <t>ods_trade_account_dm</t>
  </si>
  <si>
    <t>ods_up_indiv_developer_dm</t>
  </si>
  <si>
    <t>dwd_pty_fans_user_sign_statis_dm</t>
    <phoneticPr fontId="61" type="noConversion"/>
  </si>
  <si>
    <t>内容状态</t>
    <phoneticPr fontId="61" type="noConversion"/>
  </si>
  <si>
    <t>dwd_con_hwmovie_catalog_rela_ds</t>
    <phoneticPr fontId="61" type="noConversion"/>
  </si>
  <si>
    <t>dwd_con_hwmovie_content_spec_ds</t>
    <phoneticPr fontId="61" type="noConversion"/>
  </si>
  <si>
    <t>记录盖亚内容与专题的关系,记录内容属于父级（父级类型为专题）内容的关系</t>
    <phoneticPr fontId="61" type="noConversion"/>
  </si>
  <si>
    <t>主题分类</t>
    <phoneticPr fontId="61" type="noConversion"/>
  </si>
  <si>
    <t>主题语言</t>
    <phoneticPr fontId="61" type="noConversion"/>
  </si>
  <si>
    <t>dwd_con_theme_language_ds</t>
    <phoneticPr fontId="61" type="noConversion"/>
  </si>
  <si>
    <t>记录主题壁纸对应的语言代码信息</t>
    <phoneticPr fontId="61" type="noConversion"/>
  </si>
  <si>
    <t>主题杂志频道</t>
    <phoneticPr fontId="61" type="noConversion"/>
  </si>
  <si>
    <t>升级主题壁纸</t>
    <phoneticPr fontId="61" type="noConversion"/>
  </si>
  <si>
    <t>用于记录艺人ID跟影片ID的关联，影片编号、影片艺人编号、影片艺人关系代码能标识唯一一条记录</t>
    <phoneticPr fontId="61" type="noConversion"/>
  </si>
  <si>
    <t>影片艺人属性</t>
    <phoneticPr fontId="61" type="noConversion"/>
  </si>
  <si>
    <t>影片艺人</t>
    <phoneticPr fontId="61" type="noConversion"/>
  </si>
  <si>
    <t>记录影片艺人的一些静态信息。记录了影片艺人编号、姓名、出生日期、身高、体重、星座等</t>
    <phoneticPr fontId="61" type="noConversion"/>
  </si>
  <si>
    <t>影片大类类型关联</t>
    <phoneticPr fontId="61" type="noConversion"/>
  </si>
  <si>
    <t>记录影片的分类和类型的关系表</t>
    <phoneticPr fontId="61" type="noConversion"/>
  </si>
  <si>
    <t>影片信息</t>
    <phoneticPr fontId="61" type="noConversion"/>
  </si>
  <si>
    <t>标识一个主题/壁纸的编号，该编号无法区分版本</t>
    <phoneticPr fontId="61" type="noConversion"/>
  </si>
  <si>
    <t>标识该主题分类的唯一编号</t>
    <phoneticPr fontId="61" type="noConversion"/>
  </si>
  <si>
    <t>数据取自ods_eui_d_hitop_category_theme_rel_dm.categoryid</t>
    <phoneticPr fontId="61" type="noConversion"/>
  </si>
  <si>
    <t>20170210</t>
    <phoneticPr fontId="61" type="noConversion"/>
  </si>
  <si>
    <t>数据取自三部分：
ods_eui_d_hitop_dm.hitop_id
ods_game_app_video_info_dm.appvideoid
ods_video_cloud_movie_info_cp_dm.mvid</t>
  </si>
  <si>
    <t>记录主题壁纸、视频、影片存储内容的编分类</t>
    <phoneticPr fontId="61" type="noConversion"/>
  </si>
  <si>
    <t>数据取自三部分：
001：ods_video_cloud_movie_info_cp_dm表为视频云影片状态
002：ods_game_app_video_info_dm表为游戏中心视频状态
003：ods_eui_d_hitop_dm表为主题壁纸状态</t>
  </si>
  <si>
    <t>001,002,003</t>
    <phoneticPr fontId="61" type="noConversion"/>
  </si>
  <si>
    <t>记录主题壁纸、视频、影片存储内容的当前状态</t>
    <phoneticPr fontId="61" type="noConversion"/>
  </si>
  <si>
    <t>数据取自三部分：
ods_eui_d_hitop_dm.state
ods_game_app_video_info_dm.videostate
ods_video_cloud_movie_info_cp_dm.state</t>
  </si>
  <si>
    <t>2017-02-11 06:01:48</t>
    <phoneticPr fontId="61" type="noConversion"/>
  </si>
  <si>
    <t>标识一个盖亚内容栏目的唯一编号</t>
    <phoneticPr fontId="61" type="noConversion"/>
  </si>
  <si>
    <t>数据取自ODS_HWMOVIE_VOD_CONTENT_COLUMN_DM盖亚内容栏目表中的栏目ID</t>
  </si>
  <si>
    <t>2000000009</t>
    <phoneticPr fontId="61" type="noConversion"/>
  </si>
  <si>
    <t>数据取自ODS_HWMOVIE_VOD_CONTENT_COLUMN_DM盖亚内容栏目表中的栏目名称</t>
  </si>
  <si>
    <t>数据取自ODS_HWMOVIE_VOD_CONTENT_COLUMN_DM盖亚内容栏目表中的层级</t>
  </si>
  <si>
    <t>1,2,3,4</t>
    <phoneticPr fontId="61" type="noConversion"/>
  </si>
  <si>
    <t>数据取自ODS_HWMOVIE_VOD_CONTENT_COLUMN_DM盖亚内容栏目表中的一级栏目编号</t>
  </si>
  <si>
    <t>数据取自ODS_HWMOVIE_VOD_CONTENT_COLUMN_DM盖亚内容栏目表中的二级栏目编号</t>
  </si>
  <si>
    <t>数据取自ODS_HWMOVIE_VOD_CONTENT_COLUMN_DM盖亚内容栏目表中的三级栏目编号</t>
  </si>
  <si>
    <t>数据取自ODS_HWMOVIE_VOD_CONTENT_COLUMN_DM盖亚内容栏目表中的四级栏目编号</t>
  </si>
  <si>
    <t>2017-02-21 12:10:08</t>
    <phoneticPr fontId="61" type="noConversion"/>
  </si>
  <si>
    <t>2000000018</t>
    <phoneticPr fontId="61" type="noConversion"/>
  </si>
  <si>
    <t>movie_1560,series_000400</t>
    <phoneticPr fontId="61" type="noConversion"/>
  </si>
  <si>
    <t>标识一个盖亚内容栏目所属类型</t>
    <phoneticPr fontId="61" type="noConversion"/>
  </si>
  <si>
    <t>数据更新的时间</t>
    <phoneticPr fontId="61" type="noConversion"/>
  </si>
  <si>
    <t>2017-02-08 01:36:28</t>
    <phoneticPr fontId="61" type="noConversion"/>
  </si>
  <si>
    <t>2017-02-21 22:40:49</t>
    <phoneticPr fontId="61" type="noConversion"/>
  </si>
  <si>
    <t>华为视频栏目专题关系</t>
    <phoneticPr fontId="91" type="noConversion"/>
  </si>
  <si>
    <t>数据取自ods_hwmovie_vod_content_dm盖亚内容维表的content_code，
将ods_hwmovie_program_subject_view_dm盖亚节目和栏目对应关系表的program_id和ods_hwmovie_vod_content_dm盖亚内容维表的vod_id进行内关联
限制条件为：ods_hwmovie_vod_content_dm的sdpcontent_type等于104</t>
    <phoneticPr fontId="61" type="noConversion"/>
  </si>
  <si>
    <t>0001000000024</t>
    <phoneticPr fontId="61" type="noConversion"/>
  </si>
  <si>
    <t>栏目编号</t>
    <phoneticPr fontId="91" type="noConversion"/>
  </si>
  <si>
    <t>数据取自ods_hwmovie_program_subject_view_dm盖亚节目和栏目对应关系表的subject_id，
将ods_hwmovie_program_subject_view_dm盖亚节目和栏目对应关系表的program_id和ods_hwmovie_vod_content_dm盖亚内容维表的vod_id进行内关联
限制条件为：ods_hwmovie_vod_content_dm的sdpcontent_type等于104</t>
    <phoneticPr fontId="61" type="noConversion"/>
  </si>
  <si>
    <t>华为视频类型代码</t>
    <phoneticPr fontId="61" type="noConversion"/>
  </si>
  <si>
    <t>hwmovie_type_cd</t>
    <phoneticPr fontId="61" type="noConversion"/>
  </si>
  <si>
    <t>数据取自ods_hwmovie_program_subject_view_dm盖亚节目和栏目对应关系表的subject_type，
将ods_hwmovie_program_subject_view_dm盖亚节目和栏目对应关系表的program_id和ods_hwmovie_vod_content_dm盖亚内容维表的vod_id进行内关联
限制条件为：ods_hwmovie_vod_content_dm的sdpcontent_type等于104</t>
    <phoneticPr fontId="61" type="noConversion"/>
  </si>
  <si>
    <t>update_time</t>
    <phoneticPr fontId="61" type="noConversion"/>
  </si>
  <si>
    <t>用于识别唯一一个盖亚专题的编号</t>
    <phoneticPr fontId="61" type="noConversion"/>
  </si>
  <si>
    <t>数据取自ods_hwmovie_vod_content_dm盖亚内容维表的sdpcontent_type  IN ('103','116','117')时content_code
取数条件：
ods_hwmovie_vod_content_dm盖亚内容维表的sdpcontent_type ='104'时通过vod_id(获取vod_id,content_code)和
ods_hwmovie_vod_content_dm盖亚内容维表的sdpcontent_type  IN ('103','116','117')时(获取content_code最大值对应的vod_id,sitcomid)的sitcomid进行内关联</t>
    <phoneticPr fontId="61" type="noConversion"/>
  </si>
  <si>
    <t>0006000000313</t>
    <phoneticPr fontId="61" type="noConversion"/>
  </si>
  <si>
    <t>dwd_con_hwmovie_ds</t>
    <phoneticPr fontId="61" type="noConversion"/>
  </si>
  <si>
    <t>数据取自ods_hwmovie_vod_content_dm盖亚内容维表的vod_id</t>
  </si>
  <si>
    <t>数据取自ods_hwmovie_vod_content_dm盖亚内容维表的vod_name</t>
  </si>
  <si>
    <t>数据取自ods_hwmovie_vod_content_dm盖亚内容维表的content_type</t>
  </si>
  <si>
    <t>数据取自ods_hwmovie_vod_content_dm盖亚内容维表的bizdomains</t>
  </si>
  <si>
    <t>空值,0,2</t>
    <phoneticPr fontId="61" type="noConversion"/>
  </si>
  <si>
    <t>记录盖亚视频的内容时长</t>
    <phoneticPr fontId="61" type="noConversion"/>
  </si>
  <si>
    <t>数据取自ods_hwmovie_vod_content_dm盖亚内容维表的elapsetime</t>
  </si>
  <si>
    <t>2792,2646</t>
    <phoneticPr fontId="61" type="noConversion"/>
  </si>
  <si>
    <t>发行日期</t>
    <phoneticPr fontId="61" type="noConversion"/>
  </si>
  <si>
    <t>记录盖亚视频的发行日期</t>
    <phoneticPr fontId="61" type="noConversion"/>
  </si>
  <si>
    <t>数据取自ods_hwmovie_vod_content_dm盖亚内容维表的product_date</t>
  </si>
  <si>
    <t>制片商编号</t>
    <phoneticPr fontId="61" type="noConversion"/>
  </si>
  <si>
    <t>数据取自ods_hwmovie_vod_content_dm盖亚内容维表的company_id</t>
  </si>
  <si>
    <t>102,418</t>
    <phoneticPr fontId="61" type="noConversion"/>
  </si>
  <si>
    <t>数据取自ods_hwmovie_vod_content_dm盖亚内容维表的sdpcontent_type</t>
  </si>
  <si>
    <t>103,116,117</t>
    <phoneticPr fontId="61" type="noConversion"/>
  </si>
  <si>
    <t>记录盖亚视频的父集编号</t>
    <phoneticPr fontId="61" type="noConversion"/>
  </si>
  <si>
    <t>数据取自ods_hwmovie_vod_content_dm盖亚内容维表的sitcomid</t>
  </si>
  <si>
    <t>704,10048</t>
    <phoneticPr fontId="61" type="noConversion"/>
  </si>
  <si>
    <t>数据取自ods_hwmovie_vod_content_dm盖亚内容维表的parent_vod_name</t>
  </si>
  <si>
    <t>走西口,万卷楼</t>
    <phoneticPr fontId="61" type="noConversion"/>
  </si>
  <si>
    <t>文本类</t>
    <phoneticPr fontId="61" type="noConversion"/>
  </si>
  <si>
    <t>记录盖亚视频的内容CODE</t>
    <phoneticPr fontId="61" type="noConversion"/>
  </si>
  <si>
    <t>数据取自ods_hwmovie_vod_content_dm盖亚内容维表的content_code</t>
  </si>
  <si>
    <t>movie_00001536,series_00000035_episode30</t>
    <phoneticPr fontId="61" type="noConversion"/>
  </si>
  <si>
    <t>华为视频</t>
    <phoneticPr fontId="91" type="noConversion"/>
  </si>
  <si>
    <t>华为视频状态代码</t>
    <phoneticPr fontId="91" type="noConversion"/>
  </si>
  <si>
    <t>空值</t>
    <phoneticPr fontId="61" type="noConversion"/>
  </si>
  <si>
    <t>dwd_con_hwmovie_spec_ds</t>
    <phoneticPr fontId="61" type="noConversion"/>
  </si>
  <si>
    <t>数据取自ODS_HWMOVIE_VOD_CONTENT_DM盖亚内容表的content_code</t>
  </si>
  <si>
    <t>0008030000407</t>
    <phoneticPr fontId="61" type="noConversion"/>
  </si>
  <si>
    <t>数据取自ODS_HWMOVIE_VOD_CONTENT_DM盖亚内容表的vod_name</t>
  </si>
  <si>
    <t>2017年最值得期待的续集</t>
    <phoneticPr fontId="61" type="noConversion"/>
  </si>
  <si>
    <t>2017-02-21 12:07:07</t>
    <phoneticPr fontId="61" type="noConversion"/>
  </si>
  <si>
    <t>记录该商品的唯一编号</t>
    <phoneticPr fontId="61" type="noConversion"/>
  </si>
  <si>
    <t>数据取自ods_eui_t_pms_product_dm付费主题壁纸表的product_id</t>
    <phoneticPr fontId="61" type="noConversion"/>
  </si>
  <si>
    <t>123456789</t>
    <phoneticPr fontId="61" type="noConversion"/>
  </si>
  <si>
    <t>记录该商品是否有效的状态</t>
    <phoneticPr fontId="61" type="noConversion"/>
  </si>
  <si>
    <t>数据取自ods_eui_t_pms_product_dm付费主题壁纸表的status</t>
  </si>
  <si>
    <t>记录该商品的定价类型，例如单次计费等</t>
    <phoneticPr fontId="61" type="noConversion"/>
  </si>
  <si>
    <t>NULL,1,2</t>
    <phoneticPr fontId="61" type="noConversion"/>
  </si>
  <si>
    <t>dwd_con_pay_theme_wallp_ds</t>
    <phoneticPr fontId="61" type="noConversion"/>
  </si>
  <si>
    <t>数据取自ods_eui_t_pms_product_dm付费主题壁纸表的price</t>
  </si>
  <si>
    <t>数据取自ods_eui_t_pms_product_dm付费主题壁纸表的currency</t>
    <phoneticPr fontId="61" type="noConversion"/>
  </si>
  <si>
    <t>数据取自ods_eui_t_pms_product_dm付费主题壁纸表的product_name</t>
  </si>
  <si>
    <t>电视应用2014-04-26,World Cup(杂志锁屏)</t>
    <phoneticPr fontId="61" type="noConversion"/>
  </si>
  <si>
    <t>数据取自ods_eui_t_pms_product_dm付费主题壁纸表的update_time</t>
  </si>
  <si>
    <t>2016-06-29 09:12:07.0</t>
    <phoneticPr fontId="61" type="noConversion"/>
  </si>
  <si>
    <t>数据取自ods_eui_t_pms_product_dm付费主题壁纸表的developer_id</t>
    <phoneticPr fontId="61" type="noConversion"/>
  </si>
  <si>
    <t>592363,5030596,31903665,161866024,86000010327118,60086000000446423,260086000030834436,C900086000000100010</t>
    <phoneticPr fontId="61" type="noConversion"/>
  </si>
  <si>
    <t>记录该商品所属的资源类型，例如主题、壁纸、铃声、动态壁纸等</t>
    <phoneticPr fontId="61" type="noConversion"/>
  </si>
  <si>
    <t>数据取自ods_eui_t_pms_product_dm付费主题壁纸表的resource_type</t>
  </si>
  <si>
    <t>数据取自ods_eui_d_hitop_category_dm主题分类的category_id</t>
  </si>
  <si>
    <t>数据取自ods_eui_d_hitop_category_dm主题分类的language</t>
  </si>
  <si>
    <t>数据取自ods_eui_d_hitop_category_dm主题分类的category_name</t>
  </si>
  <si>
    <t>字咖字体专区,三月最佳免费主题</t>
    <phoneticPr fontId="61" type="noConversion"/>
  </si>
  <si>
    <t>记录该主题分类的类型，例如0静态壁纸分类、1铃声、2字体分类、3动态壁纸分类、4主题分类、5主题专区、6壁纸专区等</t>
    <phoneticPr fontId="61" type="noConversion"/>
  </si>
  <si>
    <t>1,4,5,6,7,8</t>
    <phoneticPr fontId="61" type="noConversion"/>
  </si>
  <si>
    <t>主题分类</t>
    <phoneticPr fontId="91" type="noConversion"/>
  </si>
  <si>
    <t>记录该主题分类的二级栏目编号</t>
    <phoneticPr fontId="61" type="noConversion"/>
  </si>
  <si>
    <t>数据取自ods_eui_d_hitop_category_dm主题分类的second_item_id</t>
  </si>
  <si>
    <t>000</t>
    <phoneticPr fontId="61" type="noConversion"/>
  </si>
  <si>
    <t>三级栏目编号</t>
    <phoneticPr fontId="91" type="noConversion"/>
  </si>
  <si>
    <t>记录该主题分类的三级栏目编号</t>
    <phoneticPr fontId="61" type="noConversion"/>
  </si>
  <si>
    <t>数据取自ods_eui_d_hitop_category_dm主题分类的third_item_id</t>
  </si>
  <si>
    <t>数据取自ods_eui_d_hitop_category_dm主题分类的sub_title</t>
  </si>
  <si>
    <t>动物,插画</t>
    <phoneticPr fontId="61" type="noConversion"/>
  </si>
  <si>
    <t>数据取自ods_eui_d_hitop_category_dm主题分类的category_icon</t>
  </si>
  <si>
    <t>记录该主题分类当前的状态是否有效</t>
    <phoneticPr fontId="61" type="noConversion"/>
  </si>
  <si>
    <t>数据取自ods_eui_d_hitop_category_dm主题分类的area_flag</t>
  </si>
  <si>
    <t>记录该主题分类在手机终端上展示的优先级，值越小优先级越高，优先级高的前排显示。</t>
    <phoneticPr fontId="61" type="noConversion"/>
  </si>
  <si>
    <t>数据取自ods_eui_d_hitop_category_dm主题分类的display_priority</t>
  </si>
  <si>
    <t>10,11,12,13</t>
    <phoneticPr fontId="61" type="noConversion"/>
  </si>
  <si>
    <t>数据取自ods_eui_d_hitop_category_dm主题分类的description</t>
  </si>
  <si>
    <t>用于该主题语言组合的唯一标识</t>
    <phoneticPr fontId="61" type="noConversion"/>
  </si>
  <si>
    <t>数据取自ods_eui_d_hitop_language_dm主题语言表的id</t>
  </si>
  <si>
    <t>记录该主题对应的内容升级编号</t>
    <phoneticPr fontId="61" type="noConversion"/>
  </si>
  <si>
    <t>数据取自ods_eui_d_hitop_language_dm主题语言表的hitop_id</t>
  </si>
  <si>
    <t>1212,30771</t>
    <phoneticPr fontId="61" type="noConversion"/>
  </si>
  <si>
    <t>记录该主题对应的语言代码</t>
    <phoneticPr fontId="61" type="noConversion"/>
  </si>
  <si>
    <t>数据取自ods_eui_d_hitop_language_dm主题语言表的language</t>
  </si>
  <si>
    <t>NULL,64,65,72,73,74</t>
    <phoneticPr fontId="61" type="noConversion"/>
  </si>
  <si>
    <t>dwd_con_theme_magazine_channel_ds</t>
    <phoneticPr fontId="61" type="noConversion"/>
  </si>
  <si>
    <t>数据取自ods_eui_d_hitop_magazine_channel_info_dm主题杂志频道信息表的channel_id</t>
  </si>
  <si>
    <t>记录主题杂志频道的中文名称</t>
    <phoneticPr fontId="61" type="noConversion"/>
  </si>
  <si>
    <t>数据取自ods_eui_d_hitop_magazine_channel_info_dm主题杂志频道信息表的ch_name</t>
  </si>
  <si>
    <t>数据取自ods_eui_d_hitop_magazine_channel_info_dm主题杂志频道信息表的en_name</t>
  </si>
  <si>
    <t>star,car</t>
    <phoneticPr fontId="61" type="noConversion"/>
  </si>
  <si>
    <t>数据取自ods_eui_d_hitop_magazine_channel_info_dm主题杂志频道信息表的language</t>
  </si>
  <si>
    <t>64,65</t>
    <phoneticPr fontId="61" type="noConversion"/>
  </si>
  <si>
    <t>数据取自ods_eui_d_hitop_magazine_channel_info_dm主题杂志频道信息表的icon_url</t>
  </si>
  <si>
    <t>数据取自ods_eui_d_hitop_magazine_channel_info_dm主题杂志频道信息表的url</t>
  </si>
  <si>
    <t>01.zip,02.zip</t>
    <phoneticPr fontId="61" type="noConversion"/>
  </si>
  <si>
    <t>记录频道文件的大小</t>
    <phoneticPr fontId="61" type="noConversion"/>
  </si>
  <si>
    <t>数据取自ods_eui_d_hitop_magazine_channel_info_dm主题杂志频道信息表的file_size</t>
  </si>
  <si>
    <t>K99</t>
    <phoneticPr fontId="61" type="noConversion"/>
  </si>
  <si>
    <t>记录频道文件MD5校验码</t>
    <phoneticPr fontId="61" type="noConversion"/>
  </si>
  <si>
    <t>数据取自ods_eui_d_hitop_magazine_channel_info_dm主题杂志频道信息表的md5</t>
  </si>
  <si>
    <t>空值,df7099e69fd219a231e4b041d3d7791a</t>
    <phoneticPr fontId="61" type="noConversion"/>
  </si>
  <si>
    <t>频道版本</t>
    <phoneticPr fontId="61" type="noConversion"/>
  </si>
  <si>
    <t>数据取自ods_eui_d_hitop_magazine_channel_info_dm主题杂志频道信息表的ver</t>
  </si>
  <si>
    <t>3.0.2,2.3.018</t>
    <phoneticPr fontId="61" type="noConversion"/>
  </si>
  <si>
    <t>数据取自ods_eui_d_hitop_magazine_channel_info_dm主题杂志频道信息表的enabled</t>
  </si>
  <si>
    <t>记录当前频道是国内使用还是国外使用</t>
    <phoneticPr fontId="61" type="noConversion"/>
  </si>
  <si>
    <t>数据取自ods_eui_d_hitop_magazine_channel_info_dm主题杂志频道信息表的area_flag</t>
  </si>
  <si>
    <t>记录频道内容的提供者</t>
    <phoneticPr fontId="61" type="noConversion"/>
  </si>
  <si>
    <t>数据取自ods_eui_d_hitop_magazine_channel_info_dm主题杂志频道信息表的sponsor</t>
  </si>
  <si>
    <t>数据取自ods_eui_d_hitop_magazine_channel_info_dm主题杂志频道信息表的file_count</t>
  </si>
  <si>
    <t>记录频道内容的更新时间，刚创建时该值取创建时间</t>
    <phoneticPr fontId="61" type="noConversion"/>
  </si>
  <si>
    <t>数据取自ods_eui_d_hitop_magazine_channel_info_dm主题杂志频道信息表的update_time</t>
  </si>
  <si>
    <t>记录频道信息的预览大图URL地址信息</t>
    <phoneticPr fontId="61" type="noConversion"/>
  </si>
  <si>
    <t>数据取自ods_eui_d_hitop_magazine_channel_info_dm主题杂志频道信息表的preview_url</t>
  </si>
  <si>
    <t>升级描述</t>
    <phoneticPr fontId="61" type="noConversion"/>
  </si>
  <si>
    <t>记录频道的升级信息</t>
    <phoneticPr fontId="61" type="noConversion"/>
  </si>
  <si>
    <t>数据取自ods_eui_d_hitop_magazine_channel_info_dm主题杂志频道信息表的update_desc</t>
  </si>
  <si>
    <t>旅行频道测试</t>
    <phoneticPr fontId="61" type="noConversion"/>
  </si>
  <si>
    <t>2017-02-23 13:16:59</t>
    <phoneticPr fontId="61" type="noConversion"/>
  </si>
  <si>
    <t>标识主题壁纸的唯一编号，包含升级时会生成新的编号</t>
    <phoneticPr fontId="61" type="noConversion"/>
  </si>
  <si>
    <t>数据取自ods_eui_d_hitop_dm主题壁纸信息表的id</t>
  </si>
  <si>
    <t>标识主题壁纸的编号（同一个主题升级了，该ID不变）</t>
    <phoneticPr fontId="61" type="noConversion"/>
  </si>
  <si>
    <t>数据取自ods_eui_d_hitop_dm主题壁纸信息表的hitop_id</t>
  </si>
  <si>
    <t>93,191,C183,h0001,20000001,100000003</t>
    <phoneticPr fontId="61" type="noConversion"/>
  </si>
  <si>
    <t>标识主题壁纸的语言代码，例如64中文、65英文等</t>
    <phoneticPr fontId="61" type="noConversion"/>
  </si>
  <si>
    <t>数据取自ods_eui_d_hitop_dm主题壁纸信息表的language</t>
  </si>
  <si>
    <t>NULL,空值,1,2,64</t>
    <phoneticPr fontId="61" type="noConversion"/>
  </si>
  <si>
    <t>数据取自ods_eui_d_hitop_dm主题壁纸信息表的ch_name</t>
  </si>
  <si>
    <t>记录主题壁纸的英文名称</t>
    <phoneticPr fontId="61" type="noConversion"/>
  </si>
  <si>
    <t>数据取自ods_eui_d_hitop_dm主题壁纸信息表的en_name</t>
  </si>
  <si>
    <t>数据取自ods_eui_d_hitop_dm主题壁纸信息表的describe_info</t>
  </si>
  <si>
    <t>空值,
轻逸,如淡香水
Connect every colors</t>
    <phoneticPr fontId="61" type="noConversion"/>
  </si>
  <si>
    <t>作者名称</t>
    <phoneticPr fontId="91" type="noConversion"/>
  </si>
  <si>
    <t>数据取自ods_eui_d_hitop_dm主题壁纸信息表的author</t>
  </si>
  <si>
    <t>数据取自ods_eui_d_hitop_dm主题壁纸信息表的designer</t>
  </si>
  <si>
    <t>Huawei,VaggaLee</t>
    <phoneticPr fontId="61" type="noConversion"/>
  </si>
  <si>
    <t>记录主题壁纸的固件版本</t>
    <phoneticPr fontId="61" type="noConversion"/>
  </si>
  <si>
    <t>数据取自ods_eui_d_hitop_dm主题壁纸信息表的os_version</t>
  </si>
  <si>
    <t>分辨率</t>
    <phoneticPr fontId="61" type="noConversion"/>
  </si>
  <si>
    <t>记录主题壁纸的分辨率</t>
    <phoneticPr fontId="61" type="noConversion"/>
  </si>
  <si>
    <t>数据取自ods_eui_d_hitop_dm主题壁纸信息表的screen</t>
  </si>
  <si>
    <t>NULL,
HD,FHD
WVGA,FWVGA,QHD,HD,WXGA,FHD,</t>
    <phoneticPr fontId="61" type="noConversion"/>
  </si>
  <si>
    <t>记录主题对应的文件类型，例如0对应的文件类型是hwt</t>
    <phoneticPr fontId="61" type="noConversion"/>
  </si>
  <si>
    <t>数据取自ods_eui_d_hitop_dm主题壁纸信息表的file_type</t>
  </si>
  <si>
    <t>NULL,空值,hwt</t>
    <phoneticPr fontId="61" type="noConversion"/>
  </si>
  <si>
    <t>记录主题的版本</t>
    <phoneticPr fontId="61" type="noConversion"/>
  </si>
  <si>
    <t>数据取自ods_eui_d_hitop_dm主题壁纸信息表的sversion</t>
  </si>
  <si>
    <t>EMUI2.0
EMUI 3.0.1</t>
    <phoneticPr fontId="61" type="noConversion"/>
  </si>
  <si>
    <t>平台版本</t>
    <phoneticPr fontId="61" type="noConversion"/>
  </si>
  <si>
    <t>记录平台的版本号(代码自动生成，升级则加1)</t>
    <phoneticPr fontId="61" type="noConversion"/>
  </si>
  <si>
    <t>数据取自ods_eui_d_hitop_dm主题壁纸信息表的p_version</t>
  </si>
  <si>
    <t>NULL,1,10</t>
    <phoneticPr fontId="61" type="noConversion"/>
  </si>
  <si>
    <t>记录主题对应的字体，例如圆体、兰亭细黑等</t>
    <phoneticPr fontId="61" type="noConversion"/>
  </si>
  <si>
    <t>数据取自ods_eui_d_hitop_dm主题壁纸信息表的font</t>
  </si>
  <si>
    <t>记录主题壁纸当前的状态，例如52表示上架待审核、53表示上架审核中、103表示下架待审核、104表示下架审核中等。</t>
    <phoneticPr fontId="61" type="noConversion"/>
  </si>
  <si>
    <t>数据取自ods_eui_d_hitop_dm主题壁纸信息表的state</t>
  </si>
  <si>
    <t>记录主题壁纸的创建者编号</t>
    <phoneticPr fontId="61" type="noConversion"/>
  </si>
  <si>
    <t>数据取自ods_eui_d_hitop_dm主题壁纸信息表的crt_id</t>
  </si>
  <si>
    <t>NULL,空值,1,172,8a8b85953ad0420c013ad05612b8002b</t>
    <phoneticPr fontId="61" type="noConversion"/>
  </si>
  <si>
    <t>记录主题壁纸的创建时间</t>
    <phoneticPr fontId="61" type="noConversion"/>
  </si>
  <si>
    <t>数据取自ods_eui_d_hitop_dm主题壁纸信息表的crt_date</t>
  </si>
  <si>
    <t>修改者编号</t>
    <phoneticPr fontId="61" type="noConversion"/>
  </si>
  <si>
    <t>数据取自ods_eui_d_hitop_dm主题壁纸信息表的modify_id</t>
  </si>
  <si>
    <t>数据取自ods_eui_d_hitop_dm主题壁纸信息表的modify_date</t>
  </si>
  <si>
    <t>数据取自ods_eui_d_hitop_dm主题壁纸信息表的file_size</t>
  </si>
  <si>
    <t>单位字节，apk包的大小</t>
    <phoneticPr fontId="61" type="noConversion"/>
  </si>
  <si>
    <t>2134183</t>
    <phoneticPr fontId="61" type="noConversion"/>
  </si>
  <si>
    <t>数据取自ods_eui_d_hitop_dm主题壁纸信息表的file_name</t>
  </si>
  <si>
    <t>201211051145319228.hwt</t>
    <phoneticPr fontId="61" type="noConversion"/>
  </si>
  <si>
    <t>数据取自ods_eui_d_hitop_dm主题壁纸信息表的state_flag</t>
  </si>
  <si>
    <t>NULL,0,1</t>
    <phoneticPr fontId="61" type="noConversion"/>
  </si>
  <si>
    <t>记录主题壁纸申请下架原因信息</t>
    <phoneticPr fontId="61" type="noConversion"/>
  </si>
  <si>
    <t>数据取自ods_eui_d_hitop_dm主题壁纸信息表的down_reason</t>
  </si>
  <si>
    <t>空值,该下架了,重复,1</t>
    <phoneticPr fontId="61" type="noConversion"/>
  </si>
  <si>
    <t>记录主题壁纸的状态来源,例如0新增，1升级</t>
    <phoneticPr fontId="61" type="noConversion"/>
  </si>
  <si>
    <t>数据取自ods_eui_d_hitop_dm主题壁纸信息表的hitop_state</t>
  </si>
  <si>
    <t>数据取自ods_eui_d_hitop_dm主题壁纸信息表的update_time</t>
  </si>
  <si>
    <t>记录主题壁纸的开发者编号</t>
    <phoneticPr fontId="61" type="noConversion"/>
  </si>
  <si>
    <t>数据取自ods_eui_d_hitop_dm主题壁纸信息表的devid</t>
  </si>
  <si>
    <t>NULL,4d40a2079a82563ee464e469af02184a2175a5d38eb933f31862c5787ef35946</t>
    <phoneticPr fontId="61" type="noConversion"/>
  </si>
  <si>
    <t>主题MD5校验码</t>
    <phoneticPr fontId="91" type="noConversion"/>
  </si>
  <si>
    <t>数据取自ods_eui_d_hitop_dm主题壁纸信息表的md5</t>
  </si>
  <si>
    <t>记录主题壁纸是否通过安全认证，例如1为通过、0为不通过等</t>
    <phoneticPr fontId="61" type="noConversion"/>
  </si>
  <si>
    <t>数据取自ods_eui_d_hitop_dm主题壁纸信息表的is_safe</t>
  </si>
  <si>
    <t>升级主题壁纸</t>
    <phoneticPr fontId="91" type="noConversion"/>
  </si>
  <si>
    <t>数据取自ods_eui_d_hitop_dm主题壁纸信息表的lable</t>
  </si>
  <si>
    <t>黑色
黑色|商务
黑色|商务|免费
黑金
黑金|商务|免费
黑金|商务|简单|简约|暗色|透明</t>
    <phoneticPr fontId="61" type="noConversion"/>
  </si>
  <si>
    <t>数据取自ods_eui_d_hitop_dm主题壁纸信息表的type</t>
  </si>
  <si>
    <t>记录针对主题壁纸的截图数量</t>
    <phoneticPr fontId="61" type="noConversion"/>
  </si>
  <si>
    <t>数据取自ods_eui_d_hitop_dm主题壁纸信息表的icon_count</t>
  </si>
  <si>
    <t>数据取自ods_eui_d_hitop_dm主题壁纸信息表的audit_id</t>
  </si>
  <si>
    <t>NULL,空值,1,26,172,1130,8a8b85963adfa408013af3c02f8306c2</t>
    <phoneticPr fontId="61" type="noConversion"/>
  </si>
  <si>
    <t>上架审核日期</t>
    <phoneticPr fontId="61" type="noConversion"/>
  </si>
  <si>
    <t>记录针对主题壁纸的上架审核日期</t>
    <phoneticPr fontId="61" type="noConversion"/>
  </si>
  <si>
    <t>数据取自ods_eui_d_hitop_dm主题壁纸信息表的audit_date</t>
  </si>
  <si>
    <t>NULL,2012-11-05</t>
    <phoneticPr fontId="61" type="noConversion"/>
  </si>
  <si>
    <t>记录针对主题壁纸的上架审核意见描述</t>
    <phoneticPr fontId="61" type="noConversion"/>
  </si>
  <si>
    <t>数据取自ods_eui_d_hitop_dm主题壁纸信息表的audit_desc</t>
  </si>
  <si>
    <t>空值,审核通过,不通过,未通过,通过</t>
    <phoneticPr fontId="61" type="noConversion"/>
  </si>
  <si>
    <t>下架审核用户编号</t>
    <phoneticPr fontId="61" type="noConversion"/>
  </si>
  <si>
    <t>记录针对主题壁纸的下架审核用户编号</t>
    <phoneticPr fontId="61" type="noConversion"/>
  </si>
  <si>
    <t>数据取自ods_eui_d_hitop_dm主题壁纸信息表的off_audit_id</t>
  </si>
  <si>
    <t>下架审核日期</t>
    <phoneticPr fontId="61" type="noConversion"/>
  </si>
  <si>
    <t>记录针对主题壁纸的下架审核日期</t>
    <phoneticPr fontId="61" type="noConversion"/>
  </si>
  <si>
    <t>数据取自ods_eui_d_hitop_dm主题壁纸信息表的off_audit_date</t>
  </si>
  <si>
    <t>空值,2013-04-19</t>
    <phoneticPr fontId="61" type="noConversion"/>
  </si>
  <si>
    <t>记录针对主题壁纸的下架审核意见描述</t>
    <phoneticPr fontId="61" type="noConversion"/>
  </si>
  <si>
    <t>数据取自ods_eui_d_hitop_dm主题壁纸信息表的off_audit_desc</t>
  </si>
  <si>
    <t>空值,
通过,
有重复,同意下架</t>
    <phoneticPr fontId="61" type="noConversion"/>
  </si>
  <si>
    <t>数据取自ods_eui_d_hitop_dm主题壁纸信息表的file_names</t>
  </si>
  <si>
    <t>记录壁纸的分类编号，当为壁纸时的分类id对应表d_hitop_category的categoryId</t>
    <phoneticPr fontId="61" type="noConversion"/>
  </si>
  <si>
    <t>数据取自ods_eui_d_hitop_dm主题壁纸信息表的category_id</t>
  </si>
  <si>
    <t>记录主题显示方式代码，例如1在protal和手机端展示主题、2在portal展示主题、3在手机端展示主题（只有在type=1（主题）时）</t>
    <phoneticPr fontId="61" type="noConversion"/>
  </si>
  <si>
    <t>数据取自ods_eui_d_hitop_dm主题壁纸信息表的show_option</t>
  </si>
  <si>
    <t>识别终端设备消费者的唯一编号</t>
    <phoneticPr fontId="61" type="noConversion"/>
  </si>
  <si>
    <t>数据取自ods_eui_d_hitop_dm主题壁纸信息表的devid_bak</t>
  </si>
  <si>
    <t>数据取自ods_eui_d_hitop_dm主题壁纸信息表的area_flag</t>
  </si>
  <si>
    <t>数据取自ods_eui_d_hitop_dm主题壁纸信息表的delete_dbank</t>
    <phoneticPr fontId="61" type="noConversion"/>
  </si>
  <si>
    <t>0,1,2</t>
    <phoneticPr fontId="61" type="noConversion"/>
  </si>
  <si>
    <t>付费下载标志</t>
    <phoneticPr fontId="61" type="noConversion"/>
  </si>
  <si>
    <t>数据取自为：ods_eui_d_hitop_dm作为t1表通过product_id和ods_eui_t_pms_product_dm作为t2表(状态为0有效和product_id不为空的情况下)进行左关联,
当t1表的ischarge=1时为1，否则当t2表的product_id不为空时为1，否则为0</t>
  </si>
  <si>
    <t>记录付费主题对应的商品id</t>
    <phoneticPr fontId="61" type="noConversion"/>
  </si>
  <si>
    <t>数据取自ods_eui_d_hitop_dm主题壁纸信息表的product_id</t>
    <phoneticPr fontId="61" type="noConversion"/>
  </si>
  <si>
    <t>3889907b7bea4ed3aca2</t>
    <phoneticPr fontId="61" type="noConversion"/>
  </si>
  <si>
    <t>数据取自ods_eui_d_hitop_dm主题壁纸信息表的price</t>
  </si>
  <si>
    <t>单位为分</t>
    <phoneticPr fontId="61" type="noConversion"/>
  </si>
  <si>
    <t>1,100,300</t>
    <phoneticPr fontId="61" type="noConversion"/>
  </si>
  <si>
    <t>记录多个分辨率的大小,json格式存放</t>
    <phoneticPr fontId="61" type="noConversion"/>
  </si>
  <si>
    <t>数据取自ods_eui_d_hitop_dm主题壁纸信息表的sizes</t>
  </si>
  <si>
    <t>{FWVGA=1868813,WVGA=1765173,QHD=2310615}</t>
    <phoneticPr fontId="61" type="noConversion"/>
  </si>
  <si>
    <t>记录主题壁纸的星级</t>
    <phoneticPr fontId="61" type="noConversion"/>
  </si>
  <si>
    <t>比例类</t>
    <phoneticPr fontId="61" type="noConversion"/>
  </si>
  <si>
    <t>数据取自ods_eui_d_hitop_dm主题壁纸信息表的comment_num</t>
  </si>
  <si>
    <t>记录主题壁纸的目录删除标记，例如0为未删除、1为删除</t>
    <phoneticPr fontId="61" type="noConversion"/>
  </si>
  <si>
    <t>数据取自ods_eui_d_hitop_dm主题壁纸信息表的delete_flag</t>
  </si>
  <si>
    <t>目录删除标记，0为未删除</t>
    <phoneticPr fontId="61" type="noConversion"/>
  </si>
  <si>
    <t>star_rate_cnt</t>
    <phoneticPr fontId="61" type="noConversion"/>
  </si>
  <si>
    <t>数据取自ods_eui_d_hitop_dm主题壁纸信息表的star_num</t>
    <phoneticPr fontId="61" type="noConversion"/>
  </si>
  <si>
    <t>0,1,2,5,6</t>
    <phoneticPr fontId="61" type="noConversion"/>
  </si>
  <si>
    <t>数据取自ods_eui_d_hitop_dm主题壁纸信息表的visible</t>
  </si>
  <si>
    <t>2017-02-22 15:56:45</t>
    <phoneticPr fontId="61" type="noConversion"/>
  </si>
  <si>
    <t>dwd_con_video_artist_attr_ds</t>
    <phoneticPr fontId="61" type="noConversion"/>
  </si>
  <si>
    <t>标识影片艺人的唯一编号</t>
    <phoneticPr fontId="61" type="noConversion"/>
  </si>
  <si>
    <t>数据取自ods_video_cloud_movie_group_artist_dm影片艺人表的artistid</t>
  </si>
  <si>
    <t>数据取自ods_video_cloud_movie_group_artist_dm影片艺人表的avatars_big</t>
  </si>
  <si>
    <t xml:space="preserve">http://img3.douban.com/img/celebrity/medium/504.jpg,
http://img3.douban.com/img/celebrity/medium/4445.jpg,
http://img3.douban.com/img/celebrity/medium/1458473175.2.jpg,
http://img3.douban.com/img/celebrity/medium/1458473175.04.jpg,
http://cs.dbank.com/dl/HwVideoPlatform/auto/default/head/20160704/01/14675665944715540.jpg,
http://img3.douban.com/img/celebrity/medium/YAsHEn7uH2ccel_avatar_uploaded1464189754.32.jpg,
......
</t>
    <phoneticPr fontId="61" type="noConversion"/>
  </si>
  <si>
    <t>小头像</t>
    <phoneticPr fontId="61" type="noConversion"/>
  </si>
  <si>
    <t>存放影片艺人的小头像</t>
    <phoneticPr fontId="61" type="noConversion"/>
  </si>
  <si>
    <t>数据取自ods_video_cloud_movie_group_artist_dm影片艺人表的avatars_small</t>
  </si>
  <si>
    <t>中文艺名</t>
    <phoneticPr fontId="61" type="noConversion"/>
  </si>
  <si>
    <t>数据取自ods_video_cloud_movie_group_artist_dm影片艺人表的aka</t>
  </si>
  <si>
    <t>英文艺名</t>
    <phoneticPr fontId="61" type="noConversion"/>
  </si>
  <si>
    <t>存放影片艺人的英文艺名</t>
    <phoneticPr fontId="61" type="noConversion"/>
  </si>
  <si>
    <t>数据取自ods_video_cloud_movie_group_artist_dm影片艺人表的aka_en</t>
  </si>
  <si>
    <t>sort</t>
    <phoneticPr fontId="61" type="noConversion"/>
  </si>
  <si>
    <t>数据取自ods_video_cloud_movie_group_artist_dm影片艺人表的updatetime</t>
  </si>
  <si>
    <t>NULL,2016-06-28 18:45:48.928</t>
    <phoneticPr fontId="61" type="noConversion"/>
  </si>
  <si>
    <t>数据取自ods_video_cloud_movie_group_artist_dm影片艺人表的i18n</t>
  </si>
  <si>
    <t>运营状态代码</t>
    <phoneticPr fontId="61" type="noConversion"/>
  </si>
  <si>
    <t>数据取自ods_video_cloud_movie_group_artist_dm影片艺人表的state</t>
  </si>
  <si>
    <t>数据取自ods_video_cloud_movie_group_artist_dm影片艺人表的verifystate</t>
  </si>
  <si>
    <t>记录影片艺人的一些附加信息</t>
    <phoneticPr fontId="61" type="noConversion"/>
  </si>
  <si>
    <t>数据取自ods_video_cloud_movie_group_artist_dm影片艺人表的summary</t>
  </si>
  <si>
    <t>dwd_con_video_artist_ds</t>
    <phoneticPr fontId="61" type="noConversion"/>
  </si>
  <si>
    <t>影片艺人编号</t>
    <phoneticPr fontId="61" type="noConversion"/>
  </si>
  <si>
    <t>影片艺人名称</t>
    <phoneticPr fontId="91" type="noConversion"/>
  </si>
  <si>
    <t>记录影片艺人的名称</t>
    <phoneticPr fontId="61" type="noConversion"/>
  </si>
  <si>
    <t>数据取自ods_video_cloud_movie_group_artist_dm影片艺人表的artistname</t>
  </si>
  <si>
    <t>记录影片艺人的英文名称</t>
    <phoneticPr fontId="61" type="noConversion"/>
  </si>
  <si>
    <t>数据取自ods_video_cloud_movie_group_artist_dm影片艺人表的artistname_en</t>
  </si>
  <si>
    <t>Ram,Mago,Maija</t>
    <phoneticPr fontId="61" type="noConversion"/>
  </si>
  <si>
    <t>存放影片艺人的原始头像</t>
    <phoneticPr fontId="61" type="noConversion"/>
  </si>
  <si>
    <t>数据取自ods_video_cloud_movie_group_artist_dm影片艺人表的avatars</t>
  </si>
  <si>
    <t>数据取自ods_video_cloud_movie_group_artist_dm影片艺人表的birthday</t>
  </si>
  <si>
    <t>NULL,1970-08-17</t>
    <phoneticPr fontId="61" type="noConversion"/>
  </si>
  <si>
    <t>记录影片艺人的籍贯，即户口所在地</t>
    <phoneticPr fontId="61" type="noConversion"/>
  </si>
  <si>
    <t>数据取自ods_video_cloud_movie_group_artist_dm影片艺人表的hometown</t>
  </si>
  <si>
    <t>同一条数据内容使用逗号区分不同级别内容</t>
    <phoneticPr fontId="61" type="noConversion"/>
  </si>
  <si>
    <t>数据取自ods_video_cloud_movie_group_artist_dm影片艺人表的education</t>
  </si>
  <si>
    <t>数据取自ods_video_cloud_movie_group_artist_dm影片艺人表的height</t>
  </si>
  <si>
    <t>记录影片艺人的体重</t>
    <phoneticPr fontId="61" type="noConversion"/>
  </si>
  <si>
    <t>数据取自ods_video_cloud_movie_group_artist_dm影片艺人表的weight</t>
  </si>
  <si>
    <t>数据取自ods_video_cloud_movie_group_artist_dm影片艺人表的bloodtype</t>
  </si>
  <si>
    <t>记录影片艺人的婚姻状况，例如0未婚、1已婚、-1未知等信息</t>
    <phoneticPr fontId="61" type="noConversion"/>
  </si>
  <si>
    <t>数据取自ods_video_cloud_movie_group_artist_dm影片艺人表的marriage</t>
  </si>
  <si>
    <t>记录影片艺人的所属星座</t>
    <phoneticPr fontId="61" type="noConversion"/>
  </si>
  <si>
    <t>数据取自ods_video_cloud_movie_group_artist_dm影片艺人表的constellation</t>
  </si>
  <si>
    <t>数据取自ods_video_cloud_movie_group_artist_dm影片艺人表的introduction</t>
  </si>
  <si>
    <t>一串文字描述</t>
    <phoneticPr fontId="61" type="noConversion"/>
  </si>
  <si>
    <t>他并不是导演</t>
    <phoneticPr fontId="61" type="noConversion"/>
  </si>
  <si>
    <t>数据取自ods_video_cloud_movie_group_artist_dm影片艺人表的sex</t>
  </si>
  <si>
    <t>NULL,-1,0,1</t>
    <phoneticPr fontId="61" type="noConversion"/>
  </si>
  <si>
    <t>标识影片的编号</t>
    <phoneticPr fontId="61" type="noConversion"/>
  </si>
  <si>
    <t>数据取自ods_video_cloud_movie_artist_relation_dm影片艺人关联表的mvid</t>
  </si>
  <si>
    <t>gaiya46,gaiya164,gaiya1478,gaiya12884,youku14e9b1caaacf11e19013,youkudlbtest6c46b61a37allle38b3fd1b0605</t>
    <phoneticPr fontId="61" type="noConversion"/>
  </si>
  <si>
    <t>标识影片艺人的编号</t>
    <phoneticPr fontId="61" type="noConversion"/>
  </si>
  <si>
    <t>数据取自ods_video_cloud_movie_artist_relation_dm影片艺人关联表的artistid</t>
    <phoneticPr fontId="61" type="noConversion"/>
  </si>
  <si>
    <t>1009244,999990029241</t>
    <phoneticPr fontId="61" type="noConversion"/>
  </si>
  <si>
    <t>影片艺人关系代码</t>
    <phoneticPr fontId="91" type="noConversion"/>
  </si>
  <si>
    <t>数据取自ods_video_cloud_movie_artist_relation_dm影片艺人关联表的typeid</t>
  </si>
  <si>
    <t>0,1,2,3,4</t>
    <phoneticPr fontId="61" type="noConversion"/>
  </si>
  <si>
    <t>dwd_con_video_artist_non_assoc_ds</t>
    <phoneticPr fontId="61" type="noConversion"/>
  </si>
  <si>
    <t>数据取自ods_video_cloud_movie_artist_norelation_dm影片艺人未关联表的mvid</t>
  </si>
  <si>
    <t>gaiya76,gaiya178,gaiya1772,gaiya10053,youku178909602a3711e3a705,youkudlbtest6c46b61a37a111e38b3fdlb0605</t>
    <phoneticPr fontId="61" type="noConversion"/>
  </si>
  <si>
    <t>标识影片艺人和影片的关系代码，例如1导演、2演员等</t>
    <phoneticPr fontId="61" type="noConversion"/>
  </si>
  <si>
    <t>数据取自ods_video_cloud_movie_artist_norelation_dm影片艺人未关联表的typeid</t>
    <phoneticPr fontId="61" type="noConversion"/>
  </si>
  <si>
    <t>标识对影片艺人的排序</t>
    <phoneticPr fontId="61" type="noConversion"/>
  </si>
  <si>
    <t>数据取自ods_video_cloud_movie_artist_norelation_dm影片艺人未关联表的index</t>
    <phoneticPr fontId="61" type="noConversion"/>
  </si>
  <si>
    <t>1,2,3,4,5,6</t>
    <phoneticPr fontId="61" type="noConversion"/>
  </si>
  <si>
    <t>记录影片的分类编号</t>
    <phoneticPr fontId="61" type="noConversion"/>
  </si>
  <si>
    <t>数据取自ods_video_cloud_movie_group_relation_dm影片分类类型关联表的topid</t>
  </si>
  <si>
    <t>数据取自ods_video_cloud_movie_group_relation_dm影片分类类型关联表的typeid</t>
  </si>
  <si>
    <t>记录影片分类的排序</t>
    <phoneticPr fontId="61" type="noConversion"/>
  </si>
  <si>
    <t>10,20,30,42,5,60</t>
    <phoneticPr fontId="61" type="noConversion"/>
  </si>
  <si>
    <t>dwd_con_video_info_ds</t>
    <phoneticPr fontId="61" type="noConversion"/>
  </si>
  <si>
    <t xml:space="preserve">gaiya27,
gaiya179,
gaiya1788,
gaiya12897,
youku1796202e0dc411e5b692,
youkuqmtian3a25c0eab98611e0bf93,
youkudlbtest6c46b61a37a111e38b3fdlb0605
</t>
    <phoneticPr fontId="61" type="noConversion"/>
  </si>
  <si>
    <t>记录内容提供商编号</t>
    <phoneticPr fontId="61" type="noConversion"/>
  </si>
  <si>
    <t>数据取自ods_video_cloud_movie_info_cp_dm影片信息表的cpid</t>
  </si>
  <si>
    <t>记录影片的片长</t>
    <phoneticPr fontId="61" type="noConversion"/>
  </si>
  <si>
    <t>数据取自ods_video_cloud_movie_info_cp_dm影片信息表的times</t>
  </si>
  <si>
    <t>记录影片的清晰度，例如1高清,2流畅,4超清,8蓝光,16标清等</t>
    <phoneticPr fontId="61" type="noConversion"/>
  </si>
  <si>
    <t>数据取自ods_video_cloud_movie_info_cp_dm影片信息表的definition</t>
  </si>
  <si>
    <t>数据取自ods_video_cloud_movie_info_cp_dm影片信息表的language</t>
  </si>
  <si>
    <t>代码类</t>
    <phoneticPr fontId="61" type="noConversion"/>
  </si>
  <si>
    <t>数据取自ods_video_cloud_movie_info_cp_dm影片信息表的cachetime</t>
  </si>
  <si>
    <t>提供商影片编号</t>
    <phoneticPr fontId="91" type="noConversion"/>
  </si>
  <si>
    <t>记录内容提供商影片编号</t>
    <phoneticPr fontId="61" type="noConversion"/>
  </si>
  <si>
    <t>数据取自ods_video_cloud_movie_info_cp_dm影片信息表的videoid</t>
  </si>
  <si>
    <t>副标题</t>
    <phoneticPr fontId="61" type="noConversion"/>
  </si>
  <si>
    <t>数据取自ods_video_cloud_movie_info_cp_dm影片信息表的subtitle</t>
  </si>
  <si>
    <t>数据取自ods_video_cloud_movie_info_cp_dm影片信息表的activetime</t>
  </si>
  <si>
    <t>版权地区</t>
    <phoneticPr fontId="61" type="noConversion"/>
  </si>
  <si>
    <t>数据取自ods_video_cloud_movie_info_cp_dm影片信息表的copyright</t>
  </si>
  <si>
    <t>记录影片的搜索时间</t>
    <phoneticPr fontId="61" type="noConversion"/>
  </si>
  <si>
    <t>数据取自ods_video_cloud_movie_info_cp_dm影片信息表的searchtime</t>
  </si>
  <si>
    <t>数据取自ods_video_cloud_movie_info_cp_dm影片信息表的verifystate</t>
    <phoneticPr fontId="61" type="noConversion"/>
  </si>
  <si>
    <t>记录影片的当前价格</t>
    <phoneticPr fontId="61" type="noConversion"/>
  </si>
  <si>
    <t>数据取自ods_video_cloud_movie_info_cp_dm影片信息表的price</t>
  </si>
  <si>
    <t>记录影片的当前状态，是上线还是下线</t>
    <phoneticPr fontId="61" type="noConversion"/>
  </si>
  <si>
    <t>数据取自ods_video_cloud_movie_info_cp_dm影片信息表的state</t>
  </si>
  <si>
    <t>记录当前影片的付费类型，例如1会员片、2收费、3免费、4剧集收费、5会员专享</t>
    <phoneticPr fontId="61" type="noConversion"/>
  </si>
  <si>
    <t>数据取自ods_video_cloud_movie_info_cp_dm影片信息表的paytype</t>
    <phoneticPr fontId="61" type="noConversion"/>
  </si>
  <si>
    <t>1,2,3,5</t>
    <phoneticPr fontId="61" type="noConversion"/>
  </si>
  <si>
    <t>Challg_Actvy_Compliance_Cd</t>
  </si>
  <si>
    <t>挑战活动达标代码</t>
  </si>
  <si>
    <t>1，2</t>
  </si>
  <si>
    <t>挑战活动达标
1是达标，2是作弊   没有未达标的数据</t>
    <phoneticPr fontId="61" type="noConversion"/>
  </si>
  <si>
    <t>代码类</t>
    <phoneticPr fontId="61" type="noConversion"/>
  </si>
  <si>
    <t>解密ods_homecloud_health_user_activity_sort_crypt_dm中status得到，得到的数值是1和2
挑战活动达标登记：达标状态目前库里的值为1和2，
1是达标，2是作弊，表里没有未达标的数据。后续如果没有需求变更，就不会存未达标数据。</t>
    <phoneticPr fontId="61" type="noConversion"/>
  </si>
  <si>
    <t>0，1,2</t>
    <phoneticPr fontId="61" type="noConversion"/>
  </si>
  <si>
    <t>CD1250</t>
    <phoneticPr fontId="61" type="noConversion"/>
  </si>
  <si>
    <t>CD1173</t>
    <phoneticPr fontId="61" type="noConversion"/>
  </si>
  <si>
    <t>CD1054</t>
    <phoneticPr fontId="61" type="noConversion"/>
  </si>
  <si>
    <t>CD1056</t>
    <phoneticPr fontId="61" type="noConversion"/>
  </si>
  <si>
    <t>CD1214</t>
    <phoneticPr fontId="61" type="noConversion"/>
  </si>
  <si>
    <t>CD1252</t>
    <phoneticPr fontId="61" type="noConversion"/>
  </si>
  <si>
    <t>ods_wallet_nfc_issuer_info_dm</t>
  </si>
  <si>
    <t>数据来源于：ods_homecloud_health_user_kaka_summary_crypt_dm 中的log_date，日期时间规范化</t>
    <phoneticPr fontId="61" type="noConversion"/>
  </si>
  <si>
    <t>ods_homecloud_health_user_kaka_summary_crypt_dm</t>
  </si>
  <si>
    <t>数据主要取自 ：华为帐号操作日志、网游浮标用户访问日志、网游浮标用户登录日志、华为帐号和IMEI绑定关系表中的user_id</t>
    <phoneticPr fontId="61" type="noConversion"/>
  </si>
  <si>
    <t>ods_eui_forum_common_member_dm</t>
  </si>
  <si>
    <t>数据主要取自 ：ods_eui_forum_emuion_login_dm、ods_game_player_interest_info_dm、ods_game_social_friend_info_dm表中的user_id</t>
    <phoneticPr fontId="61" type="noConversion"/>
  </si>
  <si>
    <t>数据主要取自：ods_user_info_dm中的user_id，ods_eui_forum_common_member_dm中的uid、ods_up_developer_info_dm中的user_id、ods_pbi_organization_dm中的organization_no</t>
    <phoneticPr fontId="61" type="noConversion"/>
  </si>
  <si>
    <t>ods_user_info_dm，ods_eui_forum_common_member_dm、ods_up_developer_info_dm、ods_pbi_organization_dm</t>
    <phoneticPr fontId="61" type="noConversion"/>
  </si>
  <si>
    <t>数据来源于：ods_phoneservice_sns_t_groupinfo_dm中的SETFLAGS</t>
    <phoneticPr fontId="61" type="noConversion"/>
  </si>
  <si>
    <t>ods_phoneservice_sns_t_groupinfo_dm</t>
    <phoneticPr fontId="61" type="noConversion"/>
  </si>
  <si>
    <t xml:space="preserve">数据来源于：ods_phoneservice_sns_t_grpmember_dm中的GRPID          </t>
    <phoneticPr fontId="61" type="noConversion"/>
  </si>
  <si>
    <t>ods_phoneservice_sns_t_grpmember_dm</t>
  </si>
  <si>
    <t>数据主要来源于ods_phoneservice_sns_t_usersnsinfo_dm中的user_id</t>
    <phoneticPr fontId="61" type="noConversion"/>
  </si>
  <si>
    <t>数据主要来源于ODS_UP_USER_INFO_DM的user_id</t>
    <phoneticPr fontId="61" type="noConversion"/>
  </si>
  <si>
    <t>ods_up_user_info_dm</t>
  </si>
  <si>
    <t>ods_hispace_user_score_dm</t>
  </si>
  <si>
    <t>ods_trade_bankcard_new_dm</t>
  </si>
  <si>
    <t xml:space="preserve">数据来源于：ods_member_t_usercoupon_dm中的userid    </t>
    <phoneticPr fontId="61" type="noConversion"/>
  </si>
  <si>
    <t>ods_member_t_usercoupon_dm</t>
  </si>
  <si>
    <t>数据主要来源于ODS_UP_USER_INFO_DM与ODS_UP_OPER_LOG中的注册用户</t>
    <phoneticPr fontId="61" type="noConversion"/>
  </si>
  <si>
    <t>ods_up_user_info_dm、ods_up_oper_log</t>
  </si>
  <si>
    <t>ods_up_user_acct_info_dm</t>
  </si>
  <si>
    <t>数据来源于：ods_wallet_nfc_events_info_dm的id</t>
    <phoneticPr fontId="61" type="noConversion"/>
  </si>
  <si>
    <t>ods_wallet_nfc_events_info_dm</t>
  </si>
  <si>
    <t xml:space="preserve">数据来源于：ods_homecloud_health_user_basic_info_crypt_dm 中的user_id   </t>
    <phoneticPr fontId="61" type="noConversion"/>
  </si>
  <si>
    <t>ods_homecloud_health_user_basic_info_crypt_dm</t>
  </si>
  <si>
    <t xml:space="preserve">数据来源于：ods_homecloud_health_user_activity_dm 中的user_id     </t>
    <phoneticPr fontId="61" type="noConversion"/>
  </si>
  <si>
    <t>ods_homecloud_health_user_activity_dm</t>
  </si>
  <si>
    <t xml:space="preserve">数据来源于：ods_homecloud_health_sport_summary_crypt_dm 中的 log_date，规范化，并取最大时间   </t>
    <phoneticPr fontId="61" type="noConversion"/>
  </si>
  <si>
    <t>ods_homecloud_health_sport_summary_crypt_dm</t>
    <phoneticPr fontId="61" type="noConversion"/>
  </si>
  <si>
    <t xml:space="preserve">ods_homecloud_health_motionpath_summary_crypt_dm </t>
    <phoneticPr fontId="61" type="noConversion"/>
  </si>
  <si>
    <t>数据来源于：ods_homecloud_health_user_medal_dm中的take_date</t>
    <phoneticPr fontId="61" type="noConversion"/>
  </si>
  <si>
    <t>ods_homecloud_health_user_medal_dm</t>
  </si>
  <si>
    <t xml:space="preserve">数据来源于：ods_pbi_pclink_dm中的link_id          </t>
    <phoneticPr fontId="61" type="noConversion"/>
  </si>
  <si>
    <t xml:space="preserve">数据来源于：ods_pbi_offering_dm中的offering_id          </t>
    <phoneticPr fontId="61" type="noConversion"/>
  </si>
  <si>
    <t xml:space="preserve">数据来源于：ods_pbi_pc_dm中的pc_id             </t>
    <phoneticPr fontId="61" type="noConversion"/>
  </si>
  <si>
    <t>数据来源于：ods_member_t_couponlist_dm中的COUPONID</t>
    <phoneticPr fontId="61" type="noConversion"/>
  </si>
  <si>
    <t>ods_member_t_couponlist_dm</t>
  </si>
  <si>
    <t xml:space="preserve">数据来源于：ods_member_t_couponcode_dm中的couponid                                           </t>
    <phoneticPr fontId="61" type="noConversion"/>
  </si>
  <si>
    <t>ods_member_t_couponcode_dm</t>
  </si>
  <si>
    <t>格式为：yyyyMMdd</t>
    <phoneticPr fontId="61" type="noConversion"/>
  </si>
  <si>
    <t xml:space="preserve">数据来源于：ods_pbi_bom_coa_dm中的pt_d                 </t>
    <phoneticPr fontId="61" type="noConversion"/>
  </si>
  <si>
    <t>ods_pbi_bom_coa_dm</t>
    <phoneticPr fontId="61" type="noConversion"/>
  </si>
  <si>
    <t>记录了用户针对应用市场上的应用进行点赞的信息</t>
    <phoneticPr fontId="61" type="noConversion"/>
  </si>
  <si>
    <t>ods_hispace_app_approve_comment_dm</t>
  </si>
  <si>
    <t>数据来源于：ods_hispace_app_approve_comment_dm的approve_comment_info</t>
    <phoneticPr fontId="61" type="noConversion"/>
  </si>
  <si>
    <t>数据来源于：ods_hispace_app_approve_comment_dm的approve_comment_info拆分，拆分规则：get_json_object(approve_comment_info,'$.accountid')，显示结果进行sha（256）加密</t>
    <phoneticPr fontId="61" type="noConversion"/>
  </si>
  <si>
    <t>数据来源于：ods_hispace_app_approve_comment_dm的approve_comment_info拆分，拆分规则：get_json_object(approve_comment_info,'$.commentId')</t>
    <phoneticPr fontId="61" type="noConversion"/>
  </si>
  <si>
    <t xml:space="preserve">数据来源于：ods_hispace_app_approve_comment_dm的approve_comment_info拆分，拆分规则：get_json_object(approve_comment_info,'$.dealFlag') </t>
    <phoneticPr fontId="61" type="noConversion"/>
  </si>
  <si>
    <t>数据来源于：ods_hispace_app_approve_comment_dm的approve_comment_info拆分，拆分规则：get_json_object(approve_comment_info,'$.crtDate')，对时间进行标准化处理</t>
    <phoneticPr fontId="61" type="noConversion"/>
  </si>
  <si>
    <t>所有点赞内容相关信息的大字段存储，通过点赞记录，转译成登录ID、评论ID、设备ID等，统计点赞数、提交数等信息</t>
    <phoneticPr fontId="61" type="noConversion"/>
  </si>
  <si>
    <t>文本类</t>
    <phoneticPr fontId="61" type="noConversion"/>
  </si>
  <si>
    <t>指示器类</t>
    <phoneticPr fontId="61" type="noConversion"/>
  </si>
  <si>
    <t>文本类</t>
    <phoneticPr fontId="61" type="noConversion"/>
  </si>
  <si>
    <t>数据来源于：ods_hispace_app_approve_comment_dm的approve_comment_info拆分，拆分规则get_json_object(approve_comment_info,'$.logonId')</t>
    <phoneticPr fontId="61" type="noConversion"/>
  </si>
  <si>
    <t>用户登录id信息</t>
    <phoneticPr fontId="61" type="noConversion"/>
  </si>
  <si>
    <t>标识不同评论的唯一标识编号</t>
    <phoneticPr fontId="61" type="noConversion"/>
  </si>
  <si>
    <t>评论记录创建生成的具体时间</t>
    <phoneticPr fontId="61" type="noConversion"/>
  </si>
  <si>
    <t>标识评论是否已处理的标志</t>
    <phoneticPr fontId="61" type="noConversion"/>
  </si>
  <si>
    <t>99cp1011cg11110720000000@26ED18B8E51192C64DA9A1C584AE3FC7</t>
    <phoneticPr fontId="61" type="noConversion"/>
  </si>
  <si>
    <t>ed0b0cff1ce44cde90b179c9d01fce25</t>
  </si>
  <si>
    <t xml:space="preserve">{"@type":"com.huawei.appmarket.client.entity.ApproveCommentLog","accountId":"260086000076271935","commentId":"ed0b0cff1ce44cde90b179c9d01fce25","crtDate":1475774046411,"dealFlag":0,"logonId":"99cp1011cg11110720000000@26ED18B8E51192C64DA9A1C584AE3FC7"} </t>
    <phoneticPr fontId="61" type="noConversion"/>
  </si>
  <si>
    <t>2016-10-07 01：14：06</t>
    <phoneticPr fontId="61" type="noConversion"/>
  </si>
  <si>
    <t>2016-10-08 11：11：30</t>
    <phoneticPr fontId="61" type="noConversion"/>
  </si>
  <si>
    <t>0</t>
    <phoneticPr fontId="61" type="noConversion"/>
  </si>
  <si>
    <t>ods_hispace_app_renew_monitor_dm</t>
  </si>
  <si>
    <t>记录应用市场中第三方的应用信息，当应用市场的应用有新版本时，去第三方抓取应用更新版本的应用包信息</t>
    <phoneticPr fontId="61" type="noConversion"/>
  </si>
  <si>
    <t xml:space="preserve">数据来源于：ods_hispace_app_renew_monitor_dm中的pt_d                 </t>
  </si>
  <si>
    <t xml:space="preserve">数据来源于：ods_hispace_app_renew_monitor_dm中的package_name         </t>
  </si>
  <si>
    <t xml:space="preserve">数据来源于：ods_hispace_app_renew_monitor_dm中的app_name             </t>
  </si>
  <si>
    <t xml:space="preserve">数据来源于：ods_hispace_app_renew_monitor_dm中的version_code         </t>
  </si>
  <si>
    <t>数据来源于：ods_hispace_app_renew_monitor_dm中的source_market</t>
    <phoneticPr fontId="61" type="noConversion"/>
  </si>
  <si>
    <t>数据来源于：ods_hispace_app_renew_monitor_dm中的update_time，并进行时间的规范化处理</t>
    <phoneticPr fontId="61" type="noConversion"/>
  </si>
  <si>
    <r>
      <t>格式为:yyyy-MM-dd HH:mm:ss</t>
    </r>
    <r>
      <rPr>
        <sz val="10"/>
        <color theme="1"/>
        <rFont val="微软雅黑"/>
        <family val="2"/>
        <charset val="134"/>
      </rPr>
      <t>.SSS</t>
    </r>
    <phoneticPr fontId="61" type="noConversion"/>
  </si>
  <si>
    <t>应用的具体名称</t>
    <phoneticPr fontId="61" type="noConversion"/>
  </si>
  <si>
    <t>更新版本的版本号</t>
    <phoneticPr fontId="61" type="noConversion"/>
  </si>
  <si>
    <t>此应用包的来源</t>
    <phoneticPr fontId="61" type="noConversion"/>
  </si>
  <si>
    <t>20160418</t>
    <phoneticPr fontId="61" type="noConversion"/>
  </si>
  <si>
    <t>cmb.pb</t>
    <phoneticPr fontId="61" type="noConversion"/>
  </si>
  <si>
    <t>招商银行</t>
    <phoneticPr fontId="61" type="noConversion"/>
  </si>
  <si>
    <t>411</t>
    <phoneticPr fontId="61" type="noConversion"/>
  </si>
  <si>
    <t>2016-04-19 10：25：05.000</t>
    <phoneticPr fontId="61" type="noConversion"/>
  </si>
  <si>
    <t>更新的具体时间</t>
    <phoneticPr fontId="61" type="noConversion"/>
  </si>
  <si>
    <t>腾讯</t>
    <phoneticPr fontId="61" type="noConversion"/>
  </si>
  <si>
    <t>dw_emui_3rdrom_info_dm</t>
  </si>
  <si>
    <t>记录了系统级的数据采集信息，主要采集内容：采集全量的安装应用,应用安装,应用卸载,应用更新,每天用户使用的应用的次数和时长,RAM剩余容量,ROM总容量等。</t>
    <phoneticPr fontId="61" type="noConversion"/>
  </si>
  <si>
    <t>详细记录了打点应用的使用情况，例如：某打点业务的各个功能点的使用详情。</t>
    <phoneticPr fontId="61" type="noConversion"/>
  </si>
  <si>
    <t>t_appa_event_dm</t>
  </si>
  <si>
    <t>t_appa_action_dm</t>
  </si>
  <si>
    <t>t_appa_visit_dm</t>
  </si>
  <si>
    <t>记录了华为终端设备进行刷机时,上报ROM相关信息</t>
    <phoneticPr fontId="61" type="noConversion"/>
  </si>
  <si>
    <t xml:space="preserve">数据来源于：dw_emui_3rdrom_info_dm中的uuid             </t>
  </si>
  <si>
    <t xml:space="preserve">数据来源于：dw_emui_3rdrom_info_dm中的event_time </t>
  </si>
  <si>
    <t xml:space="preserve">数据来源于：dw_emui_3rdrom_info_dm中的imei            </t>
  </si>
  <si>
    <t xml:space="preserve">数据来源于：dw_emui_3rdrom_info_dm中的device_name     </t>
  </si>
  <si>
    <t xml:space="preserve">数据来源于：dw_emui_3rdrom_info_dm中的emui_version    </t>
  </si>
  <si>
    <t xml:space="preserve">数据来源于：dw_emui_3rdrom_info_dm中的rom_version     </t>
  </si>
  <si>
    <t xml:space="preserve">数据来源于：dw_emui_3rdrom_info_dm中的md5             </t>
  </si>
  <si>
    <t xml:space="preserve">数据来源于：dw_emui_3rdrom_info_dm中的rom_3rd         </t>
  </si>
  <si>
    <t xml:space="preserve">数据来源于：dw_emui_3rdrom_info_dm中的info_3rd        </t>
  </si>
  <si>
    <t xml:space="preserve">数据来源于：dw_emui_3rdrom_info_dm中的ext_type        </t>
  </si>
  <si>
    <t xml:space="preserve">数据来源于：dw_emui_3rdrom_info_dm中的ext_value       </t>
  </si>
  <si>
    <t xml:space="preserve">数据来源于：dw_emui_3rdrom_info_dm中的ip_address          </t>
  </si>
  <si>
    <t xml:space="preserve">数据来源于：dw_emui_3rdrom_info_dm中的server_time </t>
  </si>
  <si>
    <t>格式为:yyyy-MM-dd HH:mm:ss</t>
    <phoneticPr fontId="61" type="noConversion"/>
  </si>
  <si>
    <t>每条上报记录的唯一识别编号</t>
    <phoneticPr fontId="61" type="noConversion"/>
  </si>
  <si>
    <t>数据信息记录时间</t>
    <phoneticPr fontId="61" type="noConversion"/>
  </si>
  <si>
    <t>HUAWEI ALE-CL00</t>
    <phoneticPr fontId="61" type="noConversion"/>
  </si>
  <si>
    <t>记录终端设备的外部型号，如：HUAWEI ALE-CL00、MediaPad X1等</t>
    <phoneticPr fontId="61" type="noConversion"/>
  </si>
  <si>
    <t>记录EMUI用户界面的版本号</t>
    <phoneticPr fontId="61" type="noConversion"/>
  </si>
  <si>
    <t>记录设备ROM的版本</t>
    <phoneticPr fontId="61" type="noConversion"/>
  </si>
  <si>
    <t>用户刷机的第三方的ROM版本</t>
    <phoneticPr fontId="61" type="noConversion"/>
  </si>
  <si>
    <t>用户ip地址</t>
    <phoneticPr fontId="61" type="noConversion"/>
  </si>
  <si>
    <t>服务上报时间</t>
    <phoneticPr fontId="61" type="noConversion"/>
  </si>
  <si>
    <t>扩展信息类型</t>
    <phoneticPr fontId="61" type="noConversion"/>
  </si>
  <si>
    <t>扩展信息具体内容</t>
    <phoneticPr fontId="61" type="noConversion"/>
  </si>
  <si>
    <t>未刷机前设备的ROM版本摘要</t>
    <phoneticPr fontId="61" type="noConversion"/>
  </si>
  <si>
    <t>用户刷机的第三方的ROM的信息</t>
    <phoneticPr fontId="61" type="noConversion"/>
  </si>
  <si>
    <t>识别不同上报事件的唯一编号</t>
    <phoneticPr fontId="61" type="noConversion"/>
  </si>
  <si>
    <t>上报事件的具体内容</t>
    <phoneticPr fontId="61" type="noConversion"/>
  </si>
  <si>
    <t>事件分区</t>
    <phoneticPr fontId="61" type="noConversion"/>
  </si>
  <si>
    <t>pt_evt</t>
  </si>
  <si>
    <t>分区事件</t>
    <phoneticPr fontId="61" type="noConversion"/>
  </si>
  <si>
    <t>识别终端设备消费者的唯一编号</t>
    <phoneticPr fontId="47" type="noConversion"/>
  </si>
  <si>
    <t>14~16位数字与小写字母组成</t>
    <phoneticPr fontId="47" type="noConversion"/>
  </si>
  <si>
    <t>开始日期</t>
    <phoneticPr fontId="82" type="noConversion"/>
  </si>
  <si>
    <t>设备唯一号</t>
    <phoneticPr fontId="82" type="noConversion"/>
  </si>
  <si>
    <t>预装EMUI版本</t>
    <phoneticPr fontId="82" type="noConversion"/>
  </si>
  <si>
    <t>预装ROM版本</t>
    <phoneticPr fontId="82" type="noConversion"/>
  </si>
  <si>
    <t>华为终端安装第三方ROM历史</t>
    <phoneticPr fontId="82" type="noConversion"/>
  </si>
  <si>
    <t xml:space="preserve">00中国移动TD
01中国联通GSM
02中国移动GSM
03中国电信CDMA
</t>
  </si>
  <si>
    <t>服务器IP地址</t>
    <phoneticPr fontId="82" type="noConversion"/>
  </si>
  <si>
    <t>push服务器的IP地址</t>
  </si>
  <si>
    <t>服务器出口IP地址</t>
    <phoneticPr fontId="82" type="noConversion"/>
  </si>
  <si>
    <t>push服务器的出口IP地址</t>
  </si>
  <si>
    <t>IP的端口号</t>
  </si>
  <si>
    <t>应用版本</t>
    <phoneticPr fontId="82" type="noConversion"/>
  </si>
  <si>
    <t>2714、2562、2824、2705、2706、2615</t>
  </si>
  <si>
    <t>存储了终端相关信息（包括手机通讯协议，无线局域网，所属ip等）</t>
  </si>
  <si>
    <t>3g[300,600]wifi[170,570]hBeat[3-10-30]</t>
  </si>
  <si>
    <t>PUSH路由渠道</t>
    <phoneticPr fontId="82" type="noConversion"/>
  </si>
  <si>
    <t>android
com.tencent.android.qqdownloader
cmb.pb
cn.colorv
com.baidu.lbs.commercialism</t>
  </si>
  <si>
    <t>CAZ-AL10、KIW-TL00、CAM-TL00、MLA-AL10</t>
  </si>
  <si>
    <t>原始设备编号</t>
    <phoneticPr fontId="82" type="noConversion"/>
  </si>
  <si>
    <t>记录发货数据里的发货箱单编号</t>
  </si>
  <si>
    <t>26082091、26119283、26081690</t>
  </si>
  <si>
    <t>记录客户名称</t>
  </si>
  <si>
    <t>加密数据，长度不定</t>
  </si>
  <si>
    <t>CD0001</t>
  </si>
  <si>
    <t>AE、AF、AG、AL</t>
  </si>
  <si>
    <t>记录货物目的到达的城市</t>
  </si>
  <si>
    <t xml:space="preserve">ABUJA
ALMATY
HEFEI
CHONGQING
YANTAI
长沙
</t>
  </si>
  <si>
    <t>发货的日期</t>
  </si>
  <si>
    <t>加密数据，主要为32位和64位字符串</t>
  </si>
  <si>
    <t>设备的外部型号</t>
  </si>
  <si>
    <t>华为帐号编号</t>
    <phoneticPr fontId="82" type="noConversion"/>
  </si>
  <si>
    <t>sha256加密</t>
  </si>
  <si>
    <t>设备编号映射</t>
  </si>
  <si>
    <t>设备编号</t>
    <phoneticPr fontId="82" type="noConversion"/>
  </si>
  <si>
    <t>主要为8位字长的字符串，为数字和字母(大写)组合</t>
  </si>
  <si>
    <t>记录终端设备的内部型号</t>
  </si>
  <si>
    <t>LUA-U22
TIT-AL00
CAM-L21</t>
  </si>
  <si>
    <t>终端设备描述</t>
    <phoneticPr fontId="82" type="noConversion"/>
  </si>
  <si>
    <t>记录设备的详细的描述信息</t>
  </si>
  <si>
    <t>包含设备类型、网络制式、机型、品牌、规格、配件、颜色等相关信息</t>
  </si>
  <si>
    <t>发货箱单编号</t>
    <phoneticPr fontId="82" type="noConversion"/>
  </si>
  <si>
    <t>可关联发货数据信息表</t>
  </si>
  <si>
    <t>ods_pbi_bom_coa_dm
ods_pbi_offering_dm
ods_pbi_pclink_dm
ods_pbi_pc_dm</t>
  </si>
  <si>
    <t>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t>
  </si>
  <si>
    <t>给设备打上Push可达标志和可使用天际通标志</t>
  </si>
  <si>
    <t>ods_push_routerecord_crypt_dm
ods_vsim_model_imei_range_dm
终端设备历史对应ods源表</t>
  </si>
  <si>
    <t>记录了BOM的详细信息，包括BOM描述，内部型号、外部型号、PDT、品牌、ROM、RAM、分辨率等及可维护标志</t>
  </si>
  <si>
    <t>ods_hispace_user_dm_crypt
dim_tcsm_pbi_information_ds
ods_pbi_offering_dm</t>
  </si>
  <si>
    <t>记录华为终端设备安装第三方ROM及版本信息</t>
  </si>
  <si>
    <t>记录华为设备类型和PDT的对照关系</t>
  </si>
  <si>
    <t>ods_device_bom_data_ds</t>
  </si>
  <si>
    <t>路由加密表</t>
  </si>
  <si>
    <t>ods_push_routerecord_crypt_dm</t>
  </si>
  <si>
    <t>记录一个发货箱单号的属性信息，如发货国家、发货城市、客户等信息。</t>
  </si>
  <si>
    <t>ods_psi_packing_info_dm</t>
  </si>
  <si>
    <t>记录可以免费访问WLAN的华为终端设备和账号</t>
  </si>
  <si>
    <t>ods_vsim_chg_account_dm</t>
  </si>
  <si>
    <t>记录设备和imei之间的映射关系，同时记录了一个设备的发货箱单号，可以关联发货信息得到货物发往国家、城市等</t>
  </si>
  <si>
    <t>ods_psi_imei_list_dm_crypt
ods_psi_5_imei_dm</t>
  </si>
  <si>
    <t>废弃</t>
    <phoneticPr fontId="61" type="noConversion"/>
  </si>
  <si>
    <t>记录了用户在运动健康和华为穿戴这两个app应用页面上的操作行为</t>
    <phoneticPr fontId="61" type="noConversion"/>
  </si>
  <si>
    <t>记录用户访问一个应用的操作</t>
    <phoneticPr fontId="61" type="noConversion"/>
  </si>
  <si>
    <t>记录用户进入应用，进入应用的某个页面操作</t>
    <phoneticPr fontId="61" type="noConversion"/>
  </si>
  <si>
    <t>记录用户进入应用某个页面后的每一个操作行为</t>
    <phoneticPr fontId="61" type="noConversion"/>
  </si>
  <si>
    <t>文本类</t>
    <phoneticPr fontId="61" type="noConversion"/>
  </si>
  <si>
    <t>日期时间类</t>
    <phoneticPr fontId="61" type="noConversion"/>
  </si>
  <si>
    <t>字母数字组成</t>
    <phoneticPr fontId="61" type="noConversion"/>
  </si>
  <si>
    <t>131073</t>
    <phoneticPr fontId="61" type="noConversion"/>
  </si>
  <si>
    <t xml:space="preserve">dw_emui_app_action_dm </t>
    <phoneticPr fontId="61" type="noConversion"/>
  </si>
  <si>
    <t xml:space="preserve">dw_emui_system_app_info_dm </t>
    <phoneticPr fontId="61" type="noConversion"/>
  </si>
  <si>
    <t xml:space="preserve">数据来源于：dw_emui_system_app_info_dm  中的uuid        </t>
    <phoneticPr fontId="61" type="noConversion"/>
  </si>
  <si>
    <t xml:space="preserve">数据来源于：dw_emui_system_app_info_dm  中的imei        </t>
    <phoneticPr fontId="61" type="noConversion"/>
  </si>
  <si>
    <t xml:space="preserve">数据来源于：dw_emui_system_app_info_dm  中的record_time </t>
    <phoneticPr fontId="61" type="noConversion"/>
  </si>
  <si>
    <t xml:space="preserve">数据来源于：dw_emui_system_app_info_dm  中的info_id     </t>
    <phoneticPr fontId="61" type="noConversion"/>
  </si>
  <si>
    <t>数据来源于：dw_emui_system_app_info_dm  中的content</t>
    <phoneticPr fontId="61" type="noConversion"/>
  </si>
  <si>
    <t>数据来源于：dw_emui_system_app_info_dm  中的pt_d</t>
    <phoneticPr fontId="61" type="noConversion"/>
  </si>
  <si>
    <t xml:space="preserve">数据来源于：dw_emui_system_app_info_dm 中的info_id     </t>
    <phoneticPr fontId="61" type="noConversion"/>
  </si>
  <si>
    <t xml:space="preserve">数据来源于：dw_emui_app_action_dm中的uuid                        </t>
  </si>
  <si>
    <t xml:space="preserve">数据来源于：dw_emui_app_action_dm中的imei                        </t>
  </si>
  <si>
    <t xml:space="preserve">数据来源于：dw_emui_app_action_dm中的record_time                 </t>
  </si>
  <si>
    <t xml:space="preserve">数据来源于：dw_emui_app_action_dm中的package_name                </t>
  </si>
  <si>
    <t xml:space="preserve">数据来源于：dw_emui_app_action_dm中的event_id                    </t>
  </si>
  <si>
    <t xml:space="preserve">数据来源于：dw_emui_app_action_dm中的content                     </t>
  </si>
  <si>
    <t xml:space="preserve">数据来源于：dw_emui_app_action_dm中的app_version                 </t>
  </si>
  <si>
    <t>数据来源于：dw_emui_app_action_dm中的pt_d</t>
  </si>
  <si>
    <t>业务分区</t>
    <phoneticPr fontId="61" type="noConversion"/>
  </si>
  <si>
    <t>pt_service</t>
  </si>
  <si>
    <t>华为云服务业务</t>
    <phoneticPr fontId="61" type="noConversion"/>
  </si>
  <si>
    <t>文本类</t>
    <phoneticPr fontId="61" type="noConversion"/>
  </si>
  <si>
    <t>应用APP的版本</t>
    <phoneticPr fontId="61" type="noConversion"/>
  </si>
  <si>
    <t>1488030744132</t>
    <phoneticPr fontId="61" type="noConversion"/>
  </si>
  <si>
    <t>数据格式：unixtime，10位数字</t>
    <phoneticPr fontId="61" type="noConversion"/>
  </si>
  <si>
    <t>com.huawei.andriod.airsharing</t>
    <phoneticPr fontId="61" type="noConversion"/>
  </si>
  <si>
    <t>65538</t>
    <phoneticPr fontId="61" type="noConversion"/>
  </si>
  <si>
    <t>{DEVICE_TYPE:MIRACAST,STATUES:SUCCESS}</t>
    <phoneticPr fontId="61" type="noConversion"/>
  </si>
  <si>
    <t>4.0.95</t>
    <phoneticPr fontId="61" type="noConversion"/>
  </si>
  <si>
    <t>dwd_evt_health_data_usage_behv_log_dm</t>
  </si>
  <si>
    <t>dwd_evt_health_server_log_dm</t>
  </si>
  <si>
    <t>dwd_evt_hiboard_qry_log_dm</t>
  </si>
  <si>
    <t>dwd_evt_hispace_down_install_log_hm</t>
  </si>
  <si>
    <t>dwd_evt_quesnr_survey_user_answer_submit_log_dm</t>
  </si>
  <si>
    <t>thumb_up_rec</t>
  </si>
  <si>
    <t>user_info_encode</t>
  </si>
  <si>
    <t>comment_id</t>
  </si>
  <si>
    <t>proc_flg</t>
  </si>
  <si>
    <t>rom_md5</t>
  </si>
  <si>
    <t>ext_type</t>
  </si>
  <si>
    <t>server_time</t>
  </si>
  <si>
    <t>report_evt_id</t>
  </si>
  <si>
    <t>report_evt_content</t>
  </si>
  <si>
    <t>usage_app_date</t>
  </si>
  <si>
    <t>usage_cnt</t>
  </si>
  <si>
    <t>usage_duration</t>
  </si>
  <si>
    <t>access_id</t>
  </si>
  <si>
    <t>oper_id</t>
  </si>
  <si>
    <t>oper_occur_time</t>
  </si>
  <si>
    <t>imei_md5</t>
  </si>
  <si>
    <t>wear_device_type</t>
  </si>
  <si>
    <t>wear_imei</t>
  </si>
  <si>
    <t>wear_device_ver</t>
  </si>
  <si>
    <t>health_wear_content</t>
  </si>
  <si>
    <t>access_page_name</t>
  </si>
  <si>
    <t>access_page_time</t>
  </si>
  <si>
    <t>access_page_duration</t>
  </si>
  <si>
    <t>terminal_os</t>
  </si>
  <si>
    <t>app_spread_channel</t>
  </si>
  <si>
    <t>client_resolution</t>
  </si>
  <si>
    <t>first_access_page_time</t>
  </si>
  <si>
    <t>final_access_page_time</t>
  </si>
  <si>
    <t>entering_access_page_name</t>
  </si>
  <si>
    <t>quit_access_page_name</t>
  </si>
  <si>
    <t>access_page_total_cnt</t>
  </si>
  <si>
    <t>access_total_duration</t>
  </si>
  <si>
    <t>session_id</t>
  </si>
  <si>
    <t>access_app_src</t>
  </si>
  <si>
    <t>click_cnt</t>
  </si>
  <si>
    <t>recommend_algor_id</t>
  </si>
  <si>
    <t>down_cnt</t>
  </si>
  <si>
    <t>exposure_time</t>
  </si>
  <si>
    <t>exposure_cnt</t>
  </si>
  <si>
    <t>mobile_firmware_ver</t>
  </si>
  <si>
    <t>screen_size</t>
  </si>
  <si>
    <t>mobile_density_size</t>
  </si>
  <si>
    <t>mobile_ver</t>
  </si>
  <si>
    <t>supp_hw_theme_flg</t>
  </si>
  <si>
    <t>client_channel</t>
  </si>
  <si>
    <t>interface_ver</t>
  </si>
  <si>
    <t>resp_id</t>
  </si>
  <si>
    <t>resp_desc</t>
  </si>
  <si>
    <t>album_name</t>
  </si>
  <si>
    <t>pic_cnt</t>
  </si>
  <si>
    <t>qry_inc_count</t>
  </si>
  <si>
    <t>pic_position</t>
  </si>
  <si>
    <t>album_size</t>
  </si>
  <si>
    <t>encry_field</t>
  </si>
  <si>
    <t>cloudservice_type_cd</t>
  </si>
  <si>
    <t>reply_content</t>
  </si>
  <si>
    <t>comment_time</t>
  </si>
  <si>
    <t>log_type_cd</t>
  </si>
  <si>
    <t>sender_id</t>
  </si>
  <si>
    <t>msg_priority_cd</t>
  </si>
  <si>
    <t>cache_flg</t>
  </si>
  <si>
    <t>currt_info_id</t>
  </si>
  <si>
    <t>first_info_id</t>
  </si>
  <si>
    <t>prev_info_id</t>
  </si>
  <si>
    <t>device_token</t>
  </si>
  <si>
    <t>mass_flg</t>
  </si>
  <si>
    <t>push_server_ip_addr</t>
  </si>
  <si>
    <t>send_result_cd</t>
  </si>
  <si>
    <t>online_sign</t>
  </si>
  <si>
    <t>oper_time</t>
  </si>
  <si>
    <t>sid</t>
  </si>
  <si>
    <t>sponsor</t>
  </si>
  <si>
    <t>respondent</t>
  </si>
  <si>
    <t>call_start_time</t>
  </si>
  <si>
    <t>call_end_time</t>
  </si>
  <si>
    <t>contin_time</t>
  </si>
  <si>
    <t>flow</t>
  </si>
  <si>
    <t>call_type_cd</t>
  </si>
  <si>
    <t>reply_type_cd</t>
  </si>
  <si>
    <t>install_time</t>
  </si>
  <si>
    <t>net_info</t>
  </si>
  <si>
    <t>media_info</t>
  </si>
  <si>
    <t>mos</t>
  </si>
  <si>
    <t>end_rsns_cd</t>
  </si>
  <si>
    <t>down_date</t>
  </si>
  <si>
    <t>down_success_flg</t>
  </si>
  <si>
    <t>point_oper_type_cd</t>
  </si>
  <si>
    <t>point1_variety_val</t>
  </si>
  <si>
    <t>point2_variety_val</t>
  </si>
  <si>
    <t>point3_variety_val</t>
  </si>
  <si>
    <t>point4_variety_val</t>
  </si>
  <si>
    <t>point5_variety_val</t>
  </si>
  <si>
    <t>point6_variety_val</t>
  </si>
  <si>
    <t>point7_variety_val</t>
  </si>
  <si>
    <t>point8_variety_val</t>
  </si>
  <si>
    <t>exchange_time</t>
  </si>
  <si>
    <t>user_mobile_num</t>
  </si>
  <si>
    <t>real_name</t>
  </si>
  <si>
    <t>cargo_addr</t>
  </si>
  <si>
    <t>leave_word</t>
  </si>
  <si>
    <t>goods_link</t>
  </si>
  <si>
    <t>evt_id</t>
  </si>
  <si>
    <t>brush_unlock_result_code</t>
  </si>
  <si>
    <t>qry_time</t>
  </si>
  <si>
    <t>err_type_cd</t>
  </si>
  <si>
    <t>browser</t>
  </si>
  <si>
    <t>advisory_time</t>
  </si>
  <si>
    <t>method_name</t>
  </si>
  <si>
    <t>booking_channel_id</t>
  </si>
  <si>
    <t>booking_status_cd</t>
  </si>
  <si>
    <t>update_rec_time</t>
  </si>
  <si>
    <t>dynamic_id</t>
  </si>
  <si>
    <t>dynamic_text_content</t>
  </si>
  <si>
    <t>msg_status_cd</t>
  </si>
  <si>
    <t>dynamic_create_time</t>
  </si>
  <si>
    <t>dynamic_image</t>
  </si>
  <si>
    <t>thumbnail_id</t>
  </si>
  <si>
    <t>client_genuuid</t>
  </si>
  <si>
    <t>image_storage_node</t>
  </si>
  <si>
    <t>share_addr</t>
  </si>
  <si>
    <t>share_image_netdisc_addr</t>
  </si>
  <si>
    <t>share_text</t>
  </si>
  <si>
    <t>video_first_frame_image_id</t>
  </si>
  <si>
    <t>info_time</t>
  </si>
  <si>
    <t>uri</t>
  </si>
  <si>
    <t>thumb_up_flg</t>
  </si>
  <si>
    <t>thumb_up_time</t>
  </si>
  <si>
    <t>game_coupon_total_amt</t>
  </si>
  <si>
    <t>expire_time</t>
  </si>
  <si>
    <t>game_coupon_type_cd</t>
  </si>
  <si>
    <t>issued_time</t>
  </si>
  <si>
    <t>game_coupon_src_cd</t>
  </si>
  <si>
    <t>game_coupon_consume_amt</t>
  </si>
  <si>
    <t>issued_status_cd</t>
  </si>
  <si>
    <t>src_comment</t>
  </si>
  <si>
    <t>draw_time</t>
  </si>
  <si>
    <t>draw_expire_time</t>
  </si>
  <si>
    <t>game_coupon_currt_amt</t>
  </si>
  <si>
    <t>eff_date</t>
  </si>
  <si>
    <t>expire_date</t>
  </si>
  <si>
    <t>actvy_subtitle</t>
  </si>
  <si>
    <t>gift_cnt</t>
  </si>
  <si>
    <t>valid_period_expired_time</t>
  </si>
  <si>
    <t>gift_time</t>
  </si>
  <si>
    <t>change_time</t>
  </si>
  <si>
    <t>draw_status_cd</t>
  </si>
  <si>
    <t>log_date</t>
  </si>
  <si>
    <t>client_src</t>
  </si>
  <si>
    <t>health_data_type_cd</t>
  </si>
  <si>
    <t>oper_behv</t>
  </si>
  <si>
    <t>submit_rec_cnt</t>
  </si>
  <si>
    <t>rec_total_size</t>
  </si>
  <si>
    <t>log_time</t>
  </si>
  <si>
    <t>server_interface_name</t>
  </si>
  <si>
    <t>proc_result</t>
  </si>
  <si>
    <t>qry_info_type</t>
  </si>
  <si>
    <t>supplier_id</t>
  </si>
  <si>
    <t>hiboard_channel_id</t>
  </si>
  <si>
    <t>first_login_time</t>
  </si>
  <si>
    <t>orgi_device_name</t>
  </si>
  <si>
    <t>down_install_oper_type_cd</t>
  </si>
  <si>
    <t>oper_result_cd</t>
  </si>
  <si>
    <t>fail_rsns</t>
  </si>
  <si>
    <t>non_stru_field1</t>
  </si>
  <si>
    <t>non_stru_field2</t>
  </si>
  <si>
    <t>non_stru_field3</t>
  </si>
  <si>
    <t>non_stru_field4</t>
  </si>
  <si>
    <t>non_stru_field5</t>
  </si>
  <si>
    <t>non_stru_field6</t>
  </si>
  <si>
    <t>non_stru_field7</t>
  </si>
  <si>
    <t>non_stru_field8</t>
  </si>
  <si>
    <t>non_stru_field9</t>
  </si>
  <si>
    <t>non_stru_field10</t>
  </si>
  <si>
    <t>pt_h</t>
  </si>
  <si>
    <t>logon_id</t>
  </si>
  <si>
    <t>hispace_oper_type_cd</t>
  </si>
  <si>
    <t>oper_src</t>
  </si>
  <si>
    <t>sub_src</t>
  </si>
  <si>
    <t>position</t>
  </si>
  <si>
    <t>ext_field</t>
  </si>
  <si>
    <t>detail_oper_flg</t>
  </si>
  <si>
    <t>update_flg</t>
  </si>
  <si>
    <t>shake_flg</t>
  </si>
  <si>
    <t>imei_dec</t>
  </si>
  <si>
    <t>search_result_cnt</t>
  </si>
  <si>
    <t>search_src</t>
  </si>
  <si>
    <t>score_time</t>
  </si>
  <si>
    <t>comment_content</t>
  </si>
  <si>
    <t>oper</t>
  </si>
  <si>
    <t>obtain_point</t>
  </si>
  <si>
    <t>user_sign_oper_type_cd</t>
  </si>
  <si>
    <t>sign_time</t>
  </si>
  <si>
    <t>currt_point</t>
  </si>
  <si>
    <t>push_command</t>
  </si>
  <si>
    <t>client_sign</t>
  </si>
  <si>
    <t>3rd_channel_id</t>
  </si>
  <si>
    <t>log_content</t>
  </si>
  <si>
    <t>upgrade_action_status_cd</t>
  </si>
  <si>
    <t>upgrade_time</t>
  </si>
  <si>
    <t>commc_point</t>
  </si>
  <si>
    <t>hota_interface_prod_class</t>
  </si>
  <si>
    <t>prod_desc</t>
  </si>
  <si>
    <t>currt_software_ver</t>
  </si>
  <si>
    <t>app_ver_num</t>
  </si>
  <si>
    <t>upgrade_detct_time</t>
  </si>
  <si>
    <t>first_access_upgrade_service_time</t>
  </si>
  <si>
    <t>upgrade_package_affil_catalog</t>
  </si>
  <si>
    <t>match_upgrade_ver_flg</t>
  </si>
  <si>
    <t>client_software_language</t>
  </si>
  <si>
    <t>hardware_ver</t>
  </si>
  <si>
    <t>back_ver</t>
  </si>
  <si>
    <t>back_flash_ver</t>
  </si>
  <si>
    <t>sub_net</t>
  </si>
  <si>
    <t>ui_ver</t>
  </si>
  <si>
    <t>ui_type_carrier_ver</t>
  </si>
  <si>
    <t>web_type_data_card_ver</t>
  </si>
  <si>
    <t>carrier_ver</t>
  </si>
  <si>
    <t>device_part_ver</t>
  </si>
  <si>
    <t>sale_info</t>
  </si>
  <si>
    <t>upgrade_ver</t>
  </si>
  <si>
    <t>mul_package_upgrade_ctrl</t>
  </si>
  <si>
    <t>upgrade_package_type</t>
  </si>
  <si>
    <t>req_legitimate_check_digit</t>
  </si>
  <si>
    <t>mobile_color</t>
  </si>
  <si>
    <t>country_cd</t>
  </si>
  <si>
    <t>lock_net_flg</t>
  </si>
  <si>
    <t>cpu_info</t>
  </si>
  <si>
    <t>cpu_freq</t>
  </si>
  <si>
    <t>cpu_kernel_num</t>
  </si>
  <si>
    <t>start6_hour_mark</t>
  </si>
  <si>
    <t>mobile_back_cover_color</t>
  </si>
  <si>
    <t>non_stru_info</t>
  </si>
  <si>
    <t>prize_id</t>
  </si>
  <si>
    <t>prize_name</t>
  </si>
  <si>
    <t>machine_ip_proc_transct_num</t>
  </si>
  <si>
    <t>sim_card_num</t>
  </si>
  <si>
    <t>port_cd</t>
  </si>
  <si>
    <t>hw_music_oper_type_cd</t>
  </si>
  <si>
    <t>oper_content</t>
  </si>
  <si>
    <t>oper_content_catalog</t>
  </si>
  <si>
    <t>access_duration</t>
  </si>
  <si>
    <t>net_lnk_info</t>
  </si>
  <si>
    <t>push_time</t>
  </si>
  <si>
    <t>push_token</t>
  </si>
  <si>
    <t>push_type</t>
  </si>
  <si>
    <t>url</t>
  </si>
  <si>
    <t>collect_time</t>
  </si>
  <si>
    <t>customize_channel_seq</t>
  </si>
  <si>
    <t>favorites_id</t>
  </si>
  <si>
    <t>cp_port_cd</t>
  </si>
  <si>
    <t>hwmovie_oper_type_cd</t>
  </si>
  <si>
    <t>oper_content_name</t>
  </si>
  <si>
    <t>oper_content_belong_catalog</t>
  </si>
  <si>
    <t>oper_content_belong_catalog_name</t>
  </si>
  <si>
    <t>terminal_brand</t>
  </si>
  <si>
    <t>epg_id</t>
  </si>
  <si>
    <t>service_start_time</t>
  </si>
  <si>
    <t>service_end_time</t>
  </si>
  <si>
    <t>sub_acct</t>
  </si>
  <si>
    <t>oper_type_cd</t>
  </si>
  <si>
    <t>play_date</t>
  </si>
  <si>
    <t>mobile_maker</t>
  </si>
  <si>
    <t>cpu_model</t>
  </si>
  <si>
    <t>lan_ip_addr</t>
  </si>
  <si>
    <t>sub_net_mask</t>
  </si>
  <si>
    <t>default_gateway</t>
  </si>
  <si>
    <t>device_os</t>
  </si>
  <si>
    <t>player_ver</t>
  </si>
  <si>
    <t>access_mode</t>
  </si>
  <si>
    <t>ntp_server</t>
  </si>
  <si>
    <t>dns_server</t>
  </si>
  <si>
    <t>play_content_link_addr</t>
  </si>
  <si>
    <t>play_status_cd</t>
  </si>
  <si>
    <t>play_start_time</t>
  </si>
  <si>
    <t>play_end_time</t>
  </si>
  <si>
    <t>play_time_delay_msec</t>
  </si>
  <si>
    <t>play_duration_second</t>
  </si>
  <si>
    <t>rate_program_play_duration_second</t>
  </si>
  <si>
    <t>rate_down_chg_cnt</t>
  </si>
  <si>
    <t>rate_up_chg_cnt</t>
  </si>
  <si>
    <t>avg_down_rate_kbps</t>
  </si>
  <si>
    <t>slice_down_rate</t>
  </si>
  <si>
    <t>stop_cnt</t>
  </si>
  <si>
    <t>stop_duration_second</t>
  </si>
  <si>
    <t>stop_histogram</t>
  </si>
  <si>
    <t>mos_range_distribution_sec</t>
  </si>
  <si>
    <t>mos_avg_val</t>
  </si>
  <si>
    <t>terminal_type</t>
  </si>
  <si>
    <t>raffle_rec_id</t>
  </si>
  <si>
    <t>up_name</t>
  </si>
  <si>
    <t>winning_flg</t>
  </si>
  <si>
    <t>winning_time</t>
  </si>
  <si>
    <t>prize_usage_flg</t>
  </si>
  <si>
    <t>usage_time</t>
  </si>
  <si>
    <t>exchange_url</t>
  </si>
  <si>
    <t>access_time</t>
  </si>
  <si>
    <t>access_result_cd</t>
  </si>
  <si>
    <t>domain_type</t>
  </si>
  <si>
    <t>device_maker_model</t>
  </si>
  <si>
    <t>terminal_ip_addr</t>
  </si>
  <si>
    <t>set_top_box_software_ver</t>
  </si>
  <si>
    <t>device_drm_type_cd</t>
  </si>
  <si>
    <t>ue_cert_return_code</t>
  </si>
  <si>
    <t>login_session_id</t>
  </si>
  <si>
    <t>terminal_ver</t>
  </si>
  <si>
    <t>terminal_http_requseragent</t>
  </si>
  <si>
    <t>logic_imei</t>
  </si>
  <si>
    <t>encry_type_cd</t>
  </si>
  <si>
    <t>file_save_path</t>
  </si>
  <si>
    <t>encry_info</t>
  </si>
  <si>
    <t>compression_time</t>
  </si>
  <si>
    <t>log_info</t>
  </si>
  <si>
    <t>addi_attr1</t>
  </si>
  <si>
    <t>addi_attr2</t>
  </si>
  <si>
    <t>addi_attr3</t>
  </si>
  <si>
    <t>log_status_cd</t>
  </si>
  <si>
    <t>access_method</t>
  </si>
  <si>
    <t>collect_type_cd</t>
  </si>
  <si>
    <t>collect_type_desc</t>
  </si>
  <si>
    <t>website_domain</t>
  </si>
  <si>
    <t>client_time_hour</t>
  </si>
  <si>
    <t>client_time_minute</t>
  </si>
  <si>
    <t>client_time_second</t>
  </si>
  <si>
    <t>follow_page_url</t>
  </si>
  <si>
    <t>super_url</t>
  </si>
  <si>
    <t>url_carry_info</t>
  </si>
  <si>
    <t>cook_id</t>
  </si>
  <si>
    <t>cook_create_time</t>
  </si>
  <si>
    <t>access_cnt</t>
  </si>
  <si>
    <t>rcn</t>
  </si>
  <si>
    <t>rck</t>
  </si>
  <si>
    <t>channel_src_time</t>
  </si>
  <si>
    <t>final_access_time</t>
  </si>
  <si>
    <t>screen_color_depth</t>
  </si>
  <si>
    <t>window_resolution</t>
  </si>
  <si>
    <t>prev_order_time</t>
  </si>
  <si>
    <t>channel_src_url</t>
  </si>
  <si>
    <t>user_customize</t>
  </si>
  <si>
    <t>java_plug_supp_flg</t>
  </si>
  <si>
    <t>pdf_plug_supp_flg</t>
  </si>
  <si>
    <t>quicktime_plug_supp_flg</t>
  </si>
  <si>
    <t>realaudio_plug_supp_flg</t>
  </si>
  <si>
    <t>wma_plug_supp_flg</t>
  </si>
  <si>
    <t>director_plug_supp_flg</t>
  </si>
  <si>
    <t>flash_plug_supp_flg</t>
  </si>
  <si>
    <t>gears_plug_supp_flg</t>
  </si>
  <si>
    <t>silverlight_plug_supp_flg</t>
  </si>
  <si>
    <t>supp_flg</t>
  </si>
  <si>
    <t>user_customize_data</t>
  </si>
  <si>
    <t>user_customize_visit_data</t>
  </si>
  <si>
    <t>server_proc_time</t>
  </si>
  <si>
    <t>client_os</t>
  </si>
  <si>
    <t>client_browser</t>
  </si>
  <si>
    <t>browser_ver</t>
  </si>
  <si>
    <t>browser_language</t>
  </si>
  <si>
    <t>service_txn_id</t>
  </si>
  <si>
    <t>consume_type_cd</t>
  </si>
  <si>
    <t>consume_cnt</t>
  </si>
  <si>
    <t>service_server_cd</t>
  </si>
  <si>
    <t>consume_status_cd</t>
  </si>
  <si>
    <t>consume_desc</t>
  </si>
  <si>
    <t>consume_petal_exchg_rate</t>
  </si>
  <si>
    <t>consume_petal_par_val</t>
  </si>
  <si>
    <t>cancel_consume_time</t>
  </si>
  <si>
    <t>cancel_consume_desc</t>
  </si>
  <si>
    <t>cancel_consume_cnt</t>
  </si>
  <si>
    <t>cancel_txn_id</t>
  </si>
  <si>
    <t>log_unique_id</t>
  </si>
  <si>
    <t>sys_ver</t>
  </si>
  <si>
    <t>lnk_user_cnt</t>
  </si>
  <si>
    <t>lnk_start_time</t>
  </si>
  <si>
    <t>lnk_end_time</t>
  </si>
  <si>
    <t>push_server_id</t>
  </si>
  <si>
    <t>dev_up_ip_addr</t>
  </si>
  <si>
    <t>send_time</t>
  </si>
  <si>
    <t>req_cnt</t>
  </si>
  <si>
    <t>fail_cnt</t>
  </si>
  <si>
    <t>overtime_cnt</t>
  </si>
  <si>
    <t>time_consum</t>
  </si>
  <si>
    <t>req_flow</t>
  </si>
  <si>
    <t>reply_flow</t>
  </si>
  <si>
    <t>err_cnt</t>
  </si>
  <si>
    <t>overtime_duration</t>
  </si>
  <si>
    <t>quesnr_type_cd</t>
  </si>
  <si>
    <t>sn_id</t>
  </si>
  <si>
    <t>problem_id</t>
  </si>
  <si>
    <t>problem_answer</t>
  </si>
  <si>
    <t>node_id</t>
  </si>
  <si>
    <t>user_jid</t>
  </si>
  <si>
    <t>mobile_service_oper_type_cd</t>
  </si>
  <si>
    <t>oper_result</t>
  </si>
  <si>
    <t>login_port_num</t>
  </si>
  <si>
    <t>component_name</t>
  </si>
  <si>
    <t>acct_ver</t>
  </si>
  <si>
    <t>imp_node_id</t>
  </si>
  <si>
    <t>sender_msg_id</t>
  </si>
  <si>
    <t>msg_type_cd</t>
  </si>
  <si>
    <t>msg_xmlns</t>
  </si>
  <si>
    <t>proc_type_cd</t>
  </si>
  <si>
    <t>resp_cd</t>
  </si>
  <si>
    <t>sender_user_jid</t>
  </si>
  <si>
    <t>recipient_user_jid</t>
  </si>
  <si>
    <t>msg_length</t>
  </si>
  <si>
    <t>proc_time</t>
  </si>
  <si>
    <t>thread_name</t>
  </si>
  <si>
    <t>space_access_oper_type_cd</t>
  </si>
  <si>
    <t>owner_membr_id</t>
  </si>
  <si>
    <t>user_sign</t>
  </si>
  <si>
    <t>last_login_time</t>
  </si>
  <si>
    <t>user_comment</t>
  </si>
  <si>
    <t>user_comment_star_rate</t>
  </si>
  <si>
    <t>ins_time</t>
  </si>
  <si>
    <t>user_down_status</t>
  </si>
  <si>
    <t>theme_user_oper_type_cd</t>
  </si>
  <si>
    <t>pay_log_type_cd</t>
  </si>
  <si>
    <t>interface_info</t>
  </si>
  <si>
    <t>req_sign</t>
  </si>
  <si>
    <t>region_id</t>
  </si>
  <si>
    <t>push_agent_ver</t>
  </si>
  <si>
    <t>terminal_info</t>
  </si>
  <si>
    <t>supppolling_mode_par_issued_flg</t>
  </si>
  <si>
    <t>resp_time</t>
  </si>
  <si>
    <t>resp_sign</t>
  </si>
  <si>
    <t>resp_info</t>
  </si>
  <si>
    <t>up_oper_type_cd</t>
  </si>
  <si>
    <t>server_name</t>
  </si>
  <si>
    <t>req_client_type_cd</t>
  </si>
  <si>
    <t>terminal_type_cd</t>
  </si>
  <si>
    <t>oper_req_time</t>
  </si>
  <si>
    <t>success_flg</t>
  </si>
  <si>
    <t>err_code</t>
  </si>
  <si>
    <t>err_desc</t>
  </si>
  <si>
    <t>user_agent</t>
  </si>
  <si>
    <t>oper_detail</t>
  </si>
  <si>
    <t>report_time</t>
  </si>
  <si>
    <t>behv_id</t>
  </si>
  <si>
    <t>acct_status_cd</t>
  </si>
  <si>
    <t>session_start_time</t>
  </si>
  <si>
    <t>login_time</t>
  </si>
  <si>
    <t>salt</t>
  </si>
  <si>
    <t>token</t>
  </si>
  <si>
    <t>thing_id</t>
  </si>
  <si>
    <t>orgi_gift_txn_id</t>
  </si>
  <si>
    <t>gift_type_cd</t>
  </si>
  <si>
    <t>gift_status_cd</t>
  </si>
  <si>
    <t>valid_period</t>
  </si>
  <si>
    <t>gift_frozen_days</t>
  </si>
  <si>
    <t>gift_exchg_rate</t>
  </si>
  <si>
    <t>gift_desc</t>
  </si>
  <si>
    <t>cancel_gift_time</t>
  </si>
  <si>
    <t>cancel_gift_deduct_cnt</t>
  </si>
  <si>
    <t>cancel_gift_deduct_amt</t>
  </si>
  <si>
    <t>cancel_gift_exchg_rate</t>
  </si>
  <si>
    <t>cancel_gift_desc</t>
  </si>
  <si>
    <t>consume_write_off_cnt</t>
  </si>
  <si>
    <t>tfr_out_write_off_cnt</t>
  </si>
  <si>
    <t>remain_cnt</t>
  </si>
  <si>
    <t>raffle_time</t>
  </si>
  <si>
    <t>prize_equal_point</t>
  </si>
  <si>
    <t>prize_type_cd</t>
  </si>
  <si>
    <t>prize_equal_amount_val</t>
  </si>
  <si>
    <t>consumpt_point</t>
  </si>
  <si>
    <t>api_interface</t>
  </si>
  <si>
    <t>service_result_cd</t>
  </si>
  <si>
    <t>play_time</t>
  </si>
  <si>
    <t>provider_id</t>
  </si>
  <si>
    <t>ext</t>
  </si>
  <si>
    <t>exposure_type</t>
  </si>
  <si>
    <t>dwd_evt_bdreporter_app_info_report_dm</t>
    <phoneticPr fontId="61" type="noConversion"/>
  </si>
  <si>
    <t>数据来源于：dwd_evt_bdreporter_app_info_report_dm中的imei</t>
    <phoneticPr fontId="61" type="noConversion"/>
  </si>
  <si>
    <t>rec_time</t>
    <phoneticPr fontId="61" type="noConversion"/>
  </si>
  <si>
    <t>数据来源于：dwd_evt_bdreporter_app_info_report_dm中的rec_time</t>
    <phoneticPr fontId="61" type="noConversion"/>
  </si>
  <si>
    <t>report_evt_content</t>
    <phoneticPr fontId="61" type="noConversion"/>
  </si>
  <si>
    <t>数据来源于：dwd_prod_package_info中的report_evt_content数组的DT</t>
    <phoneticPr fontId="61" type="noConversion"/>
  </si>
  <si>
    <t>数据来源于：dwd_prod_package_info中的report_evt_content数值的CT拆分PN</t>
    <phoneticPr fontId="61" type="noConversion"/>
  </si>
  <si>
    <t>数据来源于：dwd_prod_package_info中的report_evt_content数值的CT拆分COUNT</t>
    <phoneticPr fontId="61" type="noConversion"/>
  </si>
  <si>
    <t>数据来源于：dwd_prod_package_info中的report_evt_content数值的CT拆分TIME</t>
    <phoneticPr fontId="61" type="noConversion"/>
  </si>
  <si>
    <t>每条数据记录具体上报日期时间</t>
    <phoneticPr fontId="61" type="noConversion"/>
  </si>
  <si>
    <t>记录用户使用具体应用的日期</t>
    <phoneticPr fontId="61" type="noConversion"/>
  </si>
  <si>
    <t>report_data_date</t>
    <phoneticPr fontId="61" type="noConversion"/>
  </si>
  <si>
    <t>20161213</t>
    <phoneticPr fontId="61" type="noConversion"/>
  </si>
  <si>
    <t>日期类</t>
    <phoneticPr fontId="61" type="noConversion"/>
  </si>
  <si>
    <t>数值类</t>
    <phoneticPr fontId="61" type="noConversion"/>
  </si>
  <si>
    <t>当日操作对应应用的次数</t>
    <phoneticPr fontId="61" type="noConversion"/>
  </si>
  <si>
    <t>当日使用对应应用的总共时长</t>
    <phoneticPr fontId="61" type="noConversion"/>
  </si>
  <si>
    <t>单位：秒</t>
    <phoneticPr fontId="61" type="noConversion"/>
  </si>
  <si>
    <t>com.huawei.camera</t>
    <phoneticPr fontId="61" type="noConversion"/>
  </si>
  <si>
    <t>5</t>
    <phoneticPr fontId="61" type="noConversion"/>
  </si>
  <si>
    <t>235066</t>
    <phoneticPr fontId="61" type="noConversion"/>
  </si>
  <si>
    <t>记录了每天用户在预置应用上的使用情况，包括使用的应用的次数和时长。对应应用的使用信息时，事件id='131077'</t>
    <phoneticPr fontId="61" type="noConversion"/>
  </si>
  <si>
    <t>记录设备的静态信息，采集的是勾选了用户体验计划的用户设备</t>
    <phoneticPr fontId="61" type="noConversion"/>
  </si>
  <si>
    <t>dw_emui_rom_info_dm</t>
    <phoneticPr fontId="61" type="noConversion"/>
  </si>
  <si>
    <t xml:space="preserve">数据来源于：dw_emui_rom_info_dm中的uuid         </t>
  </si>
  <si>
    <t xml:space="preserve">数据来源于：dw_emui_rom_info_dm中的plmn         </t>
  </si>
  <si>
    <t xml:space="preserve">数据来源于：dw_emui_rom_info_dm中的mac          </t>
  </si>
  <si>
    <t xml:space="preserve">数据来源于：dw_emui_rom_info_dm中的imei         </t>
  </si>
  <si>
    <t xml:space="preserve">数据来源于：dw_emui_rom_info_dm中的rom_version  </t>
  </si>
  <si>
    <t xml:space="preserve">数据来源于：dw_emui_rom_info_dm中的emui_version </t>
  </si>
  <si>
    <t xml:space="preserve">数据来源于：dw_emui_rom_info_dm中的device_name  </t>
  </si>
  <si>
    <t xml:space="preserve">数据来源于：dw_emui_rom_info_dm中的opta         </t>
  </si>
  <si>
    <t xml:space="preserve">数据来源于：dw_emui_rom_info_dm中的optb         </t>
  </si>
  <si>
    <t xml:space="preserve">数据来源于：dw_emui_rom_info_dm中的ip_address        </t>
  </si>
  <si>
    <t>数据来源于：dw_emui_rom_info_dm中的server_time</t>
  </si>
  <si>
    <t>公共陆地移动网络码：MCC+MNC</t>
    <phoneticPr fontId="61" type="noConversion"/>
  </si>
  <si>
    <t>用户设备的mac物理地址</t>
    <phoneticPr fontId="61" type="noConversion"/>
  </si>
  <si>
    <t>记录用户终端设备的外部型号，如：HUAWEI ALE-CL00、MediaPad X1等</t>
    <phoneticPr fontId="61" type="noConversion"/>
  </si>
  <si>
    <t>记录用户的IP逻辑地址</t>
    <phoneticPr fontId="61" type="noConversion"/>
  </si>
  <si>
    <t>打点数据采集记录生成日期时间</t>
    <phoneticPr fontId="61" type="noConversion"/>
  </si>
  <si>
    <t>发货运营商码</t>
    <phoneticPr fontId="61" type="noConversion"/>
  </si>
  <si>
    <t>发货国家码</t>
    <phoneticPr fontId="61" type="noConversion"/>
  </si>
  <si>
    <t>日期时间类</t>
    <phoneticPr fontId="61" type="noConversion"/>
  </si>
  <si>
    <t>46002、46003</t>
    <phoneticPr fontId="61" type="noConversion"/>
  </si>
  <si>
    <t>d4:61:2e:d2:ea:83</t>
    <phoneticPr fontId="61" type="noConversion"/>
  </si>
  <si>
    <t>220.167.245.34</t>
    <phoneticPr fontId="61" type="noConversion"/>
  </si>
  <si>
    <t>数据来源于：dw_emui_rom_info_dm中的event_time,</t>
    <phoneticPr fontId="61" type="noConversion"/>
  </si>
  <si>
    <t>格式为:yyyy-MM-dd HH:mm:ss.SSS</t>
    <phoneticPr fontId="61" type="noConversion"/>
  </si>
  <si>
    <t>用户的设备ROM版本</t>
    <phoneticPr fontId="61" type="noConversion"/>
  </si>
  <si>
    <t>用户的EMUI用户界面版本</t>
    <phoneticPr fontId="61" type="noConversion"/>
  </si>
  <si>
    <t xml:space="preserve">数据来源于：t_appa_event_dm中的event_key               </t>
  </si>
  <si>
    <t xml:space="preserve">数据来源于：t_appa_event_dm中的event_value             </t>
  </si>
  <si>
    <t xml:space="preserve">数据来源于：t_appa_event_dm中的event_local_time        </t>
  </si>
  <si>
    <t xml:space="preserve">数据来源于：t_appa_event_dm中的package_name            </t>
  </si>
  <si>
    <t xml:space="preserve">数据来源于：t_appa_event_dm中的imei                    </t>
  </si>
  <si>
    <t xml:space="preserve">数据来源于：t_appa_event_dm中的visit_id                </t>
  </si>
  <si>
    <t xml:space="preserve">数据来源于：t_appa_event_dm中的app_ver                 </t>
  </si>
  <si>
    <t>数据来源于：t_appa_event_dm中的server_time</t>
  </si>
  <si>
    <t xml:space="preserve">数据来源于：t_appa_event_dm中的imei_md5                </t>
    <phoneticPr fontId="61" type="noConversion"/>
  </si>
  <si>
    <t>数据来源于：t_appa_event_dm中的ip_address</t>
    <phoneticPr fontId="61" type="noConversion"/>
  </si>
  <si>
    <t>数据来源于：dwd_prod_package_info中的service_id,通过包名关联得到</t>
    <phoneticPr fontId="61" type="noConversion"/>
  </si>
  <si>
    <t>日期时间类</t>
    <phoneticPr fontId="61" type="noConversion"/>
  </si>
  <si>
    <t>文本类</t>
    <phoneticPr fontId="61" type="noConversion"/>
  </si>
  <si>
    <t>编号类</t>
    <phoneticPr fontId="61" type="noConversion"/>
  </si>
  <si>
    <t>加密的设备编号</t>
    <phoneticPr fontId="61" type="noConversion"/>
  </si>
  <si>
    <t>数值类</t>
    <phoneticPr fontId="61" type="noConversion"/>
  </si>
  <si>
    <t>代码类</t>
    <phoneticPr fontId="61" type="noConversion"/>
  </si>
  <si>
    <t>rec_time</t>
    <phoneticPr fontId="61" type="noConversion"/>
  </si>
  <si>
    <t>ods_dev_cloud_folder_app_click_dm</t>
    <phoneticPr fontId="61" type="noConversion"/>
  </si>
  <si>
    <t>dwd_loc_ip_addr_info_ds</t>
  </si>
  <si>
    <t>dwd_loc_mobile_fix_net_ip_list_ds</t>
  </si>
  <si>
    <t>ip地址信息</t>
  </si>
  <si>
    <t>移动固网Ip列表</t>
    <phoneticPr fontId="91" type="noConversion"/>
  </si>
  <si>
    <t>位置</t>
    <phoneticPr fontId="61" type="noConversion"/>
  </si>
  <si>
    <t>ip_addr</t>
  </si>
  <si>
    <t>province</t>
  </si>
  <si>
    <t>city</t>
  </si>
  <si>
    <t>city_recogn_accuracy_rate</t>
  </si>
  <si>
    <t>province_recogn_accuracy_rate</t>
  </si>
  <si>
    <t>ip_info_src_cd</t>
  </si>
  <si>
    <t>ip地址</t>
    <phoneticPr fontId="91" type="noConversion"/>
  </si>
  <si>
    <t>省份</t>
    <phoneticPr fontId="91" type="noConversion"/>
  </si>
  <si>
    <t>城市</t>
    <phoneticPr fontId="91" type="noConversion"/>
  </si>
  <si>
    <t>城市识别准确率</t>
    <phoneticPr fontId="91" type="noConversion"/>
  </si>
  <si>
    <t>省份识别准确率</t>
    <phoneticPr fontId="91" type="noConversion"/>
  </si>
  <si>
    <t>ip地址</t>
  </si>
  <si>
    <t>文本类</t>
    <phoneticPr fontId="61" type="noConversion"/>
  </si>
  <si>
    <t>比例类</t>
    <phoneticPr fontId="61" type="noConversion"/>
  </si>
  <si>
    <t>代码类</t>
    <phoneticPr fontId="61" type="noConversion"/>
  </si>
  <si>
    <t>dwd_ref_cloudservice_package_par_ds</t>
  </si>
  <si>
    <t>dwd_ref_channel_service_rela_par_ds</t>
  </si>
  <si>
    <t>dwd_ref_service_info_par_ds</t>
  </si>
  <si>
    <t>渠道服务关系参数表</t>
    <phoneticPr fontId="91" type="noConversion"/>
  </si>
  <si>
    <t>云服务包参数表</t>
    <phoneticPr fontId="91" type="noConversion"/>
  </si>
  <si>
    <t>业务信息参数表</t>
    <phoneticPr fontId="91" type="noConversion"/>
  </si>
  <si>
    <t>client_report_type_cd</t>
  </si>
  <si>
    <t>server_report_flg</t>
  </si>
  <si>
    <t>pc_flg</t>
  </si>
  <si>
    <t>service_desc</t>
  </si>
  <si>
    <t>service_status_cd</t>
  </si>
  <si>
    <t>service_blng_dept</t>
  </si>
  <si>
    <t>业务描述</t>
    <phoneticPr fontId="91" type="noConversion"/>
  </si>
  <si>
    <t>业务状态代码</t>
    <phoneticPr fontId="91" type="noConversion"/>
  </si>
  <si>
    <t>业务归属部门</t>
    <phoneticPr fontId="91" type="noConversion"/>
  </si>
  <si>
    <t>编号类</t>
    <phoneticPr fontId="61" type="noConversion"/>
  </si>
  <si>
    <t>位置</t>
    <phoneticPr fontId="61" type="noConversion"/>
  </si>
  <si>
    <t>进入某个应用页面后的不同操作编号</t>
    <phoneticPr fontId="61" type="noConversion"/>
  </si>
  <si>
    <t>存储该操作信息的相关大字段</t>
    <phoneticPr fontId="61" type="noConversion"/>
  </si>
  <si>
    <t>操作动作发生时的具体日期时间</t>
    <phoneticPr fontId="61" type="noConversion"/>
  </si>
  <si>
    <t>业务对应包名称</t>
    <phoneticPr fontId="61" type="noConversion"/>
  </si>
  <si>
    <t>服务器记录数据的日期时间</t>
    <phoneticPr fontId="61" type="noConversion"/>
  </si>
  <si>
    <t>字母数字组成</t>
    <phoneticPr fontId="61" type="noConversion"/>
  </si>
  <si>
    <t>1301</t>
    <phoneticPr fontId="61" type="noConversion"/>
  </si>
  <si>
    <t>json格式的字符串</t>
  </si>
  <si>
    <t>browser</t>
    <phoneticPr fontId="61" type="noConversion"/>
  </si>
  <si>
    <t>数字字母密文</t>
    <phoneticPr fontId="61" type="noConversion"/>
  </si>
  <si>
    <t>19</t>
    <phoneticPr fontId="61" type="noConversion"/>
  </si>
  <si>
    <t>应用APP的版本号</t>
    <phoneticPr fontId="61" type="noConversion"/>
  </si>
  <si>
    <t>com.huawei.browser</t>
    <phoneticPr fontId="61" type="noConversion"/>
  </si>
  <si>
    <t xml:space="preserve">数据来源于：dwd_evt_bisdk_customize_dm中的access_id                                    </t>
  </si>
  <si>
    <t xml:space="preserve">数据来源于：dwd_evt_bisdk_customize_dm中的oper_id                                      </t>
  </si>
  <si>
    <t>数据来源于：dwd_evt_bisdk_customize_dm中的oper_occur_time</t>
  </si>
  <si>
    <t xml:space="preserve">数据来源于：dwd_evt_bisdk_customize_dm中的package_name                                 </t>
  </si>
  <si>
    <t xml:space="preserve">数据来源于：dwd_evt_bisdk_customize_dm中的imei                                         </t>
  </si>
  <si>
    <t xml:space="preserve">数据来源于：dwd_evt_bisdk_customize_dm中的app_ver                                      </t>
  </si>
  <si>
    <t>数据来源于：dwd_evt_bisdk_customize_dm中的Dserver_time</t>
  </si>
  <si>
    <t xml:space="preserve">数据来源于：dwd_evt_bisdk_customize_dm中的user_ip_addr                                 </t>
  </si>
  <si>
    <t>数据来源于：dwd_evt_bisdk_customize_dm中的non_stru_field</t>
  </si>
  <si>
    <t>数据来源于：dwd_evt_bisdk_customize_dm中的non_stru_field拆分出ID</t>
    <phoneticPr fontId="61" type="noConversion"/>
  </si>
  <si>
    <t>数据来源于：dwd_evt_bisdk_customize_dm中的non_stru_field拆分出DT</t>
    <phoneticPr fontId="61" type="noConversion"/>
  </si>
  <si>
    <t>数据来源于：dwd_evt_bisdk_customize_dm中的non_stru_field拆分出DT</t>
    <phoneticPr fontId="61" type="noConversion"/>
  </si>
  <si>
    <t>业务应用对应包名称</t>
    <phoneticPr fontId="61" type="noConversion"/>
  </si>
  <si>
    <t>业务应用的包名称</t>
    <phoneticPr fontId="61" type="noConversion"/>
  </si>
  <si>
    <t>业务应用对应包名称</t>
    <phoneticPr fontId="61" type="noConversion"/>
  </si>
  <si>
    <t>穿戴设备所属类型</t>
    <phoneticPr fontId="61" type="noConversion"/>
  </si>
  <si>
    <t>识别穿戴设备的唯一编号</t>
    <phoneticPr fontId="52" type="noConversion"/>
  </si>
  <si>
    <t>穿戴设备对应版本</t>
    <phoneticPr fontId="61" type="noConversion"/>
  </si>
  <si>
    <t>穿戴的内容描述</t>
    <phoneticPr fontId="61" type="noConversion"/>
  </si>
  <si>
    <t>205003</t>
    <phoneticPr fontId="61" type="noConversion"/>
  </si>
  <si>
    <t>2.0.2.309</t>
    <phoneticPr fontId="61" type="noConversion"/>
  </si>
  <si>
    <r>
      <t>2016-12-12 11：11：30</t>
    </r>
    <r>
      <rPr>
        <sz val="10"/>
        <color theme="1"/>
        <rFont val="微软雅黑"/>
        <family val="2"/>
        <charset val="134"/>
      </rPr>
      <t>.001</t>
    </r>
    <phoneticPr fontId="61" type="noConversion"/>
  </si>
  <si>
    <t>B0</t>
    <phoneticPr fontId="61" type="noConversion"/>
  </si>
  <si>
    <t>7C:B1:5D:69:63:F6</t>
    <phoneticPr fontId="61" type="noConversion"/>
  </si>
  <si>
    <t>01.03.23</t>
    <phoneticPr fontId="61" type="noConversion"/>
  </si>
  <si>
    <t>大字段存储，描述运动的平均步数、距离、运动开始时间、结束时间等相关内容</t>
    <phoneticPr fontId="61" type="noConversion"/>
  </si>
  <si>
    <t xml:space="preserve">数据来源于：t_appa_action_dm中的activity_name    </t>
  </si>
  <si>
    <t>数据来源于：t_appa_action_dm中的action_local_time</t>
  </si>
  <si>
    <t xml:space="preserve">数据来源于：t_appa_action_dm中的duration         </t>
  </si>
  <si>
    <t xml:space="preserve">数据来源于：t_appa_action_dm中的package_name     </t>
  </si>
  <si>
    <t xml:space="preserve">数据来源于：t_appa_action_dm中的imei_md5         </t>
  </si>
  <si>
    <t xml:space="preserve">数据来源于：t_appa_action_dm中的visit_id         </t>
  </si>
  <si>
    <t xml:space="preserve">数据来源于：t_appa_action_dm中的imei             </t>
  </si>
  <si>
    <t>数据来源于：t_appa_action_dm中的pt_d</t>
  </si>
  <si>
    <t>访问页面时的具体日期时间</t>
    <phoneticPr fontId="61" type="noConversion"/>
  </si>
  <si>
    <t>业务应用对应的包名称</t>
    <phoneticPr fontId="61" type="noConversion"/>
  </si>
  <si>
    <t>识别终端设备消费者的唯一编号</t>
    <phoneticPr fontId="52" type="noConversion"/>
  </si>
  <si>
    <t>15</t>
    <phoneticPr fontId="61" type="noConversion"/>
  </si>
  <si>
    <t>com.huawei.movie.ui.group.phone.VodGroupActivity</t>
    <phoneticPr fontId="61" type="noConversion"/>
  </si>
  <si>
    <t>com.huawei.himovie</t>
    <phoneticPr fontId="61" type="noConversion"/>
  </si>
  <si>
    <t>数字字母组成</t>
    <phoneticPr fontId="61" type="noConversion"/>
  </si>
  <si>
    <t>数字字母组成密文</t>
    <phoneticPr fontId="61" type="noConversion"/>
  </si>
  <si>
    <t>movie</t>
    <phoneticPr fontId="61" type="noConversion"/>
  </si>
  <si>
    <t>文本类</t>
    <phoneticPr fontId="61" type="noConversion"/>
  </si>
  <si>
    <t xml:space="preserve">数据来源于：t_appa_visit_dm中的os_version               </t>
  </si>
  <si>
    <t xml:space="preserve">数据来源于：t_appa_visit_dm中的device_name              </t>
  </si>
  <si>
    <t xml:space="preserve">数据来源于：t_appa_visit_dm中的rom_ver                  </t>
  </si>
  <si>
    <t xml:space="preserve">数据来源于：t_appa_visit_dm中的app_ver                  </t>
  </si>
  <si>
    <t xml:space="preserve">数据来源于：t_appa_visit_dm中的imei_md5                 </t>
  </si>
  <si>
    <t xml:space="preserve">数据来源于：t_appa_visit_dm中的package_name             </t>
  </si>
  <si>
    <t xml:space="preserve">数据来源于：t_appa_visit_dm中的dev_id                   </t>
  </si>
  <si>
    <t xml:space="preserve">数据来源于：t_appa_visit_dm中的biz_channel_name         </t>
  </si>
  <si>
    <t xml:space="preserve">数据来源于：t_appa_visit_dm中的net_system_name          </t>
  </si>
  <si>
    <t xml:space="preserve">数据来源于：t_appa_visit_dm中的net_provider_name        </t>
  </si>
  <si>
    <t xml:space="preserve">数据来源于：t_appa_visit_dm中的ip_address               </t>
  </si>
  <si>
    <t xml:space="preserve">数据来源于：t_appa_visit_dm中的screen_resolution        </t>
  </si>
  <si>
    <t xml:space="preserve">数据来源于：t_appa_visit_dm中的visit_first_action_time  </t>
  </si>
  <si>
    <t xml:space="preserve">数据来源于：t_appa_visit_dm中的visit_last_action_time   </t>
  </si>
  <si>
    <t xml:space="preserve">数据来源于：t_appa_visit_dm中的visit_exit_activity_name </t>
  </si>
  <si>
    <t>数据来源于：t_appa_visit_dm中的visit_entry_activity_name</t>
  </si>
  <si>
    <t xml:space="preserve">数据来源于：t_appa_visit_dm中的visit_total_actions      </t>
  </si>
  <si>
    <t xml:space="preserve">数据来源于：t_appa_visit_dm中的visit_duration           </t>
  </si>
  <si>
    <t xml:space="preserve">数据来源于：t_appa_visit_dm中的ref_id                   </t>
  </si>
  <si>
    <t xml:space="preserve">数据来源于：t_appa_visit_dm中的imei                                      </t>
  </si>
  <si>
    <t>数据来源于：t_appa_visit_dm中的server_time</t>
  </si>
  <si>
    <t>数据来源于：t_appa_visit_dm中的pt_d</t>
  </si>
  <si>
    <t xml:space="preserve">数据来源于：t_appa_visit_dm中的session_id      </t>
  </si>
  <si>
    <t xml:space="preserve">数据来源于：t_appa_visit_dm中的visit_id                          </t>
  </si>
  <si>
    <t>终端设备上的操作系统版本</t>
    <phoneticPr fontId="61" type="noConversion"/>
  </si>
  <si>
    <t>Andriod 6.0</t>
    <phoneticPr fontId="61" type="noConversion"/>
  </si>
  <si>
    <t>BLN-AL10</t>
    <phoneticPr fontId="61" type="noConversion"/>
  </si>
  <si>
    <t>应用开发者华为帐号编号</t>
    <phoneticPr fontId="61" type="noConversion"/>
  </si>
  <si>
    <t>应用的推广渠道名称</t>
    <phoneticPr fontId="61" type="noConversion"/>
  </si>
  <si>
    <t>Wi-Fi、2G、3G</t>
    <phoneticPr fontId="61" type="noConversion"/>
  </si>
  <si>
    <t>用户客户端分辨率</t>
    <phoneticPr fontId="61" type="noConversion"/>
  </si>
  <si>
    <t>最后离开应用页面的具体日期时间</t>
    <phoneticPr fontId="61" type="noConversion"/>
  </si>
  <si>
    <t>退出应用时所在的应用页面名称</t>
    <phoneticPr fontId="61" type="noConversion"/>
  </si>
  <si>
    <t>上报数据包的消息ID</t>
  </si>
  <si>
    <t>用户的设备固件版本</t>
    <phoneticPr fontId="61" type="noConversion"/>
  </si>
  <si>
    <t>33b7408fa0b725beb6de560509357b08</t>
    <phoneticPr fontId="61" type="noConversion"/>
  </si>
  <si>
    <t>采集服务器接收到数据上报的时间</t>
    <phoneticPr fontId="61" type="noConversion"/>
  </si>
  <si>
    <t>71509460334b44a4acb07e4d17af80a7</t>
    <phoneticPr fontId="61" type="noConversion"/>
  </si>
  <si>
    <t>71509460334b44a4acb07e4d17af80a7</t>
    <phoneticPr fontId="61" type="noConversion"/>
  </si>
  <si>
    <t>{"ID":"10086000025149372"^"DT":"B2"^"DID":"00:F8:1C:73:E5:43"^"DV":"21.10.08.10.00"^"CONTENT":"[{}]"}</t>
    <phoneticPr fontId="61" type="noConversion"/>
  </si>
  <si>
    <t>每个页的页面ID</t>
  </si>
  <si>
    <t>访问页面的时长，从进入-离开</t>
  </si>
  <si>
    <t>单位:分钟</t>
    <phoneticPr fontId="61" type="noConversion"/>
  </si>
  <si>
    <t>应用客户端的IP地址</t>
    <phoneticPr fontId="61" type="noConversion"/>
  </si>
  <si>
    <t>访问应用设备使用的网络类型</t>
    <phoneticPr fontId="61" type="noConversion"/>
  </si>
  <si>
    <t>设备所属通信网络运营商名称</t>
    <phoneticPr fontId="61" type="noConversion"/>
  </si>
  <si>
    <t>首次访问应用页面的具体日期时间</t>
    <phoneticPr fontId="61" type="noConversion"/>
  </si>
  <si>
    <t>进入应用首次访问的页面名称</t>
    <phoneticPr fontId="61" type="noConversion"/>
  </si>
  <si>
    <t>此次访问应用期间访问的应用页面总数</t>
    <phoneticPr fontId="61" type="noConversion"/>
  </si>
  <si>
    <t>此次访问应用页面的总时长</t>
    <phoneticPr fontId="61" type="noConversion"/>
  </si>
  <si>
    <t>区别不同会话的唯一编号</t>
    <phoneticPr fontId="61" type="noConversion"/>
  </si>
  <si>
    <t>1470092398984a000005584C6EE</t>
    <phoneticPr fontId="61" type="noConversion"/>
  </si>
  <si>
    <t>0、‘’</t>
    <phoneticPr fontId="61" type="noConversion"/>
  </si>
  <si>
    <t>单位：秒</t>
    <phoneticPr fontId="61" type="noConversion"/>
  </si>
  <si>
    <t>94</t>
    <phoneticPr fontId="61" type="noConversion"/>
  </si>
  <si>
    <t>4</t>
    <phoneticPr fontId="61" type="noConversion"/>
  </si>
  <si>
    <t>BLN-AL10C00B172</t>
    <phoneticPr fontId="61" type="noConversion"/>
  </si>
  <si>
    <t>记录终端设备的外部型号（机型），如：HUAWEI ALE-CL00、MediaPad X1等</t>
    <phoneticPr fontId="61" type="noConversion"/>
  </si>
  <si>
    <t>应用APP的版本号</t>
    <phoneticPr fontId="61" type="noConversion"/>
  </si>
  <si>
    <t>113</t>
    <phoneticPr fontId="61" type="noConversion"/>
  </si>
  <si>
    <t>movie</t>
    <phoneticPr fontId="61" type="noConversion"/>
  </si>
  <si>
    <t>push、pre-install</t>
    <phoneticPr fontId="61" type="noConversion"/>
  </si>
  <si>
    <t>中国电信</t>
    <phoneticPr fontId="61" type="noConversion"/>
  </si>
  <si>
    <t>2016-12-11 11：11：30</t>
    <phoneticPr fontId="61" type="noConversion"/>
  </si>
  <si>
    <t>2016-12-11 11：13：00</t>
    <phoneticPr fontId="61" type="noConversion"/>
  </si>
  <si>
    <t>2016-12-11 11：13：30.000</t>
    <phoneticPr fontId="61" type="noConversion"/>
  </si>
  <si>
    <t>dwd_evt_pay_server_interface_log_dm</t>
  </si>
  <si>
    <t>废弃</t>
    <phoneticPr fontId="61" type="noConversion"/>
  </si>
  <si>
    <t>ods_dev_cloud_folder_service_active_user_dm</t>
    <phoneticPr fontId="61" type="noConversion"/>
  </si>
  <si>
    <t>记录云文件夹应用列表接口调用情况，即用户打开某一云文件夹的触发应用列表接口调用操作记录</t>
    <phoneticPr fontId="61" type="noConversion"/>
  </si>
  <si>
    <t>数据来源于：ods_dev_cloud_folder_service_active_user_d中的foldertype                                                                                                                                                                                                              AS cloud_folder_id</t>
  </si>
  <si>
    <t>数据来源于：ods_dev_cloud_folder_service_active_user_d中的mcc                                                                                                                                                                                                                     AS mcc</t>
  </si>
  <si>
    <t xml:space="preserve">数据来源于：ods_dev_cloud_folder_service_active_user_d中的pt_d                  </t>
  </si>
  <si>
    <t xml:space="preserve">数据来源于：ods_dev_cloud_folder_service_active_user_d中的time，并标准化时间                                                                                                                                                 </t>
    <phoneticPr fontId="61" type="noConversion"/>
  </si>
  <si>
    <r>
      <t>格式为yyyy-MM-dd HH:mm:ss</t>
    </r>
    <r>
      <rPr>
        <sz val="10"/>
        <color theme="1"/>
        <rFont val="微软雅黑"/>
        <family val="2"/>
        <charset val="134"/>
      </rPr>
      <t>.SSS</t>
    </r>
    <phoneticPr fontId="61" type="noConversion"/>
  </si>
  <si>
    <t>数据来源于:ods_dev_cloud_folder_service_active_user_d中的deviceid，解密并规范化</t>
    <phoneticPr fontId="61" type="noConversion"/>
  </si>
  <si>
    <t xml:space="preserve">数据来源于：ods_dev_cloud_folder_service_active_user_d中的phonetype，关联正则表达式，规范化设备型号                                                                                                       </t>
    <phoneticPr fontId="61" type="noConversion"/>
  </si>
  <si>
    <t>记录时间，即用户打开云文件具体日期时间</t>
    <phoneticPr fontId="61" type="noConversion"/>
  </si>
  <si>
    <t>识别不同类型云文件夹的唯一编号</t>
    <phoneticPr fontId="61" type="noConversion"/>
  </si>
  <si>
    <t>移动终端用户所属国家</t>
    <phoneticPr fontId="61" type="noConversion"/>
  </si>
  <si>
    <t>云文件夹编号</t>
    <phoneticPr fontId="61" type="noConversion"/>
  </si>
  <si>
    <t>数字编号</t>
    <phoneticPr fontId="61" type="noConversion"/>
  </si>
  <si>
    <t xml:space="preserve">数字编号，1. 轻松工作
2. 休闲娱乐
3. 社交生活
0.其他类型
</t>
    <phoneticPr fontId="61" type="noConversion"/>
  </si>
  <si>
    <t>0，1，2，3</t>
    <phoneticPr fontId="61" type="noConversion"/>
  </si>
  <si>
    <t>CD1004</t>
    <phoneticPr fontId="61" type="noConversion"/>
  </si>
  <si>
    <t>310、246</t>
    <phoneticPr fontId="61" type="noConversion"/>
  </si>
  <si>
    <t>2016-12-12 13：20：30.000</t>
    <phoneticPr fontId="61" type="noConversion"/>
  </si>
  <si>
    <t>日期时间类</t>
    <phoneticPr fontId="61" type="noConversion"/>
  </si>
  <si>
    <t>文本类</t>
    <phoneticPr fontId="61" type="noConversion"/>
  </si>
  <si>
    <t>代码类</t>
    <phoneticPr fontId="61" type="noConversion"/>
  </si>
  <si>
    <t>NEM-AL10</t>
    <phoneticPr fontId="61" type="noConversion"/>
  </si>
  <si>
    <t>数据来源于：ods_dev_cloud_folder_app_click_dm中的pt_d</t>
  </si>
  <si>
    <t>数据来源于：ods_dev_cloud_folder_app_click_dm中的deviceid</t>
  </si>
  <si>
    <t>数据来源于：ods_dev_cloud_folder_app_click_dm中的appid</t>
  </si>
  <si>
    <t>数据来源于：ods_dev_cloud_folder_app_click_dm中的folderid</t>
  </si>
  <si>
    <t xml:space="preserve">数据来源于：ods_dev_cloud_folder_app_click_dm中的clicknum  </t>
  </si>
  <si>
    <t>数据来源于：ods_dev_cloud_folder_app_click_dm中的source</t>
  </si>
  <si>
    <t xml:space="preserve">数据来源于：ods_dev_cloud_folder_app_click_dm中的algorithm </t>
  </si>
  <si>
    <t>用户点击桌面云文件夹操作日期时间</t>
    <phoneticPr fontId="61" type="noConversion"/>
  </si>
  <si>
    <t>用户点击文件下对应应用次数</t>
    <phoneticPr fontId="61" type="noConversion"/>
  </si>
  <si>
    <t>识别云文件夹中的应用列表的不同来源接口类型</t>
    <phoneticPr fontId="61" type="noConversion"/>
  </si>
  <si>
    <t>数字，点击数量</t>
    <phoneticPr fontId="61" type="noConversion"/>
  </si>
  <si>
    <t>CD1221</t>
    <phoneticPr fontId="61" type="noConversion"/>
  </si>
  <si>
    <t>0、1、2</t>
    <phoneticPr fontId="61" type="noConversion"/>
  </si>
  <si>
    <t xml:space="preserve">ods_dev_cloud_folder_app_view_dm    </t>
  </si>
  <si>
    <t>ods_dev_cloud_folder_app_download_dm</t>
  </si>
  <si>
    <t>ods_dev_cloud_folder_user_register_dm</t>
  </si>
  <si>
    <t>记录用户打开云文件夹点击查看具体应用详情的操作日志</t>
    <phoneticPr fontId="61" type="noConversion"/>
  </si>
  <si>
    <t>记录用户打开云文件夹下载具体应用的操作行为</t>
    <phoneticPr fontId="61" type="noConversion"/>
  </si>
  <si>
    <t>记录用户打开云文件夹，华为桌面检测记录此操作行为上报应用曝光记录</t>
    <phoneticPr fontId="61" type="noConversion"/>
  </si>
  <si>
    <t>记录用户首次使用云文件夹时，会调用用户注册接口，记录用户注册日志（第一次打开云文件夹的时候，会弹出安全提示，同意后将本机的imei等手机信息收集到服务器，完成注册，和up没有关系，这个只绑定手机imei，和账号等没有关系）</t>
    <phoneticPr fontId="61" type="noConversion"/>
  </si>
  <si>
    <t>数值类</t>
    <phoneticPr fontId="61" type="noConversion"/>
  </si>
  <si>
    <t>代码类</t>
    <phoneticPr fontId="61" type="noConversion"/>
  </si>
  <si>
    <t>文本类</t>
    <phoneticPr fontId="61" type="noConversion"/>
  </si>
  <si>
    <t>指示器类</t>
    <phoneticPr fontId="61" type="noConversion"/>
  </si>
  <si>
    <t>数值类</t>
    <phoneticPr fontId="61" type="noConversion"/>
  </si>
  <si>
    <t>云文件夹下推荐的精品应用的编号</t>
    <phoneticPr fontId="61" type="noConversion"/>
  </si>
  <si>
    <t>1</t>
    <phoneticPr fontId="61" type="noConversion"/>
  </si>
  <si>
    <t>C10099655、F25</t>
    <phoneticPr fontId="61" type="noConversion"/>
  </si>
  <si>
    <t>101</t>
    <phoneticPr fontId="61" type="noConversion"/>
  </si>
  <si>
    <t>针对来源于推荐系统的对应推荐算法id，其他来源没有该值</t>
    <phoneticPr fontId="61" type="noConversion"/>
  </si>
  <si>
    <t>数据来源于：ods_dev_cloud_folder_app_download_dm中的pt_d</t>
  </si>
  <si>
    <t>数据来源于：ods_dev_cloud_folder_app_download_dm中的deviceid</t>
  </si>
  <si>
    <t>数据来源于：ods_dev_cloud_folder_app_download_dm中的appid</t>
  </si>
  <si>
    <t>数据来源于：ods_dev_cloud_folder_app_download_dm中的folderid</t>
  </si>
  <si>
    <t>数据来源于：ods_dev_cloud_folder_app_download_dm中的downloadnum</t>
  </si>
  <si>
    <t>数据来源于：ods_dev_cloud_folder_app_download_dm中的source</t>
  </si>
  <si>
    <t>数据来源于：ods_dev_cloud_folder_app_download_dm中的algorithm</t>
  </si>
  <si>
    <t>数据来源于：ods_dev_cloud_folder_app_view_dm中的pt_d</t>
  </si>
  <si>
    <t>数据来源于：ods_dev_cloud_folder_app_view_dm中的deviceid</t>
  </si>
  <si>
    <t>数据来源于：ods_dev_cloud_folder_app_view_dm中的appid</t>
  </si>
  <si>
    <t>数据来源于：ods_dev_cloud_folder_app_view_dm中的folderid</t>
  </si>
  <si>
    <t>数据来源于：ods_dev_cloud_folder_app_view_dm中的viewnum</t>
  </si>
  <si>
    <t>数据来源于：ods_dev_cloud_folder_app_view_dm中的source</t>
  </si>
  <si>
    <t>数据来源于：ods_dev_cloud_folder_app_view_dm中的algorithm</t>
  </si>
  <si>
    <t xml:space="preserve">数据来源于：ods_dev_cloud_folder_user_register_dm中的date_time                                                  </t>
  </si>
  <si>
    <t>数据来源于：ods_dev_cloud_folder_user_register_dm中的ime</t>
  </si>
  <si>
    <t xml:space="preserve">数据来源于：ods_dev_cloud_folder_user_register_dm中的firmware                                                   </t>
  </si>
  <si>
    <t xml:space="preserve">数据来源于：ods_dev_cloud_folder_user_register_dm中的locale                                                     </t>
  </si>
  <si>
    <t xml:space="preserve">数据来源于：ods_dev_cloud_folder_user_register_dm中的screen                                                     </t>
  </si>
  <si>
    <t xml:space="preserve">数据来源于：ods_dev_cloud_folder_user_register_dm中的density                                                    </t>
  </si>
  <si>
    <t xml:space="preserve">数据来源于：ods_dev_cloud_folder_user_register_dm中的version                                                    </t>
  </si>
  <si>
    <t xml:space="preserve">数据来源于：ods_dev_cloud_folder_user_register_dm中的buildnumber                                                              </t>
  </si>
  <si>
    <t>数据来源于：ods_dev_cloud_folder_user_register_dm中的phonetype</t>
  </si>
  <si>
    <t xml:space="preserve">数据来源于：ods_dev_cloud_folder_user_register_dm中的theme                                                      </t>
  </si>
  <si>
    <t xml:space="preserve">数据来源于：ods_dev_cloud_folder_user_register_dm中的mcc                                                        </t>
  </si>
  <si>
    <t xml:space="preserve">数据来源于：ods_dev_cloud_folder_user_register_dm中的mnc                                                        </t>
  </si>
  <si>
    <t xml:space="preserve">数据来源于：ods_dev_cloud_folder_user_register_dm中的channelno                                                  </t>
  </si>
  <si>
    <t xml:space="preserve">数据来源于：ods_dev_cloud_folder_user_register_dm中的resolution                                                 </t>
  </si>
  <si>
    <t xml:space="preserve">数据来源于：ods_dev_cloud_folder_user_register_dm中的ver                                                        </t>
  </si>
  <si>
    <t xml:space="preserve">数据来源于：ods_cloudphoto_log_dm中的pt_d                </t>
  </si>
  <si>
    <t xml:space="preserve">数据来源于：ods_cloudphoto_log_dm中的time                </t>
  </si>
  <si>
    <t xml:space="preserve">数据来源于：ods_cloudphoto_log_dm中的api_name            </t>
  </si>
  <si>
    <t xml:space="preserve">数据来源于：ods_cloudphoto_log_dm中的device_id_aes       </t>
  </si>
  <si>
    <t xml:space="preserve">数据来源于：ods_cloudphoto_log_dm中的response_desc       </t>
  </si>
  <si>
    <t xml:space="preserve">数据来源于：ods_cloudphoto_log_dm中的ip                  </t>
  </si>
  <si>
    <t>数据来源于：ods_cloudphoto_log_dm中的extend_1</t>
  </si>
  <si>
    <t>数据来源于：ods_cloudphoto_log_dm中的extend_2</t>
  </si>
  <si>
    <t>数据来源于：ods_cloudphoto_log_dm中的extend_3</t>
  </si>
  <si>
    <t>数据来源于：ods_cloudphoto_log_dm中的extend_4</t>
  </si>
  <si>
    <t>数据来源于：ods_cloudphoto_log_dm中的extend_5</t>
  </si>
  <si>
    <t xml:space="preserve">数据来源于：ods_cloud_phone_oper_log_dm中的time                                                                                                                                                                                                                                                                                                                                                                                             </t>
  </si>
  <si>
    <t xml:space="preserve">数据来源于：ods_cloud_phone_oper_log_dm中的name                                                                                                                                                                                                                                                                                                                                                                                             </t>
  </si>
  <si>
    <t xml:space="preserve">数据来源于：ods_cloud_phone_oper_log_dm中的uid                                                                                                                                                                                                                                                                                                                                                                                                                                                                                                                                                                                                                                                                                                    </t>
  </si>
  <si>
    <t xml:space="preserve">数据来源于：ods_cloud_phone_oper_log_dm中的device_id_aes                                                                                                                                                                            </t>
  </si>
  <si>
    <t xml:space="preserve">数据来源于：ods_cloud_phone_oper_log_dm中的extend                                                                                                                                                                                                                                                                                                                                                                                           </t>
  </si>
  <si>
    <t>数据来源于：ods_hispace_app_comment_reply_info_dm中的imei</t>
  </si>
  <si>
    <t xml:space="preserve">数据来源于：ods_hispace_app_comment_reply_info_dm中的replyinfo                    </t>
  </si>
  <si>
    <t xml:space="preserve">数据来源于：ods_hispace_app_comment_reply_info_dm中的opertime                     </t>
  </si>
  <si>
    <t>数据来源于：ods_hispace_app_comment_reply_info_dm中的accountid</t>
  </si>
  <si>
    <t xml:space="preserve">数据来源于：ods_hispace_app_comment_reply_info_dm中的pt_d                                     </t>
    <phoneticPr fontId="61" type="noConversion"/>
  </si>
  <si>
    <t>ods_hispace_app_comment_reply_info_dm</t>
  </si>
  <si>
    <t xml:space="preserve">数据来源于：ods_cloud_phone_oper_log_dm中的cloud_service                                                                                                                                                                                                                                                                                                                                                                                    </t>
    <phoneticPr fontId="61" type="noConversion"/>
  </si>
  <si>
    <t>ods_cloud_phone_oper_log_dm</t>
  </si>
  <si>
    <t xml:space="preserve">数据来源于：ods_cloudphoto_log_dm中的response_id         </t>
    <phoneticPr fontId="61" type="noConversion"/>
  </si>
  <si>
    <t>ods_cloudphoto_log_dm</t>
  </si>
  <si>
    <t xml:space="preserve"> 数据来源于：ods_push_crs_log_crypt_dm中的pt_d                                                             </t>
  </si>
  <si>
    <t xml:space="preserve"> 数据来源于：ods_push_crs_log_crypt_dm中的record_time                                                      </t>
  </si>
  <si>
    <t xml:space="preserve"> 数据来源于：ods_push_crs_log_crypt_dm中的log_type                                                         </t>
  </si>
  <si>
    <t xml:space="preserve"> 数据来源于：ods_push_crs_log_crypt_dm中的provider_id                                                      </t>
  </si>
  <si>
    <t xml:space="preserve"> 数据来源于：ods_push_crs_log_crypt_dm中的msg_priority                                                     </t>
  </si>
  <si>
    <t xml:space="preserve"> 数据来源于：ods_push_crs_log_crypt_dm中的cache_or_not                                                     </t>
  </si>
  <si>
    <t xml:space="preserve"> 数据来源于：ods_push_crs_log_crypt_dm中的current_msg_id                                                   </t>
  </si>
  <si>
    <t xml:space="preserve"> 数据来源于：ods_push_crs_log_crypt_dm中的former_msg_id                                                    </t>
  </si>
  <si>
    <t xml:space="preserve"> 数据来源于：ods_push_crs_log_crypt_dm中的original_msg_id                                                  </t>
  </si>
  <si>
    <t xml:space="preserve"> 数据来源于：ods_push_crs_log_crypt_dm中的send_by_group                                                    </t>
  </si>
  <si>
    <t xml:space="preserve"> 数据来源于：ods_push_crs_log_crypt_dm中的group_id                                                         </t>
  </si>
  <si>
    <t xml:space="preserve"> 数据来源于：ods_push_crs_log_crypt_dm中的send_result                                                      </t>
  </si>
  <si>
    <t xml:space="preserve"> 数据来源于：ods_push_crs_log_crypt_dm中的flag                                                             </t>
  </si>
  <si>
    <t xml:space="preserve"> 数据来源于：ods_push_crs_log_crypt_dm中的target_pushserver_ip                                             </t>
    <phoneticPr fontId="61" type="noConversion"/>
  </si>
  <si>
    <t>ods_push_crs_log_crypt_dm</t>
  </si>
  <si>
    <t>用户下载文件下对应应用次数</t>
    <phoneticPr fontId="61" type="noConversion"/>
  </si>
  <si>
    <t>识别云文件夹中的应用列表的不同来源接口类型</t>
    <phoneticPr fontId="61" type="noConversion"/>
  </si>
  <si>
    <t>用户点开桌面云文件夹操作日期时间</t>
    <phoneticPr fontId="61" type="noConversion"/>
  </si>
  <si>
    <t>用户点开云文件次数</t>
    <phoneticPr fontId="61" type="noConversion"/>
  </si>
  <si>
    <t>用户点击开始下载桌面云文件夹操作日期时间</t>
    <phoneticPr fontId="61" type="noConversion"/>
  </si>
  <si>
    <t>数据来源于：ods_dev_cloud_folder_app_click_dm中的date_time，并标准化时间格式</t>
    <phoneticPr fontId="61" type="noConversion"/>
  </si>
  <si>
    <t>数据来源于：ods_dev_cloud_folder_app_download_dm中的date_time，并标准化时间格式</t>
    <phoneticPr fontId="61" type="noConversion"/>
  </si>
  <si>
    <t>数据来源于：ods_dev_cloud_folder_app_view_dm中的date_time，并标准化时间格式</t>
    <phoneticPr fontId="61" type="noConversion"/>
  </si>
  <si>
    <t>用户进行注册操作的日期时间</t>
    <phoneticPr fontId="61" type="noConversion"/>
  </si>
  <si>
    <r>
      <t>2016-12-12 11：11：30</t>
    </r>
    <r>
      <rPr>
        <sz val="10"/>
        <color theme="1"/>
        <rFont val="微软雅黑"/>
        <family val="2"/>
        <charset val="134"/>
      </rPr>
      <t>.000</t>
    </r>
    <phoneticPr fontId="61" type="noConversion"/>
  </si>
  <si>
    <t>格式为:yyyy-MM-dd HH:mm:ss.SSS</t>
    <phoneticPr fontId="61" type="noConversion"/>
  </si>
  <si>
    <t>2016-12-12 11：11：30.000</t>
    <phoneticPr fontId="61" type="noConversion"/>
  </si>
  <si>
    <t>6.0</t>
    <phoneticPr fontId="61" type="noConversion"/>
  </si>
  <si>
    <t>手机固件版本</t>
    <phoneticPr fontId="61" type="noConversion"/>
  </si>
  <si>
    <t>支持语言环境</t>
    <phoneticPr fontId="61" type="noConversion"/>
  </si>
  <si>
    <t>屏幕尺寸，后传分辨率</t>
    <phoneticPr fontId="61" type="noConversion"/>
  </si>
  <si>
    <t>手机密度大小</t>
    <phoneticPr fontId="61" type="noConversion"/>
  </si>
  <si>
    <t>客户端版本</t>
    <phoneticPr fontId="61" type="noConversion"/>
  </si>
  <si>
    <t>手机版本号</t>
    <phoneticPr fontId="61" type="noConversion"/>
  </si>
  <si>
    <t>120.0/160.0/240.0</t>
  </si>
  <si>
    <t>标识用户设备是否支持华为主题APP</t>
    <phoneticPr fontId="61" type="noConversion"/>
  </si>
  <si>
    <t>移动终端用户通信所属运营商</t>
    <phoneticPr fontId="61" type="noConversion"/>
  </si>
  <si>
    <t>调用注册接口版本号</t>
    <phoneticPr fontId="61" type="noConversion"/>
  </si>
  <si>
    <t>1920*1080</t>
  </si>
  <si>
    <t>CD1003</t>
    <phoneticPr fontId="61" type="noConversion"/>
  </si>
  <si>
    <t>cn、en</t>
    <phoneticPr fontId="61" type="noConversion"/>
  </si>
  <si>
    <t>V100R001C001B011</t>
    <phoneticPr fontId="61" type="noConversion"/>
  </si>
  <si>
    <t>U8120V100R001EGYC05B226</t>
    <phoneticPr fontId="61" type="noConversion"/>
  </si>
  <si>
    <t>0、1</t>
    <phoneticPr fontId="61" type="noConversion"/>
  </si>
  <si>
    <t>1.5</t>
    <phoneticPr fontId="61" type="noConversion"/>
  </si>
  <si>
    <t>记录云相册客户端调用云相册相关的接口操作日志</t>
    <phoneticPr fontId="61" type="noConversion"/>
  </si>
  <si>
    <t>云文件夹客户端渠道编号</t>
    <phoneticPr fontId="61" type="noConversion"/>
  </si>
  <si>
    <t>设备屏幕分辨率</t>
    <phoneticPr fontId="61" type="noConversion"/>
  </si>
  <si>
    <t>目前无值</t>
    <phoneticPr fontId="61" type="noConversion"/>
  </si>
  <si>
    <t>服务器记录日志日期时间</t>
    <phoneticPr fontId="61" type="noConversion"/>
  </si>
  <si>
    <t>用户操作调用的云相册相关接口的包名</t>
    <phoneticPr fontId="61" type="noConversion"/>
  </si>
  <si>
    <t>cloudphoto.push.reg</t>
    <phoneticPr fontId="61" type="noConversion"/>
  </si>
  <si>
    <t>标识不同调用结果响应编号</t>
    <phoneticPr fontId="61" type="noConversion"/>
  </si>
  <si>
    <t>0</t>
    <phoneticPr fontId="61" type="noConversion"/>
  </si>
  <si>
    <t>具体响应结果描述</t>
    <phoneticPr fontId="61" type="noConversion"/>
  </si>
  <si>
    <t>SUCCESS</t>
    <phoneticPr fontId="61" type="noConversion"/>
  </si>
  <si>
    <t>云相册用户IP逻辑地址</t>
    <phoneticPr fontId="61" type="noConversion"/>
  </si>
  <si>
    <t>192.168.41.254</t>
  </si>
  <si>
    <t>操作的具体相册名称</t>
    <phoneticPr fontId="61" type="noConversion"/>
  </si>
  <si>
    <t>/Photoshare/myphoto</t>
    <phoneticPr fontId="61" type="noConversion"/>
  </si>
  <si>
    <t>对应相册下的照片数量</t>
    <phoneticPr fontId="61" type="noConversion"/>
  </si>
  <si>
    <t>5</t>
    <phoneticPr fontId="61" type="noConversion"/>
  </si>
  <si>
    <t>照片存储位置</t>
    <phoneticPr fontId="61" type="noConversion"/>
  </si>
  <si>
    <t>相册存储容量</t>
    <phoneticPr fontId="61" type="noConversion"/>
  </si>
  <si>
    <t>数据来源于：ods_cloudphoto_log_dm中的uid</t>
    <phoneticPr fontId="61" type="noConversion"/>
  </si>
  <si>
    <t>图片存储路径</t>
    <phoneticPr fontId="61" type="noConversion"/>
  </si>
  <si>
    <t>记录用户进行基础云的操作时，基础云服务器记录的用户操作调用的各个接口信息日志</t>
    <phoneticPr fontId="61" type="noConversion"/>
  </si>
  <si>
    <t>记录了用户对应用市场上的应用的评论回复信息，包括设备的IMEI号、账号，回复的时间及回复内容</t>
    <phoneticPr fontId="61" type="noConversion"/>
  </si>
  <si>
    <t>记录了通过push crs部件发送的消息日志</t>
    <phoneticPr fontId="61" type="noConversion"/>
  </si>
  <si>
    <t>用户操作调用的相关接口的包名</t>
    <phoneticPr fontId="61" type="noConversion"/>
  </si>
  <si>
    <t>user_ip_addr</t>
    <phoneticPr fontId="61" type="noConversion"/>
  </si>
  <si>
    <t>加密的设备编号</t>
    <phoneticPr fontId="61" type="noConversion"/>
  </si>
  <si>
    <t>CD1035</t>
    <phoneticPr fontId="61" type="noConversion"/>
  </si>
  <si>
    <t>CLOUDBACKUP</t>
  </si>
  <si>
    <t>识别不同的基础云服务的类型码值</t>
    <phoneticPr fontId="61" type="noConversion"/>
  </si>
  <si>
    <t>com.huawei.cloudbak.backup</t>
    <phoneticPr fontId="61" type="noConversion"/>
  </si>
  <si>
    <t>字母数字组成的密文</t>
    <phoneticPr fontId="61" type="noConversion"/>
  </si>
  <si>
    <t>回复 182****0494：对</t>
    <phoneticPr fontId="61" type="noConversion"/>
  </si>
  <si>
    <t>回复的具体内容描述</t>
    <phoneticPr fontId="61" type="noConversion"/>
  </si>
  <si>
    <t>回复操作具体发生时间</t>
    <phoneticPr fontId="61" type="noConversion"/>
  </si>
  <si>
    <t>格式为:yyyy-MM-dd HH:mm:ss.SSS</t>
    <phoneticPr fontId="61" type="noConversion"/>
  </si>
  <si>
    <r>
      <t>2016-12-12 11：11：30</t>
    </r>
    <r>
      <rPr>
        <sz val="10"/>
        <color theme="1"/>
        <rFont val="微软雅黑"/>
        <family val="2"/>
        <charset val="134"/>
      </rPr>
      <t>.000</t>
    </r>
    <phoneticPr fontId="61" type="noConversion"/>
  </si>
  <si>
    <t>代码类</t>
    <phoneticPr fontId="61" type="noConversion"/>
  </si>
  <si>
    <t>指示器类</t>
    <phoneticPr fontId="61" type="noConversion"/>
  </si>
  <si>
    <t>文本类</t>
    <phoneticPr fontId="61" type="noConversion"/>
  </si>
  <si>
    <t>CD1302</t>
    <phoneticPr fontId="61" type="noConversion"/>
  </si>
  <si>
    <t>push request</t>
  </si>
  <si>
    <t>识别不同类型日志信息</t>
    <phoneticPr fontId="61" type="noConversion"/>
  </si>
  <si>
    <t>Push消息发送方的帐号信息</t>
    <phoneticPr fontId="61" type="noConversion"/>
  </si>
  <si>
    <t>1、5</t>
    <phoneticPr fontId="61" type="noConversion"/>
  </si>
  <si>
    <t>CD1270</t>
    <phoneticPr fontId="61" type="noConversion"/>
  </si>
  <si>
    <t>0、1</t>
    <phoneticPr fontId="61" type="noConversion"/>
  </si>
  <si>
    <t>识别消息发送同步或异步优先级类型</t>
    <phoneticPr fontId="61" type="noConversion"/>
  </si>
  <si>
    <t>标识消息发送失败是否缓存</t>
    <phoneticPr fontId="61" type="noConversion"/>
  </si>
  <si>
    <t>针对每条Push消息分配的全局唯一标志</t>
    <phoneticPr fontId="61" type="noConversion"/>
  </si>
  <si>
    <t>62A460F36BC30E1E</t>
    <phoneticPr fontId="61" type="noConversion"/>
  </si>
  <si>
    <t>当前发送消息的前一条消息编号</t>
    <phoneticPr fontId="61" type="noConversion"/>
  </si>
  <si>
    <t>每条消息首发时的编号，若该条消息本身是首发消息，则为空</t>
    <phoneticPr fontId="61" type="noConversion"/>
  </si>
  <si>
    <t>Push消息的接受方标识</t>
    <phoneticPr fontId="61" type="noConversion"/>
  </si>
  <si>
    <t>push消息发送到对应用户对应应用的编号</t>
    <phoneticPr fontId="61" type="noConversion"/>
  </si>
  <si>
    <t>标识该消息是否为群发消息</t>
    <phoneticPr fontId="61" type="noConversion"/>
  </si>
  <si>
    <t>调用端生成的唯一性发送请求的编号</t>
    <phoneticPr fontId="61" type="noConversion"/>
  </si>
  <si>
    <t>终端连接的PushServer的IP地址</t>
    <phoneticPr fontId="61" type="noConversion"/>
  </si>
  <si>
    <t>标识该消息发送的最终不同结果</t>
    <phoneticPr fontId="61" type="noConversion"/>
  </si>
  <si>
    <t>CD1120</t>
    <phoneticPr fontId="61" type="noConversion"/>
  </si>
  <si>
    <t>0、1、2、11、15</t>
    <phoneticPr fontId="61" type="noConversion"/>
  </si>
  <si>
    <t>该设备是否之前有发送过消息标识</t>
    <phoneticPr fontId="61" type="noConversion"/>
  </si>
  <si>
    <t>目前推送话单中无值</t>
    <phoneticPr fontId="61" type="noConversion"/>
  </si>
  <si>
    <t xml:space="preserve"> 数据来源于：ods_push_crs_log_crypt_dm中的device_token，解密</t>
    <phoneticPr fontId="61" type="noConversion"/>
  </si>
  <si>
    <t>解密的imei+appid</t>
    <phoneticPr fontId="61" type="noConversion"/>
  </si>
  <si>
    <t xml:space="preserve"> 数据来源于：ods_push_crs_log_crypt_dm中的device_token，解密截取imei</t>
    <phoneticPr fontId="61" type="noConversion"/>
  </si>
  <si>
    <t xml:space="preserve"> 数据来源于：ods_push_crs_log_crypt_dm中的device_token，解密后截取appid</t>
    <phoneticPr fontId="61" type="noConversion"/>
  </si>
  <si>
    <t>14681413801166300</t>
    <phoneticPr fontId="61" type="noConversion"/>
  </si>
  <si>
    <t>118.194.55.206</t>
    <phoneticPr fontId="61" type="noConversion"/>
  </si>
  <si>
    <r>
      <t>031fe451b38325</t>
    </r>
    <r>
      <rPr>
        <sz val="10"/>
        <rFont val="宋体"/>
        <family val="3"/>
        <charset val="134"/>
      </rPr>
      <t>、000000001485785</t>
    </r>
    <phoneticPr fontId="61" type="noConversion"/>
  </si>
  <si>
    <t>0000002605000001</t>
    <phoneticPr fontId="61" type="noConversion"/>
  </si>
  <si>
    <t>031fe451b383250000002605000001</t>
    <phoneticPr fontId="61" type="noConversion"/>
  </si>
  <si>
    <t>ods_eui_hitop_scan_log_dm</t>
    <phoneticPr fontId="61" type="noConversion"/>
  </si>
  <si>
    <t>记录了用户在主题应用上浏览不同类型栏目内容的行为信息</t>
    <phoneticPr fontId="61" type="noConversion"/>
  </si>
  <si>
    <t>数据来源于：ods_eui_hitop_scan_log_dm中的pt_d</t>
  </si>
  <si>
    <t>数据来源于：ods_eui_hitop_scan_log_dm中的resource_type</t>
  </si>
  <si>
    <t>数据来源于：ods_eui_hitop_scan_log_dm中的first_item_id</t>
  </si>
  <si>
    <t>数据来源于：ods_eui_hitop_scan_log_dm中的second_item_id</t>
  </si>
  <si>
    <t>数据来源于：ods_eui_hitop_scan_log_dm中的user_ip</t>
  </si>
  <si>
    <t xml:space="preserve">数据来源于：ods_eui_hitop_scan_log_dm中的user_id                                           </t>
  </si>
  <si>
    <t>数据来源于：ods_eui_hitop_scan_log_dm中的emui_version</t>
  </si>
  <si>
    <t>代码类</t>
    <phoneticPr fontId="61" type="noConversion"/>
  </si>
  <si>
    <t>标识主题应用中的不同类型资源</t>
    <phoneticPr fontId="61" type="noConversion"/>
  </si>
  <si>
    <t>记录用户当前访问的资源类型所属的一级栏目</t>
    <phoneticPr fontId="61" type="noConversion"/>
  </si>
  <si>
    <t>记录用户当前访问的资源类型所属的二级栏目</t>
    <phoneticPr fontId="61" type="noConversion"/>
  </si>
  <si>
    <t>访问栏目的日期时间</t>
    <phoneticPr fontId="61" type="noConversion"/>
  </si>
  <si>
    <t>用户使用终端的IP地址</t>
    <phoneticPr fontId="61" type="noConversion"/>
  </si>
  <si>
    <t>用户当前使用的EMUI版本号</t>
    <phoneticPr fontId="61" type="noConversion"/>
  </si>
  <si>
    <t>4.0</t>
    <phoneticPr fontId="61" type="noConversion"/>
  </si>
  <si>
    <t>10.11.24.15</t>
    <phoneticPr fontId="61" type="noConversion"/>
  </si>
  <si>
    <t>hottest</t>
    <phoneticPr fontId="61" type="noConversion"/>
  </si>
  <si>
    <t>最热排行(hottest) 
最新排行(latest) 
付费排行(charege) 
免费排行(free) 
增加爬升最快(climbfastest) 
编辑推荐(recommend) 
最新推荐(latestrec) 
分类(category) 
杂志锁屏(magazine)</t>
    <phoneticPr fontId="61" type="noConversion"/>
  </si>
  <si>
    <t>4000000444</t>
    <phoneticPr fontId="61" type="noConversion"/>
  </si>
  <si>
    <t>关联类型表查看具体信息</t>
    <phoneticPr fontId="61" type="noConversion"/>
  </si>
  <si>
    <t>数据来源于：ods_eui_hitop_scan_log_dm中的scan_time</t>
    <phoneticPr fontId="61" type="noConversion"/>
  </si>
  <si>
    <t>识别终端设备消费者的唯一编号</t>
    <phoneticPr fontId="47" type="noConversion"/>
  </si>
  <si>
    <t>数据来源于：ods_eui_hitop_scan_log_dm中的device_id，关联正则参数表，规范化</t>
    <phoneticPr fontId="61" type="noConversion"/>
  </si>
  <si>
    <t>ods_call_plus_calllog_dm</t>
    <phoneticPr fontId="61" type="noConversion"/>
  </si>
  <si>
    <t>数据来源于：ods_call_plus_calllog_dm中的T1.time</t>
  </si>
  <si>
    <t xml:space="preserve">数据来源于：ods_call_plus_calllog_dm中的T1.sid                                                                   </t>
  </si>
  <si>
    <t xml:space="preserve">数据来源于：ods_call_plus_calllog_dm中的T1.initiator                                                             </t>
  </si>
  <si>
    <t xml:space="preserve">数据来源于：ods_call_plus_calllog_dm中的T1.respondert                                                            </t>
  </si>
  <si>
    <t>数据来源于：ods_call_plus_calllog_dm中的T1.start_calltime</t>
  </si>
  <si>
    <t>数据来源于：ods_call_plus_calllog_dm中的T1.end_calltime</t>
  </si>
  <si>
    <t xml:space="preserve">数据来源于：ods_call_plus_calllog_dm中的T1.duration                                                              </t>
  </si>
  <si>
    <t xml:space="preserve">数据来源于：ods_call_plus_calllog_dm中的T1.flow                                         </t>
  </si>
  <si>
    <t xml:space="preserve">数据来源于：ods_call_plus_calllog_dm中的T1.call_type                                                             </t>
  </si>
  <si>
    <t xml:space="preserve">数据来源于：ods_call_plus_calllog_dm中的T1.response_type                                                         </t>
  </si>
  <si>
    <t xml:space="preserve">数据来源于：ods_call_plus_calllog_dm中的T1.setup_time                                                            </t>
  </si>
  <si>
    <t xml:space="preserve">数据来源于：ods_call_plus_calllog_dm中的T1.net_type                                                              </t>
  </si>
  <si>
    <t xml:space="preserve">数据来源于：ods_call_plus_calllog_dm中的T1.net_info                                                              </t>
  </si>
  <si>
    <t xml:space="preserve">数据来源于：ods_call_plus_calllog_dm中的T1.media_info                                                            </t>
  </si>
  <si>
    <t xml:space="preserve">数据来源于：ods_call_plus_calllog_dm中的T1.mos                                                                   </t>
  </si>
  <si>
    <t xml:space="preserve">数据来源于：ods_call_plus_calllog_dm中的T1.access_type                                                           </t>
  </si>
  <si>
    <t xml:space="preserve">数据来源于：ods_call_plus_calllog_dm中的T1.client_version                                                        </t>
  </si>
  <si>
    <t>数据来源于：ods_call_plus_calllog_dm中的T1.device</t>
  </si>
  <si>
    <t xml:space="preserve">数据来源于：ods_call_plus_calllog_dm中的T1.device_id                                                             </t>
  </si>
  <si>
    <t xml:space="preserve">数据来源于：ods_call_plus_calllog_dm中的T1.end_reason                                                            </t>
  </si>
  <si>
    <t xml:space="preserve">数据来源于：ods_call_plus_calllog_dm中的T1.pt_d                                                                  </t>
  </si>
  <si>
    <t>数值类</t>
    <phoneticPr fontId="61" type="noConversion"/>
  </si>
  <si>
    <t>指示器类</t>
    <phoneticPr fontId="61" type="noConversion"/>
  </si>
  <si>
    <t>数值类</t>
    <phoneticPr fontId="61" type="noConversion"/>
  </si>
  <si>
    <t>指示器类</t>
    <phoneticPr fontId="61" type="noConversion"/>
  </si>
  <si>
    <t>金额类</t>
    <phoneticPr fontId="61" type="noConversion"/>
  </si>
  <si>
    <t>记录了用户在亲情关怀APP上的操作行为</t>
    <phoneticPr fontId="61" type="noConversion"/>
  </si>
  <si>
    <t>ods_eui_rom_down_log_dm</t>
    <phoneticPr fontId="61" type="noConversion"/>
  </si>
  <si>
    <t>废弃</t>
    <phoneticPr fontId="61" type="noConversion"/>
  </si>
  <si>
    <t>ods_eui_pre_common_credit_log_dm</t>
    <phoneticPr fontId="61" type="noConversion"/>
  </si>
  <si>
    <t xml:space="preserve">数据来源于：ods_eui_pre_common_credit_log_dm中的pt_d              </t>
  </si>
  <si>
    <t xml:space="preserve">数据来源于：ods_eui_pre_common_credit_log_dm中的operation         </t>
  </si>
  <si>
    <t xml:space="preserve">数据来源于：ods_eui_pre_common_credit_log_dm中的relatedid         </t>
  </si>
  <si>
    <t xml:space="preserve">数据来源于：ods_eui_pre_common_credit_log_dm中的dateline          </t>
  </si>
  <si>
    <t xml:space="preserve">数据来源于：ods_eui_pre_common_credit_log_dm中的extcredits1       </t>
  </si>
  <si>
    <t xml:space="preserve">数据来源于：ods_eui_pre_common_credit_log_dm中的extcredits2       </t>
  </si>
  <si>
    <t xml:space="preserve">数据来源于：ods_eui_pre_common_credit_log_dm中的extcredits3       </t>
  </si>
  <si>
    <t xml:space="preserve">数据来源于：ods_eui_pre_common_credit_log_dm中的extcredits4       </t>
  </si>
  <si>
    <t xml:space="preserve">数据来源于：ods_eui_pre_common_credit_log_dm中的extcredits5       </t>
  </si>
  <si>
    <t xml:space="preserve">数据来源于：ods_eui_pre_common_credit_log_dm中的extcredits6       </t>
  </si>
  <si>
    <t xml:space="preserve">数据来源于：ods_eui_pre_common_credit_log_dm中的extcredits7       </t>
  </si>
  <si>
    <t xml:space="preserve">数据来源于：ods_eui_pre_common_credit_log_dm中的extcredits8       </t>
  </si>
  <si>
    <t xml:space="preserve">数据来源于：ods_eui_pre_common_credit_log_dm中的starttime         </t>
  </si>
  <si>
    <t xml:space="preserve">数据来源于：ods_eui_pre_common_credit_log_dm中的uid               </t>
  </si>
  <si>
    <t xml:space="preserve">数据来源于：ods_eui_forum_plugin_actionapply_dm中的pt_d    </t>
  </si>
  <si>
    <t xml:space="preserve">数据来源于：ods_eui_forum_plugin_actionapply_dm中的dateline </t>
  </si>
  <si>
    <t xml:space="preserve">数据来源于：ods_eui_forum_plugin_actionapply_dm中的mobile                            </t>
  </si>
  <si>
    <t xml:space="preserve">数据来源于：ods_eui_forum_plugin_actionapply_dm中的realname                          </t>
  </si>
  <si>
    <t xml:space="preserve">数据来源于：ods_eui_forum_plugin_actionapply_dm中的address                           </t>
  </si>
  <si>
    <t xml:space="preserve">数据来源于：ods_eui_forum_plugin_actionapply_dm中的message                           </t>
  </si>
  <si>
    <t xml:space="preserve">数据来源于：ods_eui_forum_plugin_actionapply_dm中的auctionlink                       </t>
  </si>
  <si>
    <t xml:space="preserve">数据来源于：ods_eui_forum_plugin_actionapply_dm中的auctionname                       </t>
  </si>
  <si>
    <t>ods_eui_forum_plugin_actionapply_dm</t>
    <phoneticPr fontId="61" type="noConversion"/>
  </si>
  <si>
    <t>ods_eui_forum_unlock_log_dm</t>
    <phoneticPr fontId="61" type="noConversion"/>
  </si>
  <si>
    <t xml:space="preserve">数据来源于：ods_eui_forum_plugin_actionapply_dm中的username                          </t>
    <phoneticPr fontId="61" type="noConversion"/>
  </si>
  <si>
    <t xml:space="preserve">数据来源于：ods_eui_forum_unlock_log_dm中的pt_d </t>
  </si>
  <si>
    <t xml:space="preserve">数据来源于：ods_eui_forum_unlock_log_dm中的id                                                                  </t>
  </si>
  <si>
    <t xml:space="preserve">数据来源于：ods_eui_forum_unlock_log_dm中的class                                                               </t>
  </si>
  <si>
    <t>数据来源于：ods_eui_forum_unlock_log_dm中的type</t>
  </si>
  <si>
    <t>数据来源于：ods_eui_forum_unlock_log_dm中的imei</t>
  </si>
  <si>
    <t xml:space="preserve">数据来源于：ods_eui_forum_unlock_log_dm中的resultcode                                                          </t>
  </si>
  <si>
    <t>数据来源于：ods_eui_forum_unlock_log_dm中的querytime</t>
  </si>
  <si>
    <t xml:space="preserve">数据来源于：ods_eui_forum_unlock_log_dm中的errortype                                                           </t>
  </si>
  <si>
    <t xml:space="preserve">数据来源于：ods_eui_forum_unlock_log_dm中的clientip                                                            </t>
  </si>
  <si>
    <t xml:space="preserve">数据来源于：ods_eui_forum_unlock_log_dm中的useragent                                                           </t>
  </si>
  <si>
    <t>数据来源于：ods_eui_forum_unlock_log_dm中的uid</t>
  </si>
  <si>
    <t>ods_game_order_list_dm_crypt</t>
    <phoneticPr fontId="61" type="noConversion"/>
  </si>
  <si>
    <t xml:space="preserve">数据来源于：ods_game_order_list_dm_crypt中的pt_d </t>
  </si>
  <si>
    <t>数据来源于：ods_game_order_list_dm_crypt中的info_date</t>
  </si>
  <si>
    <t>数据来源于：ods_game_order_list_dm_crypt中的imei</t>
  </si>
  <si>
    <t xml:space="preserve">数据来源于：ods_game_order_list_dm_crypt中的app_id                       </t>
  </si>
  <si>
    <t>数据来源于：ods_game_order_list_dm_crypt中的user_id</t>
  </si>
  <si>
    <t xml:space="preserve">数据来源于：ods_game_order_list_dm_crypt中的service_type                 </t>
  </si>
  <si>
    <t>ods_game_order_app_user_info_dm</t>
  </si>
  <si>
    <t xml:space="preserve">数据来源于：ods_game_order_app_user_info_dm中的pt_d   </t>
  </si>
  <si>
    <t xml:space="preserve">数据来源于：ods_game_order_app_user_info_dm中的order_app_id                         </t>
  </si>
  <si>
    <t>数据来源于：ods_game_order_app_user_info_dm中的create_order_date</t>
  </si>
  <si>
    <t xml:space="preserve">数据来源于：ods_game_order_app_user_info_dm中的original                             </t>
  </si>
  <si>
    <t xml:space="preserve">数据来源于：ods_game_order_app_user_info_dm中的state                                </t>
  </si>
  <si>
    <t>数据来源于：ods_game_order_app_user_info_dm中的update_order_date</t>
  </si>
  <si>
    <t xml:space="preserve">数据来源于：ods_game_order_app_user_info_dm中的user_id                                       </t>
  </si>
  <si>
    <t>ods_game_dynamic_info_dm</t>
    <phoneticPr fontId="61" type="noConversion"/>
  </si>
  <si>
    <t xml:space="preserve">数据来源于：ods_game_dynamic_info_dm中的pt_d </t>
  </si>
  <si>
    <t xml:space="preserve">数据来源于：ods_game_dynamic_info_dm中的info_id                             </t>
  </si>
  <si>
    <t xml:space="preserve">数据来源于：ods_game_dynamic_info_dm中的app_id                              </t>
  </si>
  <si>
    <t xml:space="preserve">数据来源于：ods_game_dynamic_info_dm中的info_state                          </t>
  </si>
  <si>
    <t>数据来源于：ods_game_dynamic_info_dm中的create_info_date</t>
  </si>
  <si>
    <t xml:space="preserve">数据来源于：ods_game_dynamic_info_dm中的image_id                            </t>
  </si>
  <si>
    <t xml:space="preserve">数据来源于：ods_game_dynamic_info_dm中的small_image_id                      </t>
  </si>
  <si>
    <t xml:space="preserve">数据来源于：ods_game_dynamic_info_dm中的request_id                          </t>
  </si>
  <si>
    <t xml:space="preserve">数据来源于：ods_game_dynamic_info_dm中的node_id                             </t>
  </si>
  <si>
    <t xml:space="preserve">数据来源于：ods_game_dynamic_info_dm中的share_url                           </t>
  </si>
  <si>
    <t xml:space="preserve">数据来源于：ods_game_dynamic_info_dm中的share_img                           </t>
  </si>
  <si>
    <t xml:space="preserve">数据来源于：ods_game_dynamic_info_dm中的share_title                         </t>
  </si>
  <si>
    <t xml:space="preserve">数据来源于：ods_game_dynamic_info_dm中的video_id                            </t>
  </si>
  <si>
    <t xml:space="preserve">数据来源于：ods_game_dynamic_info_dm中的video_image_id                      </t>
  </si>
  <si>
    <t xml:space="preserve">数据来源于：ods_game_dynamic_info_dm中的push_token                          </t>
  </si>
  <si>
    <t xml:space="preserve">数据来源于：ods_game_dynamic_info_dm中的user_id                                         </t>
  </si>
  <si>
    <t>ods_game_dynamic_tab_view_log_dm_crypt</t>
    <phoneticPr fontId="61" type="noConversion"/>
  </si>
  <si>
    <t xml:space="preserve">数据来源于：ods_game_dynamic_tab_view_log_dm_crypt中的info_date                                              </t>
  </si>
  <si>
    <t>数据来源于：ods_game_dynamic_tab_view_log_dm_crypt中的imei</t>
  </si>
  <si>
    <t xml:space="preserve">数据来源于：ods_game_dynamic_tab_view_log_dm_crypt中的service_type                                          </t>
  </si>
  <si>
    <t xml:space="preserve">数据来源于：ods_game_dynamic_tab_view_log_dm_crypt中的method_name                                           </t>
  </si>
  <si>
    <t xml:space="preserve">数据来源于：ods_game_dynamic_tab_view_log_dm_crypt中的uri                                                   </t>
  </si>
  <si>
    <t xml:space="preserve">数据来源于：ods_game_dynamic_tab_view_log_dm_crypt中的package_name                                          </t>
  </si>
  <si>
    <t xml:space="preserve">数据来源于：ods_game_dynamic_tab_view_log_dm_crypt中的app_id                                                </t>
  </si>
  <si>
    <t>数据来源于：ods_game_dynamic_tab_view_log_dm_crypt中的user_id</t>
  </si>
  <si>
    <t>ods_game_dynamic_approval_dm</t>
    <phoneticPr fontId="61" type="noConversion"/>
  </si>
  <si>
    <t xml:space="preserve">数据来源于：ods_game_dynamic_approval_dm中的T1.pt_d                           </t>
  </si>
  <si>
    <t xml:space="preserve">数据来源于：ods_game_dynamic_approval_dm中的T1.like_id                        </t>
  </si>
  <si>
    <t xml:space="preserve">数据来源于：ods_game_dynamic_approval_dm中的T1.info_id                        </t>
  </si>
  <si>
    <t xml:space="preserve">数据来源于：ods_game_dynamic_approval_dm中的T1.state                          </t>
  </si>
  <si>
    <t>数据来源于：ods_game_dynamic_approval_dm中的T1.create_like_date</t>
  </si>
  <si>
    <t xml:space="preserve">数据来源于：ods_game_dynamic_approval_dm中的T1.user_id         </t>
  </si>
  <si>
    <t>ods_game_gwap_get_info_dm_crypt</t>
    <phoneticPr fontId="61" type="noConversion"/>
  </si>
  <si>
    <t xml:space="preserve">数据来源于：ods_game_gwap_get_info_dm_crypt中的info_date      </t>
  </si>
  <si>
    <t xml:space="preserve">数据来源于：ods_game_gwap_get_info_dm_crypt中的imei           </t>
  </si>
  <si>
    <t xml:space="preserve">数据来源于：ods_game_gwap_get_info_dm_crypt中的info_type      </t>
  </si>
  <si>
    <t xml:space="preserve">数据来源于：ods_game_gwap_get_info_dm_crypt中的info_id        </t>
  </si>
  <si>
    <t xml:space="preserve">数据来源于：ods_game_gwap_get_info_dm_crypt中的method_name    </t>
  </si>
  <si>
    <t xml:space="preserve">数据来源于：ods_game_gwap_get_info_dm_crypt中的service_type   </t>
  </si>
  <si>
    <t>ods_game_coupon_all_info_dm</t>
    <phoneticPr fontId="61" type="noConversion"/>
  </si>
  <si>
    <t xml:space="preserve">数据来源于：ods_game_coupon_all_info_dm中的t1.pt_d                      </t>
  </si>
  <si>
    <t xml:space="preserve">数据来源于：ods_game_coupon_all_info_dm中的t1.id                     </t>
  </si>
  <si>
    <t xml:space="preserve">数据来源于：ods_game_coupon_all_info_dm中的t1.total                  </t>
  </si>
  <si>
    <t>数据来源于：ods_game_coupon_all_info_dm中的t1.effective_date</t>
  </si>
  <si>
    <t>数据来源于：ods_game_coupon_all_info_dm中的t1.expire_date</t>
  </si>
  <si>
    <t xml:space="preserve">数据来源于：ods_game_coupon_all_info_dm中的t1.type                     </t>
  </si>
  <si>
    <t>数据来源于：ods_game_coupon_all_info_dm中的t1.deliver_date</t>
  </si>
  <si>
    <t xml:space="preserve">数据来源于：ods_game_coupon_all_info_dm中的t1.campaign_id              </t>
  </si>
  <si>
    <t xml:space="preserve">数据来源于：ods_game_coupon_all_info_dm中的t1.source                   </t>
  </si>
  <si>
    <t xml:space="preserve">数据来源于：ods_game_coupon_all_info_dm中的t1.spend                    </t>
  </si>
  <si>
    <t xml:space="preserve">数据来源于：ods_game_coupon_all_info_dm中的t1.order_id                 </t>
  </si>
  <si>
    <t xml:space="preserve">数据来源于：ods_game_coupon_all_info_dm中的t1.status                   </t>
  </si>
  <si>
    <t xml:space="preserve">数据来源于：ods_game_coupon_all_info_dm中的t1.app_id                   </t>
  </si>
  <si>
    <t xml:space="preserve">数据来源于：ods_game_coupon_all_info_dm中的t1.source_desc              </t>
  </si>
  <si>
    <t>数据来源于：ods_game_coupon_all_info_dm中的t1.receive_date</t>
  </si>
  <si>
    <t>数据来源于：ods_game_coupon_all_info_dm中的t1.receive_expire_date</t>
  </si>
  <si>
    <t xml:space="preserve">数据来源于：ods_game_coupon_all_info_dm中的t1.invited_userid           </t>
  </si>
  <si>
    <t>数据来源于：ods_game_coupon_all_info_dm中的t1.modify_time</t>
  </si>
  <si>
    <t xml:space="preserve">数据来源于：ods_game_coupon_all_info_dm中的t1.userid   </t>
  </si>
  <si>
    <t>ods_game_coupon_user_info_dm</t>
    <phoneticPr fontId="61" type="noConversion"/>
  </si>
  <si>
    <t xml:space="preserve">数据来源于：ods_game_coupon_user_info_dm中的pt_d                   </t>
  </si>
  <si>
    <t xml:space="preserve">数据来源于：ods_game_coupon_user_info_dm中的id                    </t>
  </si>
  <si>
    <t xml:space="preserve">数据来源于：ods_game_coupon_user_info_dm中的total                 </t>
  </si>
  <si>
    <t xml:space="preserve">数据来源于：ods_game_coupon_user_info_dm中的\`current\`           </t>
  </si>
  <si>
    <t xml:space="preserve">数据来源于：ods_game_coupon_user_info_dm中的effective_date </t>
  </si>
  <si>
    <t>数据来源于：ods_game_coupon_user_info_dm中的expire_date</t>
  </si>
  <si>
    <t xml:space="preserve">数据来源于：ods_game_coupon_user_info_dm中的type                   </t>
  </si>
  <si>
    <t xml:space="preserve">数据来源于：ods_game_coupon_user_info_dm中的deliver_date           </t>
  </si>
  <si>
    <t xml:space="preserve">数据来源于：ods_game_coupon_user_info_dm中的campaign_id            </t>
  </si>
  <si>
    <t xml:space="preserve">数据来源于：ods_game_coupon_user_info_dm中的source                 </t>
  </si>
  <si>
    <t xml:space="preserve">数据来源于：ods_game_coupon_user_info_dm中的app_id                 </t>
  </si>
  <si>
    <t xml:space="preserve">数据来源于：ods_game_coupon_user_info_dm中的invited_userid         </t>
  </si>
  <si>
    <t>数据来源于：ods_game_coupon_user_info_dm中的(modify_time</t>
  </si>
  <si>
    <t xml:space="preserve">数据来源于：ods_game_coupon_user_info_dm中的userid                   </t>
  </si>
  <si>
    <t>ods_wallet_o2o_coin_info_dm</t>
    <phoneticPr fontId="61" type="noConversion"/>
  </si>
  <si>
    <t xml:space="preserve">数据来源于：ods_wallet_o2o_coin_info_dm中的pt_d                </t>
  </si>
  <si>
    <t xml:space="preserve">数据来源于：ods_wallet_o2o_coin_info_dm中的t1.hwcoinid        </t>
  </si>
  <si>
    <t xml:space="preserve">数据来源于：ods_wallet_o2o_coin_info_dm中的t1.appid           </t>
  </si>
  <si>
    <t xml:space="preserve">数据来源于：ods_wallet_o2o_coin_info_dm中的t1.appname         </t>
  </si>
  <si>
    <t xml:space="preserve">数据来源于：ods_wallet_o2o_coin_info_dm中的t1.requestid       </t>
  </si>
  <si>
    <t xml:space="preserve">数据来源于：ods_wallet_o2o_coin_info_dm中的t1.campaigntitle   </t>
  </si>
  <si>
    <t xml:space="preserve">数据来源于：ods_wallet_o2o_coin_info_dm中的t1.subtitle        </t>
  </si>
  <si>
    <t xml:space="preserve">数据来源于：ods_wallet_o2o_coin_info_dm中的t1.campaigndesc    </t>
  </si>
  <si>
    <t xml:space="preserve">数据来源于：ods_wallet_o2o_coin_info_dm中的t1.amount          </t>
  </si>
  <si>
    <t>数据来源于：ods_wallet_o2o_coin_info_dm中的t1.createtime</t>
  </si>
  <si>
    <t>数据来源于：ods_wallet_o2o_coin_info_dm中的t1.expiretime</t>
  </si>
  <si>
    <t>数据来源于：ods_wallet_o2o_coin_info_dm中的t1.presenttime</t>
  </si>
  <si>
    <t xml:space="preserve">数据来源于：ods_wallet_o2o_coin_info_dm中的t1.claimtime </t>
  </si>
  <si>
    <t>数据来源于：ods_wallet_o2o_coin_info_dm中的t1.statustime</t>
  </si>
  <si>
    <t xml:space="preserve">数据来源于：ods_wallet_o2o_coin_info_dm中的t1.status          </t>
  </si>
  <si>
    <t>数据来源于：ods_wallet_o2o_coin_info_dm中的t1.userid</t>
  </si>
  <si>
    <t>远程协助操作日期时间</t>
    <phoneticPr fontId="61" type="noConversion"/>
  </si>
  <si>
    <t>远程协助的发起人</t>
    <phoneticPr fontId="61" type="noConversion"/>
  </si>
  <si>
    <t>远程协助的回应人</t>
    <phoneticPr fontId="61" type="noConversion"/>
  </si>
  <si>
    <t>远程协助发起呼叫开始日期时间</t>
    <phoneticPr fontId="61" type="noConversion"/>
  </si>
  <si>
    <t>远程协助发起呼叫结束日期时间</t>
    <phoneticPr fontId="61" type="noConversion"/>
  </si>
  <si>
    <t>一次远程协助过程持续时间</t>
    <phoneticPr fontId="61" type="noConversion"/>
  </si>
  <si>
    <t>一次远程协助过程消耗网络流量</t>
    <phoneticPr fontId="61" type="noConversion"/>
  </si>
  <si>
    <t>CD1245</t>
    <phoneticPr fontId="61" type="noConversion"/>
  </si>
  <si>
    <t>CD1246</t>
    <phoneticPr fontId="61" type="noConversion"/>
  </si>
  <si>
    <t>访问应用设备使用的网络类型</t>
    <phoneticPr fontId="61" type="noConversion"/>
  </si>
  <si>
    <t>终端所使用网络信息</t>
    <phoneticPr fontId="61" type="noConversion"/>
  </si>
  <si>
    <t>74797687E330416EB300640B53F17574</t>
    <phoneticPr fontId="61" type="noConversion"/>
  </si>
  <si>
    <t>70086000032143936@cn.hotalk.com/remoteassistant_android</t>
    <phoneticPr fontId="61" type="noConversion"/>
  </si>
  <si>
    <t>10015140@cn.hotalk.com/remoteassistant_android</t>
    <phoneticPr fontId="61" type="noConversion"/>
  </si>
  <si>
    <t>2017-03-01 11：11：30</t>
    <phoneticPr fontId="61" type="noConversion"/>
  </si>
  <si>
    <t>单位：秒</t>
    <phoneticPr fontId="61" type="noConversion"/>
  </si>
  <si>
    <t>2017-03-01 11：31：30</t>
    <phoneticPr fontId="61" type="noConversion"/>
  </si>
  <si>
    <t>1200</t>
    <phoneticPr fontId="61" type="noConversion"/>
  </si>
  <si>
    <t>1600</t>
    <phoneticPr fontId="61" type="noConversion"/>
  </si>
  <si>
    <t>标识呼叫时采用的交流类型</t>
    <phoneticPr fontId="61" type="noConversion"/>
  </si>
  <si>
    <t>voip、crled</t>
    <phoneticPr fontId="61" type="noConversion"/>
  </si>
  <si>
    <t>标识不同的回复结果</t>
    <phoneticPr fontId="61" type="noConversion"/>
  </si>
  <si>
    <t>-1、1、0</t>
    <phoneticPr fontId="61" type="noConversion"/>
  </si>
  <si>
    <t>20</t>
    <phoneticPr fontId="61" type="noConversion"/>
  </si>
  <si>
    <t>CD1295</t>
    <phoneticPr fontId="61" type="noConversion"/>
  </si>
  <si>
    <t>标识不同的接口调用类型</t>
    <phoneticPr fontId="61" type="noConversion"/>
  </si>
  <si>
    <t>亲情关怀app的版本</t>
    <phoneticPr fontId="61" type="noConversion"/>
  </si>
  <si>
    <t>device_name</t>
    <phoneticPr fontId="61" type="noConversion"/>
  </si>
  <si>
    <t>HUAWEI ALE-CL00</t>
  </si>
  <si>
    <t>0，1，2，3，4</t>
    <phoneticPr fontId="61" type="noConversion"/>
  </si>
  <si>
    <t>CD1247</t>
    <phoneticPr fontId="61" type="noConversion"/>
  </si>
  <si>
    <t>1,10,100</t>
    <phoneticPr fontId="61" type="noConversion"/>
  </si>
  <si>
    <t>标识远程协助结束的原因</t>
    <phoneticPr fontId="61" type="noConversion"/>
  </si>
  <si>
    <t>记录终端设备的外部型号，如：HUAWEI ALE-CL00、MediaPad X1等</t>
    <phoneticPr fontId="61" type="noConversion"/>
  </si>
  <si>
    <t>q1.40.0</t>
    <phoneticPr fontId="61" type="noConversion"/>
  </si>
  <si>
    <t>记录花粉用户的个人积分值变更日志</t>
    <phoneticPr fontId="61" type="noConversion"/>
  </si>
  <si>
    <t>记录导致积分发生变更的操作行为类型</t>
    <phoneticPr fontId="61" type="noConversion"/>
  </si>
  <si>
    <t>CD1066</t>
    <phoneticPr fontId="61" type="noConversion"/>
  </si>
  <si>
    <t>AUC、BTC</t>
    <phoneticPr fontId="61" type="noConversion"/>
  </si>
  <si>
    <t>服务器记录操作日志日期时间</t>
    <phoneticPr fontId="61" type="noConversion"/>
  </si>
  <si>
    <t>识别每次操作的唯一编号</t>
    <phoneticPr fontId="61" type="noConversion"/>
  </si>
  <si>
    <t>20161212</t>
    <phoneticPr fontId="61" type="noConversion"/>
  </si>
  <si>
    <t>发生变更的起始日期时间</t>
    <phoneticPr fontId="61" type="noConversion"/>
  </si>
  <si>
    <t>1</t>
    <phoneticPr fontId="61" type="noConversion"/>
  </si>
  <si>
    <t>0</t>
    <phoneticPr fontId="61" type="noConversion"/>
  </si>
  <si>
    <t>0</t>
    <phoneticPr fontId="61" type="noConversion"/>
  </si>
  <si>
    <t>此次操作导致积分1的变化值</t>
    <phoneticPr fontId="61" type="noConversion"/>
  </si>
  <si>
    <t>此次操作导致积分2的变化值</t>
  </si>
  <si>
    <t>此次操作导致积分3的变化值</t>
  </si>
  <si>
    <t>此次操作导致积分4的变化值</t>
  </si>
  <si>
    <t>此次操作导致积分5的变化值</t>
  </si>
  <si>
    <t>此次操作导致积分6的变化值</t>
  </si>
  <si>
    <t>此次操作导致积分7的变化值</t>
  </si>
  <si>
    <t>此次操作导致积分8的变化值</t>
  </si>
  <si>
    <t>积分变化可能为负值，为扣除</t>
    <phoneticPr fontId="61" type="noConversion"/>
  </si>
  <si>
    <t>10、-5</t>
    <phoneticPr fontId="61" type="noConversion"/>
  </si>
  <si>
    <t>记录了花粉用户兑换商品的信息</t>
    <phoneticPr fontId="61" type="noConversion"/>
  </si>
  <si>
    <t>发生商品兑换行为的日期时间</t>
    <phoneticPr fontId="61" type="noConversion"/>
  </si>
  <si>
    <t>花粉用户手机号码</t>
    <phoneticPr fontId="61" type="noConversion"/>
  </si>
  <si>
    <t>花粉用户的真实姓名</t>
    <phoneticPr fontId="61" type="noConversion"/>
  </si>
  <si>
    <t>兑换商品寄往的收货地址</t>
    <phoneticPr fontId="61" type="noConversion"/>
  </si>
  <si>
    <t>用户留言</t>
    <phoneticPr fontId="61" type="noConversion"/>
  </si>
  <si>
    <t>商品详细介绍链接地址</t>
    <phoneticPr fontId="61" type="noConversion"/>
  </si>
  <si>
    <t>商品的名称</t>
    <phoneticPr fontId="61" type="noConversion"/>
  </si>
  <si>
    <t>花粉用户的昵称</t>
    <phoneticPr fontId="61" type="noConversion"/>
  </si>
  <si>
    <t>圣婴</t>
    <phoneticPr fontId="61" type="noConversion"/>
  </si>
  <si>
    <t>密文存储</t>
    <phoneticPr fontId="61" type="noConversion"/>
  </si>
  <si>
    <t>【数码风暴】飞利浦剃须刀</t>
    <phoneticPr fontId="61" type="noConversion"/>
  </si>
  <si>
    <t>记录花粉用户申请解锁码时的日志信息</t>
    <phoneticPr fontId="61" type="noConversion"/>
  </si>
  <si>
    <t>自增长主键</t>
    <phoneticPr fontId="61" type="noConversion"/>
  </si>
  <si>
    <t>用以区分不同类型的终端设备</t>
    <phoneticPr fontId="61" type="noConversion"/>
  </si>
  <si>
    <t>CD1237</t>
    <phoneticPr fontId="61" type="noConversion"/>
  </si>
  <si>
    <t>MOBILE2、WiFi</t>
    <phoneticPr fontId="61" type="noConversion"/>
  </si>
  <si>
    <t>数字</t>
    <phoneticPr fontId="61" type="noConversion"/>
  </si>
  <si>
    <t>标识刷机不同结果的码值</t>
    <phoneticPr fontId="61" type="noConversion"/>
  </si>
  <si>
    <t xml:space="preserve">result_code=0,user_state=5、result_code=101、[get_type]serveraccess_error
</t>
    <phoneticPr fontId="61" type="noConversion"/>
  </si>
  <si>
    <t>花粉用户的ip逻辑地址</t>
    <phoneticPr fontId="61" type="noConversion"/>
  </si>
  <si>
    <t>CD1169</t>
    <phoneticPr fontId="61" type="noConversion"/>
  </si>
  <si>
    <t>识别刷机结果不同错误类型</t>
    <phoneticPr fontId="61" type="noConversion"/>
  </si>
  <si>
    <t>0，1，2，3</t>
    <phoneticPr fontId="61" type="noConversion"/>
  </si>
  <si>
    <t>记录查询行为的具体时间</t>
    <phoneticPr fontId="61" type="noConversion"/>
  </si>
  <si>
    <t>用户操作所使用的浏览器</t>
    <phoneticPr fontId="61" type="noConversion"/>
  </si>
  <si>
    <t>浏览器地址</t>
    <phoneticPr fontId="61" type="noConversion"/>
  </si>
  <si>
    <t>记录了游戏预约访问的情况，包括预约成功和未成功的</t>
    <phoneticPr fontId="61" type="noConversion"/>
  </si>
  <si>
    <t>记录了对未正式发布游戏的预约信息，全部为预约成功的</t>
    <phoneticPr fontId="61" type="noConversion"/>
  </si>
  <si>
    <t>hispace_client_type_cd</t>
  </si>
  <si>
    <t>hispace_client_type_cd</t>
    <phoneticPr fontId="61" type="noConversion"/>
  </si>
  <si>
    <t>应用市场客户端类型代码</t>
    <phoneticPr fontId="61" type="noConversion"/>
  </si>
  <si>
    <t>CD1290</t>
    <phoneticPr fontId="61" type="noConversion"/>
  </si>
  <si>
    <t>用户访问预约信息的具体日期时间</t>
    <phoneticPr fontId="61" type="noConversion"/>
  </si>
  <si>
    <t>识别不同应用的唯一应用编号</t>
    <phoneticPr fontId="61" type="noConversion"/>
  </si>
  <si>
    <t>C10745394</t>
    <phoneticPr fontId="61" type="noConversion"/>
  </si>
  <si>
    <t>标识预约游戏app在应用市场中的不同客户端类型</t>
    <phoneticPr fontId="61" type="noConversion"/>
  </si>
  <si>
    <t xml:space="preserve">数据来源于：ods_game_order_list_dm_crypt中的method_name                  </t>
    <phoneticPr fontId="61" type="noConversion"/>
  </si>
  <si>
    <t>描述获取预约信息的方式</t>
    <phoneticPr fontId="61" type="noConversion"/>
  </si>
  <si>
    <t>GetOrderUrl</t>
    <phoneticPr fontId="61" type="noConversion"/>
  </si>
  <si>
    <t xml:space="preserve">数据来源于：ods_game_order_app_user_info_dm中的app_id                               </t>
    <phoneticPr fontId="61" type="noConversion"/>
  </si>
  <si>
    <t>自增长主键</t>
    <phoneticPr fontId="61" type="noConversion"/>
  </si>
  <si>
    <t>3469211</t>
    <phoneticPr fontId="61" type="noConversion"/>
  </si>
  <si>
    <t>创建预约记录的具体日期时间</t>
    <phoneticPr fontId="61" type="noConversion"/>
  </si>
  <si>
    <t>标识进行预约的不同渠道编号</t>
    <phoneticPr fontId="61" type="noConversion"/>
  </si>
  <si>
    <t>0，5</t>
    <phoneticPr fontId="61" type="noConversion"/>
  </si>
  <si>
    <t>CD1241</t>
    <phoneticPr fontId="61" type="noConversion"/>
  </si>
  <si>
    <t>0,1,2</t>
    <phoneticPr fontId="61" type="noConversion"/>
  </si>
  <si>
    <t>标识目前每条预约信息所处状态阶段</t>
    <phoneticPr fontId="61" type="noConversion"/>
  </si>
  <si>
    <t>预约信息记录发生更新的具体日期时间</t>
    <phoneticPr fontId="61" type="noConversion"/>
  </si>
  <si>
    <t xml:space="preserve">数据来源于：ods_game_dynamic_info_dm中的content                             </t>
    <phoneticPr fontId="61" type="noConversion"/>
  </si>
  <si>
    <t>记录了游戏用户玩家创建的关于游戏的动态信息</t>
    <phoneticPr fontId="61" type="noConversion"/>
  </si>
  <si>
    <t>自增长主键</t>
    <phoneticPr fontId="61" type="noConversion"/>
  </si>
  <si>
    <t>289332</t>
    <phoneticPr fontId="61" type="noConversion"/>
  </si>
  <si>
    <t>动态信息描述内容</t>
    <phoneticPr fontId="61" type="noConversion"/>
  </si>
  <si>
    <t>标识对应消息不同状态的码值</t>
    <phoneticPr fontId="61" type="noConversion"/>
  </si>
  <si>
    <t>CD1218</t>
    <phoneticPr fontId="61" type="noConversion"/>
  </si>
  <si>
    <t>0,1,2,3,4,5,6</t>
    <phoneticPr fontId="61" type="noConversion"/>
  </si>
  <si>
    <t>用户创建该动态信息的具体日期时间</t>
    <phoneticPr fontId="61" type="noConversion"/>
  </si>
  <si>
    <t>动态信息中的动态图片路径</t>
    <phoneticPr fontId="61" type="noConversion"/>
  </si>
  <si>
    <t>路径地址</t>
    <phoneticPr fontId="61" type="noConversion"/>
  </si>
  <si>
    <t>动态信息中的不同缩略图的编号</t>
    <phoneticPr fontId="61" type="noConversion"/>
  </si>
  <si>
    <t>客户端生成的请求id</t>
    <phoneticPr fontId="61" type="noConversion"/>
  </si>
  <si>
    <t>字母数字唯一编号</t>
    <phoneticPr fontId="61" type="noConversion"/>
  </si>
  <si>
    <t>gss_live_8</t>
    <phoneticPr fontId="61" type="noConversion"/>
  </si>
  <si>
    <t>本地图片资源节点存储分布节点</t>
  </si>
  <si>
    <t>动态信息分享的地址</t>
    <phoneticPr fontId="61" type="noConversion"/>
  </si>
  <si>
    <t>网页地址</t>
    <phoneticPr fontId="61" type="noConversion"/>
  </si>
  <si>
    <t>动态信息不同视频的编号</t>
    <phoneticPr fontId="61" type="noConversion"/>
  </si>
  <si>
    <t>视频中首张播放图片编号</t>
    <phoneticPr fontId="61" type="noConversion"/>
  </si>
  <si>
    <t>具体分享文字内容</t>
    <phoneticPr fontId="61" type="noConversion"/>
  </si>
  <si>
    <t>玩家的应用设备令牌编号</t>
    <phoneticPr fontId="61" type="noConversion"/>
  </si>
  <si>
    <t>playerpushtoken</t>
    <phoneticPr fontId="61" type="noConversion"/>
  </si>
  <si>
    <t>32数字字母编号，imei+appid</t>
    <phoneticPr fontId="61" type="noConversion"/>
  </si>
  <si>
    <t>分享信息中的图片存储网盘地址</t>
    <phoneticPr fontId="61" type="noConversion"/>
  </si>
  <si>
    <t>应用市场客户端类型代码</t>
    <phoneticPr fontId="91" type="noConversion"/>
  </si>
  <si>
    <t>标识对应游戏app在应用市场中的不同客户端类型</t>
    <phoneticPr fontId="61" type="noConversion"/>
  </si>
  <si>
    <t>描述获取游戏信息的方式</t>
    <phoneticPr fontId="61" type="noConversion"/>
  </si>
  <si>
    <t>package_new</t>
    <phoneticPr fontId="61" type="noConversion"/>
  </si>
  <si>
    <t>游戏用户浏览动态页的具体日期时间</t>
    <phoneticPr fontId="61" type="noConversion"/>
  </si>
  <si>
    <t>对应应用app的编号</t>
    <phoneticPr fontId="61" type="noConversion"/>
  </si>
  <si>
    <t>浏览对应渠道包名称</t>
    <phoneticPr fontId="61" type="noConversion"/>
  </si>
  <si>
    <t>记录游戏中心动态页用户浏览情况</t>
    <phoneticPr fontId="61" type="noConversion"/>
  </si>
  <si>
    <t>gss%7Cinformation_package_default</t>
    <phoneticPr fontId="61" type="noConversion"/>
  </si>
  <si>
    <t>com.reawake.game.llpoker.huawei</t>
    <phoneticPr fontId="61" type="noConversion"/>
  </si>
  <si>
    <t>C10250846</t>
  </si>
  <si>
    <t>页面标签</t>
    <phoneticPr fontId="61" type="noConversion"/>
  </si>
  <si>
    <t>记录游戏玩家用户创建的动态点赞信息</t>
    <phoneticPr fontId="61" type="noConversion"/>
  </si>
  <si>
    <t>唯一标识动态信息的编号</t>
    <phoneticPr fontId="61" type="noConversion"/>
  </si>
  <si>
    <t>事件自增长主键</t>
    <phoneticPr fontId="61" type="noConversion"/>
  </si>
  <si>
    <t>标识点赞状态的标识</t>
    <phoneticPr fontId="61" type="noConversion"/>
  </si>
  <si>
    <t>动态点赞信息创建的具体时间</t>
    <phoneticPr fontId="61" type="noConversion"/>
  </si>
  <si>
    <t>0：点赞 
1：取消点赞</t>
    <phoneticPr fontId="61" type="noConversion"/>
  </si>
  <si>
    <t>0，1</t>
    <phoneticPr fontId="61" type="noConversion"/>
  </si>
  <si>
    <t>779695</t>
    <phoneticPr fontId="61" type="noConversion"/>
  </si>
  <si>
    <t>288631</t>
    <phoneticPr fontId="61" type="noConversion"/>
  </si>
  <si>
    <t>记录用户通过Gwap访问游戏资讯信息的信息</t>
    <phoneticPr fontId="61" type="noConversion"/>
  </si>
  <si>
    <t>记录生成具体时间</t>
    <phoneticPr fontId="61" type="noConversion"/>
  </si>
  <si>
    <t>识别不同资讯信息所属类型</t>
    <phoneticPr fontId="61" type="noConversion"/>
  </si>
  <si>
    <t>CD1075</t>
    <phoneticPr fontId="61" type="noConversion"/>
  </si>
  <si>
    <t>0，1，2，3，4，5，6</t>
    <phoneticPr fontId="61" type="noConversion"/>
  </si>
  <si>
    <t>唯一识别不同咨询信息的编号</t>
    <phoneticPr fontId="61" type="noConversion"/>
  </si>
  <si>
    <t>代码类</t>
    <phoneticPr fontId="61" type="noConversion"/>
  </si>
  <si>
    <t>getGameInfo</t>
    <phoneticPr fontId="61" type="noConversion"/>
  </si>
  <si>
    <t>记录用户获取每张游戏券的信息，通过购买道具获取的同时记录用户的购买信息</t>
    <phoneticPr fontId="61" type="noConversion"/>
  </si>
  <si>
    <t>记录用户每张游戏券的获取和消耗的最新状态信息</t>
    <phoneticPr fontId="61" type="noConversion"/>
  </si>
  <si>
    <t>唯一标识自增长主键序列</t>
    <phoneticPr fontId="61" type="noConversion"/>
  </si>
  <si>
    <t>游戏券面值总金额</t>
    <phoneticPr fontId="61" type="noConversion"/>
  </si>
  <si>
    <t>单位：分</t>
    <phoneticPr fontId="61" type="noConversion"/>
  </si>
  <si>
    <t>游戏券的生效开始时间</t>
    <phoneticPr fontId="61" type="noConversion"/>
  </si>
  <si>
    <t>游戏券的失效开始时间</t>
    <phoneticPr fontId="61" type="noConversion"/>
  </si>
  <si>
    <t>CD1271</t>
    <phoneticPr fontId="61" type="noConversion"/>
  </si>
  <si>
    <t>标识对应游戏券类型</t>
    <phoneticPr fontId="61" type="noConversion"/>
  </si>
  <si>
    <t>该游戏券发放给用户的具体日期时间</t>
    <phoneticPr fontId="61" type="noConversion"/>
  </si>
  <si>
    <t>9965</t>
    <phoneticPr fontId="61" type="noConversion"/>
  </si>
  <si>
    <t>134840</t>
    <phoneticPr fontId="61" type="noConversion"/>
  </si>
  <si>
    <t>600</t>
    <phoneticPr fontId="61" type="noConversion"/>
  </si>
  <si>
    <r>
      <t>2016-12-21 11：11：30</t>
    </r>
    <r>
      <rPr>
        <sz val="10"/>
        <color theme="1"/>
        <rFont val="微软雅黑"/>
        <family val="2"/>
        <charset val="134"/>
      </rPr>
      <t>.000</t>
    </r>
    <phoneticPr fontId="61" type="noConversion"/>
  </si>
  <si>
    <t>1</t>
    <phoneticPr fontId="61" type="noConversion"/>
  </si>
  <si>
    <t>96</t>
    <phoneticPr fontId="61" type="noConversion"/>
  </si>
  <si>
    <t>获取游戏券所参与的活动编号</t>
    <phoneticPr fontId="61" type="noConversion"/>
  </si>
  <si>
    <t>标识游戏券获取来源类型</t>
    <phoneticPr fontId="61" type="noConversion"/>
  </si>
  <si>
    <t>CD1070</t>
    <phoneticPr fontId="61" type="noConversion"/>
  </si>
  <si>
    <t>1，2，3，4，5，6，7</t>
    <phoneticPr fontId="61" type="noConversion"/>
  </si>
  <si>
    <t>即用户需要消费多少金额，而可获取该游戏券，</t>
    <phoneticPr fontId="61" type="noConversion"/>
  </si>
  <si>
    <t>用户消费的对应订单编号</t>
    <phoneticPr fontId="61" type="noConversion"/>
  </si>
  <si>
    <t>获取游戏券来源方式的说明</t>
    <phoneticPr fontId="61" type="noConversion"/>
  </si>
  <si>
    <t>用户实际领取该游戏券的日期时间</t>
    <phoneticPr fontId="61" type="noConversion"/>
  </si>
  <si>
    <t>领取失效时间</t>
    <phoneticPr fontId="61" type="noConversion"/>
  </si>
  <si>
    <t>标识该游戏券不同发放状态</t>
    <phoneticPr fontId="61" type="noConversion"/>
  </si>
  <si>
    <t>CD1071</t>
    <phoneticPr fontId="61" type="noConversion"/>
  </si>
  <si>
    <t>0，1，2</t>
    <phoneticPr fontId="61" type="noConversion"/>
  </si>
  <si>
    <t>被用户邀请的对应华为帐号</t>
    <phoneticPr fontId="61" type="noConversion"/>
  </si>
  <si>
    <t>40086000000022620、null</t>
    <phoneticPr fontId="61" type="noConversion"/>
  </si>
  <si>
    <t>只有来源类型为4时非空</t>
    <phoneticPr fontId="61" type="noConversion"/>
  </si>
  <si>
    <t>记录修改最新时间</t>
    <phoneticPr fontId="61" type="noConversion"/>
  </si>
  <si>
    <r>
      <t>2016-12-13 11：11：30</t>
    </r>
    <r>
      <rPr>
        <sz val="10"/>
        <color theme="1"/>
        <rFont val="微软雅黑"/>
        <family val="2"/>
        <charset val="134"/>
      </rPr>
      <t>.000</t>
    </r>
    <phoneticPr fontId="61" type="noConversion"/>
  </si>
  <si>
    <t>2016-12-14 11：11：30</t>
    <phoneticPr fontId="61" type="noConversion"/>
  </si>
  <si>
    <t>游戏券目前可用金额</t>
    <phoneticPr fontId="61" type="noConversion"/>
  </si>
  <si>
    <t>500</t>
    <phoneticPr fontId="61" type="noConversion"/>
  </si>
  <si>
    <t>获取游戏券所参与的活动编号</t>
    <phoneticPr fontId="61" type="noConversion"/>
  </si>
  <si>
    <t>首充获取对应应用app的编号</t>
    <phoneticPr fontId="61" type="noConversion"/>
  </si>
  <si>
    <t>记录了用户在某个APP上通过某种活动领取的花币信息，包括花币的赠送、领取时间及有效期，花币的状态等信息</t>
    <phoneticPr fontId="61" type="noConversion"/>
  </si>
  <si>
    <t>唯一标识每条记录的自增长主键</t>
    <phoneticPr fontId="61" type="noConversion"/>
  </si>
  <si>
    <t>2556998</t>
    <phoneticPr fontId="61" type="noConversion"/>
  </si>
  <si>
    <t>通过某应用获取花币所对应的该应用的编号</t>
    <phoneticPr fontId="61" type="noConversion"/>
  </si>
  <si>
    <t>10360236</t>
    <phoneticPr fontId="61" type="noConversion"/>
  </si>
  <si>
    <t>通过某应用获取花币所对应的该应用的具体名称</t>
    <phoneticPr fontId="61" type="noConversion"/>
  </si>
  <si>
    <t>华为视频</t>
    <phoneticPr fontId="61" type="noConversion"/>
  </si>
  <si>
    <t>对应应用业务侧内部生成的产品唯一编号</t>
    <phoneticPr fontId="61" type="noConversion"/>
  </si>
  <si>
    <t>获取花币的具体活动名称</t>
    <phoneticPr fontId="61" type="noConversion"/>
  </si>
  <si>
    <t>获取花币的活动副标题</t>
    <phoneticPr fontId="61" type="noConversion"/>
  </si>
  <si>
    <t>具体活动内容描述</t>
    <phoneticPr fontId="61" type="noConversion"/>
  </si>
  <si>
    <t>赠送的花币数量</t>
    <phoneticPr fontId="61" type="noConversion"/>
  </si>
  <si>
    <t>华为视频众测活动赠送</t>
  </si>
  <si>
    <t>感想您参与华为视频众测</t>
    <phoneticPr fontId="61" type="noConversion"/>
  </si>
  <si>
    <t>华为视频众测活动</t>
    <phoneticPr fontId="61" type="noConversion"/>
  </si>
  <si>
    <t>数据记录具体时间</t>
    <phoneticPr fontId="61" type="noConversion"/>
  </si>
  <si>
    <t>50</t>
    <phoneticPr fontId="61" type="noConversion"/>
  </si>
  <si>
    <t>花币的有效期的过期时间</t>
    <phoneticPr fontId="61" type="noConversion"/>
  </si>
  <si>
    <t>花币的赠送时间</t>
    <phoneticPr fontId="61" type="noConversion"/>
  </si>
  <si>
    <t>花币领取时间</t>
  </si>
  <si>
    <t>记录各个状态对应的最新修改时间</t>
    <phoneticPr fontId="61" type="noConversion"/>
  </si>
  <si>
    <t>标识花币的不同领取状态</t>
    <phoneticPr fontId="61" type="noConversion"/>
  </si>
  <si>
    <r>
      <t>2017-01-12 11：11：30</t>
    </r>
    <r>
      <rPr>
        <sz val="10"/>
        <color theme="1"/>
        <rFont val="微软雅黑"/>
        <family val="2"/>
        <charset val="134"/>
      </rPr>
      <t>.000</t>
    </r>
    <phoneticPr fontId="61" type="noConversion"/>
  </si>
  <si>
    <r>
      <t>2016-12-12 11：12：30</t>
    </r>
    <r>
      <rPr>
        <sz val="10"/>
        <color theme="1"/>
        <rFont val="微软雅黑"/>
        <family val="2"/>
        <charset val="134"/>
      </rPr>
      <t>.000</t>
    </r>
    <phoneticPr fontId="61" type="noConversion"/>
  </si>
  <si>
    <r>
      <t>2017-03-01 11：11：30</t>
    </r>
    <r>
      <rPr>
        <sz val="10"/>
        <color theme="1"/>
        <rFont val="微软雅黑"/>
        <family val="2"/>
        <charset val="134"/>
      </rPr>
      <t>.000</t>
    </r>
    <phoneticPr fontId="61" type="noConversion"/>
  </si>
  <si>
    <t>CD1147</t>
    <phoneticPr fontId="61" type="noConversion"/>
  </si>
  <si>
    <t>dwd_pty_up_ds_his</t>
    <phoneticPr fontId="61" type="noConversion"/>
  </si>
  <si>
    <t>ods_homecloud_health_behavior_log_dm</t>
    <phoneticPr fontId="61" type="noConversion"/>
  </si>
  <si>
    <t>dwd_evt_health_server_log_dm</t>
    <phoneticPr fontId="61" type="noConversion"/>
  </si>
  <si>
    <t>ods_homecloud_health_access_log_dm</t>
    <phoneticPr fontId="61" type="noConversion"/>
  </si>
  <si>
    <t>dwd_evt_hiboard_qry_log_dm</t>
    <phoneticPr fontId="61" type="noConversion"/>
  </si>
  <si>
    <t>dwd_evt_hispace_device_dm</t>
    <phoneticPr fontId="61" type="noConversion"/>
  </si>
  <si>
    <t>ods_hispace_user_dm_crypt</t>
    <phoneticPr fontId="61" type="noConversion"/>
  </si>
  <si>
    <t>ods_hispace_down_install_log_dm</t>
    <phoneticPr fontId="61" type="noConversion"/>
  </si>
  <si>
    <t xml:space="preserve">数据来源于：ods_homecloud_health_behavior_log_dm中的pt_d              </t>
  </si>
  <si>
    <t xml:space="preserve">数据来源于：ods_homecloud_health_behavior_log_dm中的log_date          </t>
  </si>
  <si>
    <t xml:space="preserve">数据来源于：ods_homecloud_health_behavior_log_dm中的source            </t>
  </si>
  <si>
    <t xml:space="preserve">数据来源于：ods_homecloud_health_behavior_log_dm中的client_ip         </t>
  </si>
  <si>
    <t xml:space="preserve">数据来源于：ods_homecloud_health_behavior_log_dm中的health_type       </t>
  </si>
  <si>
    <t xml:space="preserve">数据来源于：ods_homecloud_health_behavior_log_dm中的action            </t>
  </si>
  <si>
    <t xml:space="preserve">数据来源于：ods_homecloud_health_behavior_log_dm中的data_count        </t>
  </si>
  <si>
    <t xml:space="preserve">数据来源于：ods_homecloud_health_behavior_log_dm中的data_size         </t>
  </si>
  <si>
    <t>数据来源于：ods_homecloud_health_behavior_log_dm中的user_id</t>
  </si>
  <si>
    <t>文本类</t>
    <phoneticPr fontId="61" type="noConversion"/>
  </si>
  <si>
    <t>数值类</t>
    <phoneticPr fontId="61" type="noConversion"/>
  </si>
  <si>
    <t>日期时间类</t>
    <phoneticPr fontId="61" type="noConversion"/>
  </si>
  <si>
    <t>代码类</t>
    <phoneticPr fontId="61" type="noConversion"/>
  </si>
  <si>
    <t xml:space="preserve">数据来源于：ods_homecloud_health_access_log_dm中的pt_d                  </t>
  </si>
  <si>
    <t xml:space="preserve">数据来源于：ods_homecloud_health_access_log_dm中的log_date              </t>
  </si>
  <si>
    <t xml:space="preserve">数据来源于：ods_homecloud_health_access_log_dm中的source                </t>
  </si>
  <si>
    <t xml:space="preserve">数据来源于：ods_homecloud_health_access_log_dm中的client_ip             </t>
  </si>
  <si>
    <t xml:space="preserve">数据来源于：ods_homecloud_health_access_log_dm中的service_name          </t>
  </si>
  <si>
    <t xml:space="preserve">数据来源于：ods_homecloud_health_access_log_dm中的result                </t>
  </si>
  <si>
    <t xml:space="preserve">数据来源于：ods_homecloud_health_access_log_dm中的data_type             </t>
  </si>
  <si>
    <t>数据来源于：ods_homecloud_health_access_log_dm中的user_id</t>
  </si>
  <si>
    <t xml:space="preserve">数据来源于：ods_dev_hiboard_channel_card_hm中的datatype            </t>
  </si>
  <si>
    <t>数据来源于：ods_dev_hiboard_channel_card_hm中的createtime</t>
  </si>
  <si>
    <t>数据来源于：ods_dev_hiboard_channel_card_hm中的deviceid</t>
  </si>
  <si>
    <t xml:space="preserve">数据来源于：ods_dev_hiboard_channel_card_hm中的userid      </t>
  </si>
  <si>
    <t xml:space="preserve">数据来源于：ods_dev_hiboard_channel_card_hm中的language            </t>
  </si>
  <si>
    <t>数据来源于：ods_dev_hiboard_channel_card_hm中的phonetype</t>
  </si>
  <si>
    <t xml:space="preserve">数据来源于：ods_dev_hiboard_channel_card_hm中的net  </t>
  </si>
  <si>
    <t xml:space="preserve">数据来源于：ods_dev_hiboard_channel_card_hm中的sysVer  </t>
  </si>
  <si>
    <t xml:space="preserve">数据来源于：ods_dev_hiboard_channel_card_hm中的cpid                </t>
  </si>
  <si>
    <t xml:space="preserve">数据来源于：ods_dev_hiboard_channel_card_hm中的channleid           </t>
  </si>
  <si>
    <t>数据来源于：ods_dev_hiboard_channel_card_hm中的pt_d</t>
  </si>
  <si>
    <t>device_type</t>
    <phoneticPr fontId="61" type="noConversion"/>
  </si>
  <si>
    <t>设备类型</t>
    <phoneticPr fontId="61" type="noConversion"/>
  </si>
  <si>
    <t>数据来源于：ods_hispace_user_dm_crypt中的terminal_type</t>
  </si>
  <si>
    <t xml:space="preserve">数据来源于：ods_hispace_user_dm_crypt中的device_type                                              </t>
  </si>
  <si>
    <t xml:space="preserve">数据来源于：ods_hispace_user_dm_crypt中的gender                                                   </t>
  </si>
  <si>
    <t xml:space="preserve">数据来源于：ods_hispace_user_dm_crypt中的language_code                                            </t>
  </si>
  <si>
    <t xml:space="preserve">数据来源于：ods_hispace_user_dm_crypt中的create_time                                              </t>
  </si>
  <si>
    <t xml:space="preserve">数据来源于：ods_hispace_user_dm_crypt中的register_biz_channel                                     </t>
  </si>
  <si>
    <t xml:space="preserve">数据来源于：ods_hispace_user_dm_crypt中的terminal_unified                                         </t>
  </si>
  <si>
    <t>数据来源于：ods_hispace_user_dm_crypt中的device_id</t>
  </si>
  <si>
    <t xml:space="preserve">数据来源于：ods_hispace_down_install_log_dm中的T1.oper_time            </t>
  </si>
  <si>
    <t xml:space="preserve">数据来源于：ods_hispace_down_install_log_dm中的T1.app_id               </t>
  </si>
  <si>
    <t xml:space="preserve">数据来源于：ods_hispace_down_install_log_dm中的T1.oper_type            </t>
  </si>
  <si>
    <t xml:space="preserve">数据来源于：ods_hispace_down_install_log_dm中的T1.result               </t>
  </si>
  <si>
    <t xml:space="preserve">数据来源于：ods_hispace_down_install_log_dm中的T1.reason               </t>
  </si>
  <si>
    <t xml:space="preserve">数据来源于：ods_hispace_down_install_log_dm中的T1.client_ip            </t>
  </si>
  <si>
    <t xml:space="preserve">数据来源于：ods_hispace_down_install_log_dm中的T1.info1                </t>
  </si>
  <si>
    <t xml:space="preserve">数据来源于：ods_hispace_down_install_log_dm中的T1.info2                </t>
  </si>
  <si>
    <t xml:space="preserve">数据来源于：ods_hispace_down_install_log_dm中的T1.info3                </t>
  </si>
  <si>
    <t xml:space="preserve">数据来源于：ods_hispace_down_install_log_dm中的T1.info4                </t>
  </si>
  <si>
    <t xml:space="preserve">数据来源于：ods_hispace_down_install_log_dm中的T1.info5                </t>
  </si>
  <si>
    <t xml:space="preserve">数据来源于：ods_hispace_down_install_log_dm中的T1.info6                </t>
  </si>
  <si>
    <t xml:space="preserve">数据来源于：ods_hispace_down_install_log_dm中的T1.info7                </t>
  </si>
  <si>
    <t xml:space="preserve">数据来源于：ods_hispace_down_install_log_dm中的T1.info8                </t>
  </si>
  <si>
    <t xml:space="preserve">数据来源于：ods_hispace_down_install_log_dm中的T1.info9                </t>
  </si>
  <si>
    <t xml:space="preserve">数据来源于：ods_hispace_down_install_log_dm中的T1.info10               </t>
  </si>
  <si>
    <t>文本类</t>
    <phoneticPr fontId="61" type="noConversion"/>
  </si>
  <si>
    <t>日期时间类</t>
    <phoneticPr fontId="61" type="noConversion"/>
  </si>
  <si>
    <t>指示器类</t>
    <phoneticPr fontId="61" type="noConversion"/>
  </si>
  <si>
    <t>数值类</t>
    <phoneticPr fontId="61" type="noConversion"/>
  </si>
  <si>
    <t>数值类</t>
    <phoneticPr fontId="61" type="noConversion"/>
  </si>
  <si>
    <t>通过调用接口记录用户的操作行为，记录用户的健康数据。</t>
    <phoneticPr fontId="61" type="noConversion"/>
  </si>
  <si>
    <t>记录用户的健康接口调用日志，成功与否皆记录在该日志中</t>
    <phoneticPr fontId="61" type="noConversion"/>
  </si>
  <si>
    <t>日期时间类</t>
    <phoneticPr fontId="61" type="noConversion"/>
  </si>
  <si>
    <t>格式：yyyyMMdd HH:mm:ss</t>
    <phoneticPr fontId="61" type="noConversion"/>
  </si>
  <si>
    <t>20160623 00:00:00</t>
    <phoneticPr fontId="61" type="noConversion"/>
  </si>
  <si>
    <t>记录日志时间</t>
    <phoneticPr fontId="61" type="noConversion"/>
  </si>
  <si>
    <t>10217331</t>
    <phoneticPr fontId="61" type="noConversion"/>
  </si>
  <si>
    <t>客户端的ip地址</t>
    <phoneticPr fontId="61" type="noConversion"/>
  </si>
  <si>
    <t>CD1216</t>
    <phoneticPr fontId="61" type="noConversion"/>
  </si>
  <si>
    <t>1,2,3</t>
    <phoneticPr fontId="61" type="noConversion"/>
  </si>
  <si>
    <t>标识不同健康数据类型，区分不同类型数据</t>
    <phoneticPr fontId="61" type="noConversion"/>
  </si>
  <si>
    <t>区分用户操作行为</t>
    <phoneticPr fontId="61" type="noConversion"/>
  </si>
  <si>
    <t>add是新增数据 get是查询数据</t>
    <phoneticPr fontId="61" type="noConversion"/>
  </si>
  <si>
    <t>add、get</t>
    <phoneticPr fontId="61" type="noConversion"/>
  </si>
  <si>
    <t>请求或者响应中返回业务上结构体的个数</t>
    <phoneticPr fontId="61" type="noConversion"/>
  </si>
  <si>
    <t>当进行一次接口调用，记录的消息体大小</t>
    <phoneticPr fontId="61" type="noConversion"/>
  </si>
  <si>
    <t>单位：字节</t>
    <phoneticPr fontId="61" type="noConversion"/>
  </si>
  <si>
    <t>0、100001、100283</t>
    <phoneticPr fontId="61" type="noConversion"/>
  </si>
  <si>
    <t>1、10、1005</t>
    <phoneticPr fontId="61" type="noConversion"/>
  </si>
  <si>
    <t>192.168.68.1、192.168.68.100</t>
    <phoneticPr fontId="61" type="noConversion"/>
  </si>
  <si>
    <t>记录数据的来源端</t>
    <phoneticPr fontId="61" type="noConversion"/>
  </si>
  <si>
    <t>记录服务的接口名称</t>
    <phoneticPr fontId="61" type="noConversion"/>
  </si>
  <si>
    <t>调用处理结果</t>
    <phoneticPr fontId="61" type="noConversion"/>
  </si>
  <si>
    <t>10217331</t>
    <phoneticPr fontId="61" type="noConversion"/>
  </si>
  <si>
    <t>ods_dev_hiboard_channel_card_hm</t>
    <phoneticPr fontId="61" type="noConversion"/>
  </si>
  <si>
    <t>主题类型代码</t>
    <phoneticPr fontId="91" type="noConversion"/>
  </si>
  <si>
    <t>CD1236</t>
    <phoneticPr fontId="61" type="noConversion"/>
  </si>
  <si>
    <t>1，2，3，4，5，6</t>
    <phoneticPr fontId="61" type="noConversion"/>
  </si>
  <si>
    <t>pt_d</t>
    <phoneticPr fontId="61" type="noConversion"/>
  </si>
  <si>
    <t>安装时间</t>
    <phoneticPr fontId="61" type="noConversion"/>
  </si>
  <si>
    <t>记录用户的负一屏客户端频道卡片查询信息</t>
    <phoneticPr fontId="61" type="noConversion"/>
  </si>
  <si>
    <t>标识查询信息归属行为类型</t>
    <phoneticPr fontId="61" type="noConversion"/>
  </si>
  <si>
    <t>queryCardList</t>
    <phoneticPr fontId="61" type="noConversion"/>
  </si>
  <si>
    <t>目前只传送查询卡片的信息</t>
    <phoneticPr fontId="61" type="noConversion"/>
  </si>
  <si>
    <t>记录查询创建时间</t>
    <phoneticPr fontId="61" type="noConversion"/>
  </si>
  <si>
    <t>CD1003</t>
    <phoneticPr fontId="61" type="noConversion"/>
  </si>
  <si>
    <t>zh_CN</t>
    <phoneticPr fontId="61" type="noConversion"/>
  </si>
  <si>
    <t>标识终端语言</t>
    <phoneticPr fontId="61" type="noConversion"/>
  </si>
  <si>
    <t>终端设备外部型号</t>
    <phoneticPr fontId="61" type="noConversion"/>
  </si>
  <si>
    <t>标识客户端所使用网络类型</t>
    <phoneticPr fontId="61" type="noConversion"/>
  </si>
  <si>
    <t>net_type_cd</t>
    <phoneticPr fontId="61" type="noConversion"/>
  </si>
  <si>
    <t>CD1077</t>
    <phoneticPr fontId="61" type="noConversion"/>
  </si>
  <si>
    <t>1,2,3,4,5,9</t>
    <phoneticPr fontId="61" type="noConversion"/>
  </si>
  <si>
    <t>华为EMUI系统版本号</t>
    <phoneticPr fontId="61" type="noConversion"/>
  </si>
  <si>
    <t>EMUI5.0</t>
    <phoneticPr fontId="61" type="noConversion"/>
  </si>
  <si>
    <t>内容提供商的标示编号</t>
    <phoneticPr fontId="61" type="noConversion"/>
  </si>
  <si>
    <t>1，2，3，4，5，6，7，8，9，10</t>
    <phoneticPr fontId="61" type="noConversion"/>
  </si>
  <si>
    <t>区别负一屏不同频道的编号</t>
    <phoneticPr fontId="61" type="noConversion"/>
  </si>
  <si>
    <t>3</t>
    <phoneticPr fontId="61" type="noConversion"/>
  </si>
  <si>
    <t>数字组成</t>
    <phoneticPr fontId="61" type="noConversion"/>
  </si>
  <si>
    <t>记录应用市场中下载应用的终端设备的信息</t>
    <phoneticPr fontId="61" type="noConversion"/>
  </si>
  <si>
    <t>记录了应用市场APP在客户端侧的下载、安装情况</t>
    <phoneticPr fontId="61" type="noConversion"/>
  </si>
  <si>
    <t>数据来源于：ods_hispace_user_dm_crypt中的hispace_user_id</t>
    <phoneticPr fontId="61" type="noConversion"/>
  </si>
  <si>
    <t>MT7_TL10、FRD_AL10</t>
    <phoneticPr fontId="61" type="noConversion"/>
  </si>
  <si>
    <t>用户信息编码</t>
    <phoneticPr fontId="61" type="noConversion"/>
  </si>
  <si>
    <t>22001112J11100000000@000001242888624</t>
    <phoneticPr fontId="61" type="noConversion"/>
  </si>
  <si>
    <r>
      <rPr>
        <u/>
        <sz val="10"/>
        <color theme="10"/>
        <rFont val="微软雅黑"/>
        <family val="2"/>
        <charset val="134"/>
      </rPr>
      <t>格式为如</t>
    </r>
    <r>
      <rPr>
        <u/>
        <sz val="10"/>
        <color theme="10"/>
        <rFont val="Arial"/>
        <family val="2"/>
      </rPr>
      <t>22001112J111000000000000@000001242888624</t>
    </r>
    <r>
      <rPr>
        <u/>
        <sz val="10"/>
        <color theme="10"/>
        <rFont val="微软雅黑"/>
        <family val="2"/>
        <charset val="134"/>
      </rPr>
      <t>，属性相应的占用位置说明</t>
    </r>
    <r>
      <rPr>
        <u/>
        <sz val="10"/>
        <color theme="10"/>
        <rFont val="Arial"/>
        <family val="2"/>
      </rPr>
      <t>1</t>
    </r>
    <r>
      <rPr>
        <u/>
        <sz val="10"/>
        <color theme="10"/>
        <rFont val="微软雅黑"/>
        <family val="2"/>
        <charset val="134"/>
      </rPr>
      <t>、</t>
    </r>
    <r>
      <rPr>
        <u/>
        <sz val="10"/>
        <color theme="10"/>
        <rFont val="Arial"/>
        <family val="2"/>
      </rPr>
      <t>2</t>
    </r>
    <r>
      <rPr>
        <u/>
        <sz val="10"/>
        <color theme="10"/>
        <rFont val="微软雅黑"/>
        <family val="2"/>
        <charset val="134"/>
      </rPr>
      <t>、</t>
    </r>
    <r>
      <rPr>
        <u/>
        <sz val="10"/>
        <color theme="10"/>
        <rFont val="Arial"/>
        <family val="2"/>
      </rPr>
      <t>3-4</t>
    </r>
    <r>
      <rPr>
        <u/>
        <sz val="10"/>
        <color theme="10"/>
        <rFont val="微软雅黑"/>
        <family val="2"/>
        <charset val="134"/>
      </rPr>
      <t>、</t>
    </r>
    <r>
      <rPr>
        <u/>
        <sz val="10"/>
        <color theme="10"/>
        <rFont val="Arial"/>
        <family val="2"/>
      </rPr>
      <t>5-6</t>
    </r>
    <r>
      <rPr>
        <u/>
        <sz val="10"/>
        <color theme="10"/>
        <rFont val="微软雅黑"/>
        <family val="2"/>
        <charset val="134"/>
      </rPr>
      <t>、</t>
    </r>
    <r>
      <rPr>
        <u/>
        <sz val="10"/>
        <color theme="10"/>
        <rFont val="Arial"/>
        <family val="2"/>
      </rPr>
      <t>7</t>
    </r>
    <r>
      <rPr>
        <u/>
        <sz val="10"/>
        <color theme="10"/>
        <rFont val="微软雅黑"/>
        <family val="2"/>
        <charset val="134"/>
      </rPr>
      <t>、</t>
    </r>
    <r>
      <rPr>
        <u/>
        <sz val="10"/>
        <color theme="10"/>
        <rFont val="Arial"/>
        <family val="2"/>
      </rPr>
      <t>8</t>
    </r>
    <r>
      <rPr>
        <u/>
        <sz val="10"/>
        <color theme="10"/>
        <rFont val="微软雅黑"/>
        <family val="2"/>
        <charset val="134"/>
      </rPr>
      <t>、</t>
    </r>
    <r>
      <rPr>
        <u/>
        <sz val="10"/>
        <color theme="10"/>
        <rFont val="Arial"/>
        <family val="2"/>
      </rPr>
      <t>9-10</t>
    </r>
    <r>
      <rPr>
        <u/>
        <sz val="10"/>
        <color theme="10"/>
        <rFont val="微软雅黑"/>
        <family val="2"/>
        <charset val="134"/>
      </rPr>
      <t>、</t>
    </r>
    <r>
      <rPr>
        <u/>
        <sz val="10"/>
        <color theme="10"/>
        <rFont val="Arial"/>
        <family val="2"/>
      </rPr>
      <t>11</t>
    </r>
    <r>
      <rPr>
        <u/>
        <sz val="10"/>
        <color theme="10"/>
        <rFont val="微软雅黑"/>
        <family val="2"/>
        <charset val="134"/>
      </rPr>
      <t>、</t>
    </r>
    <r>
      <rPr>
        <u/>
        <sz val="10"/>
        <color theme="10"/>
        <rFont val="Arial"/>
        <family val="2"/>
      </rPr>
      <t>12-13,</t>
    </r>
    <r>
      <rPr>
        <u/>
        <sz val="10"/>
        <color theme="10"/>
        <rFont val="微软雅黑"/>
        <family val="2"/>
        <charset val="134"/>
      </rPr>
      <t>、</t>
    </r>
    <r>
      <rPr>
        <u/>
        <sz val="10"/>
        <color theme="10"/>
        <rFont val="Arial"/>
        <family val="2"/>
      </rPr>
      <t>14-24@</t>
    </r>
    <r>
      <rPr>
        <u/>
        <sz val="10"/>
        <color theme="10"/>
        <rFont val="微软雅黑"/>
        <family val="2"/>
        <charset val="134"/>
      </rPr>
      <t>、</t>
    </r>
    <r>
      <rPr>
        <u/>
        <sz val="10"/>
        <color theme="10"/>
        <rFont val="Arial"/>
        <family val="2"/>
      </rPr>
      <t>@</t>
    </r>
    <r>
      <rPr>
        <u/>
        <sz val="10"/>
        <color theme="10"/>
        <rFont val="微软雅黑"/>
        <family val="2"/>
        <charset val="134"/>
      </rPr>
      <t>后面的全属于</t>
    </r>
    <r>
      <rPr>
        <u/>
        <sz val="10"/>
        <color theme="10"/>
        <rFont val="Arial"/>
        <family val="2"/>
      </rPr>
      <t>imei</t>
    </r>
    <r>
      <rPr>
        <u/>
        <sz val="10"/>
        <color theme="10"/>
        <rFont val="微软雅黑"/>
        <family val="2"/>
        <charset val="134"/>
      </rPr>
      <t>号数据（加密）；</t>
    </r>
    <r>
      <rPr>
        <u/>
        <sz val="10"/>
        <color theme="10"/>
        <rFont val="Arial"/>
        <family val="2"/>
      </rPr>
      <t xml:space="preserve"> </t>
    </r>
    <r>
      <rPr>
        <u/>
        <sz val="10"/>
        <color theme="10"/>
        <rFont val="微软雅黑"/>
        <family val="2"/>
        <charset val="134"/>
      </rPr>
      <t>说明：固件、屏幕、机型、区域、语言、是否支持主题、客户端版本、接口版本、运营商、带扩展字段、手机串号</t>
    </r>
    <r>
      <rPr>
        <u/>
        <sz val="10"/>
        <color theme="10"/>
        <rFont val="Arial"/>
        <family val="2"/>
      </rPr>
      <t xml:space="preserve"> </t>
    </r>
    <r>
      <rPr>
        <u/>
        <sz val="10"/>
        <color theme="10"/>
        <rFont val="微软雅黑"/>
        <family val="2"/>
        <charset val="134"/>
      </rPr>
      <t>这些属性有规则的组成的一个有序的字符串，通过编码可解析出这些属性对应的值、通过这些属性也可以生成对应的编码，属性中的值在编码中不匹配的情况下会使用默认值来填充占位。</t>
    </r>
    <phoneticPr fontId="61" type="noConversion"/>
  </si>
  <si>
    <t>标识设备归属类型</t>
    <phoneticPr fontId="61" type="noConversion"/>
  </si>
  <si>
    <t>3</t>
    <phoneticPr fontId="61" type="noConversion"/>
  </si>
  <si>
    <t>CD1002</t>
    <phoneticPr fontId="61" type="noConversion"/>
  </si>
  <si>
    <t>0,1,2,-1</t>
    <phoneticPr fontId="61" type="noConversion"/>
  </si>
  <si>
    <t>用户首次打开应用市场时间</t>
    <phoneticPr fontId="61" type="noConversion"/>
  </si>
  <si>
    <t>下载应用市场APK的渠道</t>
    <phoneticPr fontId="61" type="noConversion"/>
  </si>
  <si>
    <t>终端设备原始型号</t>
    <phoneticPr fontId="61" type="noConversion"/>
  </si>
  <si>
    <t>4010001</t>
    <phoneticPr fontId="61" type="noConversion"/>
  </si>
  <si>
    <t>Mate7、P9</t>
    <phoneticPr fontId="61" type="noConversion"/>
  </si>
  <si>
    <t>数据来源于：ods_hispace_down_install_log_dm中的t1.sign，拆分@后解密</t>
    <phoneticPr fontId="61" type="noConversion"/>
  </si>
  <si>
    <t xml:space="preserve">数据来源于：ods_hispace_down_install_log_dm中的t1.sign，从15位截取1位 </t>
    <phoneticPr fontId="61" type="noConversion"/>
  </si>
  <si>
    <t>标识APP在应用市场的客户端不同类型</t>
    <phoneticPr fontId="61" type="noConversion"/>
  </si>
  <si>
    <t>用户下载操作具体时间</t>
    <phoneticPr fontId="61" type="noConversion"/>
  </si>
  <si>
    <t>应用市场所有app的appid</t>
    <phoneticPr fontId="61" type="noConversion"/>
  </si>
  <si>
    <t>C10207207</t>
    <phoneticPr fontId="61" type="noConversion"/>
  </si>
  <si>
    <t>标识用户不同操作行为</t>
    <phoneticPr fontId="61" type="noConversion"/>
  </si>
  <si>
    <t>CD1080</t>
    <phoneticPr fontId="61" type="noConversion"/>
  </si>
  <si>
    <t>0,1,2</t>
    <phoneticPr fontId="61" type="noConversion"/>
  </si>
  <si>
    <t>CD1081</t>
    <phoneticPr fontId="61" type="noConversion"/>
  </si>
  <si>
    <t>1</t>
    <phoneticPr fontId="61" type="noConversion"/>
  </si>
  <si>
    <t>标识操作行为的不同结果</t>
    <phoneticPr fontId="61" type="noConversion"/>
  </si>
  <si>
    <t>0，1</t>
    <phoneticPr fontId="61" type="noConversion"/>
  </si>
  <si>
    <t>操作行为失败原因描述</t>
    <phoneticPr fontId="61" type="noConversion"/>
  </si>
  <si>
    <t>扩展信息1</t>
    <phoneticPr fontId="61" type="noConversion"/>
  </si>
  <si>
    <t>扩展信息</t>
    <phoneticPr fontId="61" type="noConversion"/>
  </si>
  <si>
    <t>扩展信息2</t>
  </si>
  <si>
    <t>扩展信息3</t>
  </si>
  <si>
    <t>扩展信息4</t>
  </si>
  <si>
    <t>扩展信息5</t>
  </si>
  <si>
    <t>扩展信息6</t>
  </si>
  <si>
    <t>扩展信息7</t>
  </si>
  <si>
    <t>扩展信息8</t>
  </si>
  <si>
    <t>扩展信息9</t>
  </si>
  <si>
    <t>扩展信息10</t>
  </si>
  <si>
    <t>ods_hispace_game_user_dm_crypt</t>
    <phoneticPr fontId="61" type="noConversion"/>
  </si>
  <si>
    <t>ods_hispace_oper_log_dm_crypt</t>
    <phoneticPr fontId="61" type="noConversion"/>
  </si>
  <si>
    <t>ods_hispace_search_log_dm_crypt</t>
    <phoneticPr fontId="61" type="noConversion"/>
  </si>
  <si>
    <t>ods_hispace_signin_log_dm</t>
    <phoneticPr fontId="61" type="noConversion"/>
  </si>
  <si>
    <t>ods_hispace_portal_mw_log_dm</t>
    <phoneticPr fontId="61" type="noConversion"/>
  </si>
  <si>
    <t>ods_hispace_portal_pt_log_dm</t>
    <phoneticPr fontId="61" type="noConversion"/>
  </si>
  <si>
    <t>记录了应用市场下载网游应用的终端信息</t>
    <phoneticPr fontId="61" type="noConversion"/>
  </si>
  <si>
    <t>记录了在应用市场和游戏中心客户端侧做搜索操作的关键字、时间、结果、渠道等信息。</t>
    <phoneticPr fontId="61" type="noConversion"/>
  </si>
  <si>
    <t>记录了用户设备、应用信息及用户对应用的评论信息</t>
    <phoneticPr fontId="61" type="noConversion"/>
  </si>
  <si>
    <t>记录了用户每次签到行为获取积分的信息，并统计总积分</t>
    <phoneticPr fontId="61" type="noConversion"/>
  </si>
  <si>
    <t>记录了用户手机网页端的操作日志信息</t>
    <phoneticPr fontId="61" type="noConversion"/>
  </si>
  <si>
    <t>记录了用户在网页端的操作日志信息</t>
    <phoneticPr fontId="61" type="noConversion"/>
  </si>
  <si>
    <t>ods_hota_update_log_dm_new</t>
    <phoneticPr fontId="61" type="noConversion"/>
  </si>
  <si>
    <t>ods_hota_app_update_log_dm</t>
    <phoneticPr fontId="61" type="noConversion"/>
  </si>
  <si>
    <t>ods_hota_update_deviceinfo_dm_new</t>
    <phoneticPr fontId="61" type="noConversion"/>
  </si>
  <si>
    <t>记录华为设备或者应用（包括智能机、PAD、路由器具有自动检测升级功能的终端或应用）升级状态报告日志</t>
    <phoneticPr fontId="61" type="noConversion"/>
  </si>
  <si>
    <t>记录了APP（手环）的升级检测日志</t>
    <phoneticPr fontId="61" type="noConversion"/>
  </si>
  <si>
    <t>记录了华为设备或者应用（包括智能机、PAD、路由器具有自动检测升级功能的终端或应用）在自动检测升级的时候，会上报检测升级信息</t>
    <phoneticPr fontId="61" type="noConversion"/>
  </si>
  <si>
    <t>ods_hota_sdk_plug_in_dm_crypt</t>
    <phoneticPr fontId="61" type="noConversion"/>
  </si>
  <si>
    <t>记录了HWCLOUDSDK升级检测日志</t>
    <phoneticPr fontId="61" type="noConversion"/>
  </si>
  <si>
    <t>格式为：HH24</t>
    <phoneticPr fontId="61" type="noConversion"/>
  </si>
  <si>
    <t>00、12、18</t>
    <phoneticPr fontId="61" type="noConversion"/>
  </si>
  <si>
    <t>数据来源于：ods_hispace_game_user_dm_crypt中的hispace_user_id</t>
  </si>
  <si>
    <t xml:space="preserve">数据来源于：ods_hispace_game_user_dm_crypt中的device_type                    </t>
  </si>
  <si>
    <t xml:space="preserve">数据来源于：ods_hispace_game_user_dm_crypt中的gender                         </t>
  </si>
  <si>
    <t xml:space="preserve">数据来源于：ods_hispace_game_user_dm_crypt中的language_code                  </t>
  </si>
  <si>
    <t xml:space="preserve">数据来源于：ods_hispace_game_user_dm_crypt中的create_time                    </t>
  </si>
  <si>
    <t xml:space="preserve">数据来源于：ods_hispace_game_user_dm_crypt中的terminal_unified               </t>
  </si>
  <si>
    <t>数据来源于：ods_hispace_game_user_dm_crypt中的device_id</t>
  </si>
  <si>
    <t>类型分区</t>
    <phoneticPr fontId="61" type="noConversion"/>
  </si>
  <si>
    <t>pt_type</t>
    <phoneticPr fontId="61" type="noConversion"/>
  </si>
  <si>
    <t>分区类型</t>
    <phoneticPr fontId="61" type="noConversion"/>
  </si>
  <si>
    <t>记录了服务器侧，在应用这个粒度下的搜索、下载、浏览等操作信息，表中记录了用户信息编码，渠道号，网络连接类型，访问来源等信息，剔除刷榜数据（非正常数据）</t>
    <phoneticPr fontId="61" type="noConversion"/>
  </si>
  <si>
    <t>快搜补全标志</t>
    <phoneticPr fontId="61" type="noConversion"/>
  </si>
  <si>
    <t>quick_search_compl_flg</t>
    <phoneticPr fontId="61" type="noConversion"/>
  </si>
  <si>
    <t>标识不同性别</t>
    <phoneticPr fontId="61" type="noConversion"/>
  </si>
  <si>
    <t>数据来源于：ods_hispace_game_user_dm_crypt中的terminal_type</t>
    <phoneticPr fontId="61" type="noConversion"/>
  </si>
  <si>
    <t>用户首次打开应用市场时间</t>
    <phoneticPr fontId="61" type="noConversion"/>
  </si>
  <si>
    <t>应用市场内部的APP唯一编号</t>
    <phoneticPr fontId="61" type="noConversion"/>
  </si>
  <si>
    <t>数据来源于：ods_hispace_oper_log_dm_crypt中的hispace_app_id</t>
  </si>
  <si>
    <t>数据来源于：ods_hispace_oper_log_dm_crypt中的logon_id</t>
  </si>
  <si>
    <t>数据来源于：ods_hispace_oper_log_dm_crypt中的oper_type</t>
  </si>
  <si>
    <t>数据来源于：ods_hispace_oper_log_dm_crypt中的biz_channel_id</t>
  </si>
  <si>
    <t>数据来源于：ods_hispace_oper_log_dm_crypt中的net_system_id</t>
  </si>
  <si>
    <t>数据来源于：ods_hispace_oper_log_dm_crypt中的ip_address</t>
  </si>
  <si>
    <t>数据来源于：ods_hispace_oper_log_dm_crypt中的source</t>
  </si>
  <si>
    <t>数据来源于：ods_hispace_oper_log_dm_crypt中的subsource</t>
  </si>
  <si>
    <t>数据来源于：ods_hispace_oper_log_dm_crypt中的listid</t>
  </si>
  <si>
    <t>数据来源于：ods_hispace_oper_log_dm_crypt中的expand</t>
  </si>
  <si>
    <t>数据来源于：ods_hispace_oper_log_dm_crypt中的logon_id，拆分@后解密</t>
    <phoneticPr fontId="61" type="noConversion"/>
  </si>
  <si>
    <t>数据来源于：ods_hispace_oper_log_dm_crypt中的account_id</t>
    <phoneticPr fontId="61" type="noConversion"/>
  </si>
  <si>
    <t>NULL</t>
    <phoneticPr fontId="61" type="noConversion"/>
  </si>
  <si>
    <t xml:space="preserve">数据来源于：ods_hispace_search_log_dm_crypt中的logon_id            </t>
  </si>
  <si>
    <t xml:space="preserve">数据来源于：ods_hispace_search_log_dm_crypt中的search_result_count </t>
  </si>
  <si>
    <t xml:space="preserve">数据来源于：ods_hispace_search_log_dm_crypt中的biz_channel_id      </t>
  </si>
  <si>
    <t xml:space="preserve">数据来源于：ods_hispace_search_log_dm_crypt中的net_system_id       </t>
  </si>
  <si>
    <t xml:space="preserve">数据来源于：ods_hispace_search_log_dm_crypt中的ip_address          </t>
  </si>
  <si>
    <t xml:space="preserve">数据来源于：ods_hispace_search_log_dm_crypt中的source              </t>
  </si>
  <si>
    <t xml:space="preserve">数据来源于：ods_hispace_score_log_dm_crypt中的comment_id          </t>
  </si>
  <si>
    <t xml:space="preserve">数据来源于：ods_hispace_score_log_dm_crypt中的hispace_app_id      </t>
  </si>
  <si>
    <t>数据来源于：ods_hispace_score_log_dm_crypt中的device_id</t>
  </si>
  <si>
    <t>数据来源于：ods_hispace_score_log_dm_crypt中的score</t>
  </si>
  <si>
    <t>数据来源于：ods_hispace_score_log_dm_crypt中的oper_time</t>
  </si>
  <si>
    <t xml:space="preserve">数据来源于：ods_hispace_score_log_dm_crypt中的biz_channel_id      </t>
  </si>
  <si>
    <t xml:space="preserve">数据来源于：ods_hispace_score_log_dm_crypt中的net_system_id       </t>
  </si>
  <si>
    <t xml:space="preserve">数据来源于：ods_hispace_score_log_dm_crypt中的ip_address          </t>
  </si>
  <si>
    <t xml:space="preserve">数据来源于：ods_hispace_score_log_dm_crypt中的comment_info        </t>
  </si>
  <si>
    <t xml:space="preserve">数据来源于：ods_hispace_signin_log_dm中的pt_d                      </t>
  </si>
  <si>
    <t xml:space="preserve">数据来源于：ods_hispace_signin_log_dm中的operate                   </t>
  </si>
  <si>
    <t xml:space="preserve">数据来源于：ods_hispace_signin_log_dm中的point                     </t>
  </si>
  <si>
    <t xml:space="preserve">数据来源于：ods_hispace_signin_log_dm中的type                      </t>
  </si>
  <si>
    <t xml:space="preserve">数据来源于：ods_hispace_signin_log_dm中的extra                     </t>
  </si>
  <si>
    <t xml:space="preserve">数据来源于：ods_hispace_signin_log_dm中的crtdate                   </t>
  </si>
  <si>
    <t xml:space="preserve">数据来源于：ods_hispace_signin_log_dm中的currentpoint              </t>
  </si>
  <si>
    <t>数据来源于：ods_hispace_signin_log_dm中的userid</t>
  </si>
  <si>
    <t>数据来源于：ods_hispace_portal_mw_log_dm中的content</t>
    <phoneticPr fontId="61" type="noConversion"/>
  </si>
  <si>
    <t xml:space="preserve">数据来源于：ods_hispace_portal_pt_log_dm中的pt_d     </t>
  </si>
  <si>
    <t xml:space="preserve">数据来源于：ods_hispace_portal_pt_log_dm中的content </t>
  </si>
  <si>
    <t>数据来源于：ods_hota_update_log_dm_new中的pt_d</t>
  </si>
  <si>
    <t>数据来源于：ods_hota_update_log_dm_new中的event_id</t>
  </si>
  <si>
    <t>数据来源于：ods_hota_update_log_dm_new中的description</t>
  </si>
  <si>
    <t>数据来源于：ods_hota_update_log_dm_new中的client_ip</t>
  </si>
  <si>
    <t xml:space="preserve">数据来源于：ods_hota_app_update_log_dm中的pt_d                                                                             </t>
  </si>
  <si>
    <t xml:space="preserve">数据来源于：ods_hota_app_update_log_dm中的uuid                                                                             </t>
  </si>
  <si>
    <t>数据来源于：ods_hota_app_update_log_dm中的imei</t>
  </si>
  <si>
    <t>数据来源于：ods_hota_app_update_log_dm中的device_name</t>
  </si>
  <si>
    <t xml:space="preserve">数据来源于：ods_hota_app_update_log_dm中的firmware                                                                         </t>
  </si>
  <si>
    <t xml:space="preserve">数据来源于：ods_hota_app_update_log_dm中的package_name                                                                     </t>
  </si>
  <si>
    <t xml:space="preserve">数据来源于：ods_hota_app_update_log_dm中的package_version_name                                                             </t>
  </si>
  <si>
    <t xml:space="preserve">数据来源于：ods_hota_app_update_log_dm中的package_version_code                                                             </t>
  </si>
  <si>
    <t>数据来源于：ods_hota_app_update_log_dm中的check_time</t>
  </si>
  <si>
    <t xml:space="preserve">数据来源于：ods_hota_app_update_log_dm中的ip                                          </t>
  </si>
  <si>
    <t>数据来源于：ods_hota_update_deviceinfo_dm_new中的pt_d</t>
  </si>
  <si>
    <t>数据来源于：ods_hota_update_deviceinfo_dm_new中的imei</t>
  </si>
  <si>
    <t>数据来源于：ods_hota_update_deviceinfo_dm_new中的imsi</t>
  </si>
  <si>
    <t xml:space="preserve">数据来源于：ods_hota_update_deviceinfo_dm_new中的imsi                                                                                                  </t>
  </si>
  <si>
    <t xml:space="preserve">数据来源于：ods_hota_update_deviceinfo_dm_new中的check_time                                                                                                 </t>
  </si>
  <si>
    <t>数据来源于：ods_hota_update_deviceinfo_dm_new中的device_name</t>
  </si>
  <si>
    <t xml:space="preserve">数据来源于：ods_hota_update_deviceinfo_dm_new中的firmware_version                                                                                               </t>
  </si>
  <si>
    <t xml:space="preserve">数据来源于：ods_hota_update_deviceinfo_dm_new中的client_os                                                                                                      </t>
  </si>
  <si>
    <t xml:space="preserve">数据来源于：ods_hota_update_deviceinfo_dm_new中的create_time                                                                                                  </t>
  </si>
  <si>
    <t xml:space="preserve">数据来源于：ods_hota_update_deviceinfo_dm_new中的result                                                                                                    </t>
  </si>
  <si>
    <t xml:space="preserve">数据来源于：ods_hota_update_deviceinfo_dm_new中的os_language                                                                                               </t>
  </si>
  <si>
    <t xml:space="preserve">数据来源于：ods_hota_update_deviceinfo_dm_new中的client_language                                                                                                                </t>
  </si>
  <si>
    <t xml:space="preserve">数据来源于：ods_hota_update_deviceinfo_dm_new中的hardware_version                                                                                                               </t>
  </si>
  <si>
    <t xml:space="preserve">数据来源于：ods_hota_update_deviceinfo_dm_new中的dashboard_version                                                                                                             </t>
  </si>
  <si>
    <t xml:space="preserve">数据来源于：ods_hota_update_deviceinfo_dm_new中的dashboard_flash_version                                                                                                       </t>
  </si>
  <si>
    <t xml:space="preserve">数据来源于：ods_hota_update_deviceinfo_dm_new中的network                                                                                                                       </t>
  </si>
  <si>
    <t xml:space="preserve">数据来源于：ods_hota_update_deviceinfo_dm_new中的web_ui_version                                                                                                               </t>
  </si>
  <si>
    <t xml:space="preserve">数据来源于：ods_hota_update_deviceinfo_dm_new中的web_ui_c_ver                                                                                                                   </t>
  </si>
  <si>
    <t xml:space="preserve">数据来源于：ods_hota_update_deviceinfo_dm_new中的firmware1_c_ver                                                                                                                </t>
  </si>
  <si>
    <t xml:space="preserve">数据来源于：ods_hota_update_deviceinfo_dm_new中的c_version_value                                                                                                               </t>
  </si>
  <si>
    <t xml:space="preserve">数据来源于：ods_hota_update_deviceinfo_dm_new中的d_version                                                                                                                     </t>
  </si>
  <si>
    <t>数据来源于：ods_hota_update_deviceinfo_dm_new中的client_ip</t>
  </si>
  <si>
    <t xml:space="preserve">数据来源于：ods_hota_update_deviceinfo_dm_new中的saleinfo                                                                                                                    </t>
  </si>
  <si>
    <t xml:space="preserve">数据来源于：ods_hota_update_deviceinfo_dm_new中的app_name                                                                                                                      </t>
  </si>
  <si>
    <t xml:space="preserve">数据来源于：ods_hota_update_deviceinfo_dm_new中的result_msg                                                                                                                   </t>
  </si>
  <si>
    <t xml:space="preserve">数据来源于：ods_hota_update_deviceinfo_dm_new中的control_flag                                                                                                                   </t>
  </si>
  <si>
    <t xml:space="preserve">数据来源于：ods_hota_update_deviceinfo_dm_new中的package_type                                                                                                                  </t>
  </si>
  <si>
    <t xml:space="preserve">数据来源于：ods_hota_update_deviceinfo_dm_new中的extra_info                                                                                                                    </t>
  </si>
  <si>
    <t xml:space="preserve">数据来源于：ods_hota_update_deviceinfo_dm_new中的saleinfo                                                                              </t>
  </si>
  <si>
    <t xml:space="preserve">数据来源于：ods_hota_sdk_plug_in_dm_crypt中的pt_d                                                                                </t>
  </si>
  <si>
    <t xml:space="preserve">数据来源于：ods_hota_sdk_plug_in_dm_crypt中的uuid                                                                                </t>
  </si>
  <si>
    <t>数据来源于：ods_hota_sdk_plug_in_dm_crypt中的device_id</t>
  </si>
  <si>
    <t>数据来源于：ods_hota_sdk_plug_in_dm_crypt中的device_name</t>
  </si>
  <si>
    <t xml:space="preserve">数据来源于：ods_hota_sdk_plug_in_dm_crypt中的firmware                                                                            </t>
  </si>
  <si>
    <t xml:space="preserve">数据来源于：ods_hota_sdk_plug_in_dm_crypt中的package_name                                                                        </t>
  </si>
  <si>
    <t xml:space="preserve">数据来源于：ods_hota_sdk_plug_in_dm_crypt中的package_ver_name                                                                    </t>
  </si>
  <si>
    <t xml:space="preserve">数据来源于：ods_hota_sdk_plug_in_dm_crypt中的package_ver_code                                                                    </t>
  </si>
  <si>
    <t>数据来源于：ods_hota_sdk_plug_in_dm_crypt中的check_time</t>
  </si>
  <si>
    <t>日期时间类</t>
    <phoneticPr fontId="61" type="noConversion"/>
  </si>
  <si>
    <t>文本类</t>
    <phoneticPr fontId="61" type="noConversion"/>
  </si>
  <si>
    <t>代码类</t>
    <phoneticPr fontId="61" type="noConversion"/>
  </si>
  <si>
    <t>代码类</t>
    <phoneticPr fontId="61" type="noConversion"/>
  </si>
  <si>
    <t>日期时间类</t>
    <phoneticPr fontId="61" type="noConversion"/>
  </si>
  <si>
    <t>代码类</t>
    <phoneticPr fontId="61" type="noConversion"/>
  </si>
  <si>
    <t>数值类</t>
    <phoneticPr fontId="61" type="noConversion"/>
  </si>
  <si>
    <t>代码类</t>
    <phoneticPr fontId="61" type="noConversion"/>
  </si>
  <si>
    <t>数值类</t>
    <phoneticPr fontId="61" type="noConversion"/>
  </si>
  <si>
    <t>0</t>
    <phoneticPr fontId="61" type="noConversion"/>
  </si>
  <si>
    <t>除刷榜以外的所有类型归为0</t>
    <phoneticPr fontId="61" type="noConversion"/>
  </si>
  <si>
    <t>44705a7565304bfc9b6baa85e53256a9</t>
    <phoneticPr fontId="61" type="noConversion"/>
  </si>
  <si>
    <t>数据来源于：ods_hispace_oper_log_dm_crypt中的oper_time，并规范化时间</t>
    <phoneticPr fontId="61" type="noConversion"/>
  </si>
  <si>
    <t>用户操作行为发生具体时间</t>
    <phoneticPr fontId="61" type="noConversion"/>
  </si>
  <si>
    <t xml:space="preserve">数据来源于：ods_hispace_game_user_dm_crypt中的register_biz_channel           </t>
    <phoneticPr fontId="61" type="noConversion"/>
  </si>
  <si>
    <t>应用市场APK的渠道</t>
    <phoneticPr fontId="61" type="noConversion"/>
  </si>
  <si>
    <t>引发操作行为的来源</t>
    <phoneticPr fontId="61" type="noConversion"/>
  </si>
  <si>
    <t>renew、upgrade、search</t>
    <phoneticPr fontId="61" type="noConversion"/>
  </si>
  <si>
    <t>对操作来源的补充说明</t>
    <phoneticPr fontId="61" type="noConversion"/>
  </si>
  <si>
    <t>wlanidle</t>
    <phoneticPr fontId="61" type="noConversion"/>
  </si>
  <si>
    <t>该应用所在应用市场榜单编号</t>
    <phoneticPr fontId="61" type="noConversion"/>
  </si>
  <si>
    <t>数字编号</t>
    <phoneticPr fontId="61" type="noConversion"/>
  </si>
  <si>
    <t>数据来源于：ods_hispace_oper_log_dm_crypt中的position</t>
    <phoneticPr fontId="61" type="noConversion"/>
  </si>
  <si>
    <t>标记应用在榜单中的位置</t>
    <phoneticPr fontId="61" type="noConversion"/>
  </si>
  <si>
    <t>数据来源于：ods_hispace_oper_log_dm_crypt中的expand，拆分返回detail值</t>
    <phoneticPr fontId="61" type="noConversion"/>
  </si>
  <si>
    <t>标识是否为详情操作</t>
    <phoneticPr fontId="61" type="noConversion"/>
  </si>
  <si>
    <t>标识是否更新</t>
    <phoneticPr fontId="61" type="noConversion"/>
  </si>
  <si>
    <t>1：是</t>
    <phoneticPr fontId="61" type="noConversion"/>
  </si>
  <si>
    <t>1：是</t>
    <phoneticPr fontId="61" type="noConversion"/>
  </si>
  <si>
    <t>1：更新</t>
    <phoneticPr fontId="61" type="noConversion"/>
  </si>
  <si>
    <t>CD1083</t>
    <phoneticPr fontId="61" type="noConversion"/>
  </si>
  <si>
    <t>0,1,11,12、22、99</t>
    <phoneticPr fontId="61" type="noConversion"/>
  </si>
  <si>
    <t>数据来源于：ods_hispace_oper_log_dm_crypt中的expand，拆分返回isUpgrade值</t>
    <phoneticPr fontId="61" type="noConversion"/>
  </si>
  <si>
    <t>数据来源于：ods_hispace_oper_log_dm_crypt中的expand，截取第15位</t>
    <phoneticPr fontId="61" type="noConversion"/>
  </si>
  <si>
    <t>数据来源于：ods_hispace_oper_log_dm_crypt中的expand，拆分返回isshake后值</t>
    <phoneticPr fontId="61" type="noConversion"/>
  </si>
  <si>
    <t>标识是否为摇一摇</t>
    <phoneticPr fontId="61" type="noConversion"/>
  </si>
  <si>
    <t>标识该应用所属专题类型</t>
    <phoneticPr fontId="61" type="noConversion"/>
  </si>
  <si>
    <t>数据来源于：ods_hispace_oper_log_dm_crypt中的subsource</t>
    <phoneticPr fontId="61" type="noConversion"/>
  </si>
  <si>
    <t>null</t>
    <phoneticPr fontId="61" type="noConversion"/>
  </si>
  <si>
    <t>null</t>
    <phoneticPr fontId="61" type="noConversion"/>
  </si>
  <si>
    <t>加密的设备编号</t>
    <phoneticPr fontId="61" type="noConversion"/>
  </si>
  <si>
    <t>字母数字密文</t>
    <phoneticPr fontId="61" type="noConversion"/>
  </si>
  <si>
    <t>标识此条记录的唯一编号</t>
    <phoneticPr fontId="61" type="noConversion"/>
  </si>
  <si>
    <t>该应用的版本</t>
    <phoneticPr fontId="61" type="noConversion"/>
  </si>
  <si>
    <t>搜索匹配该应用的关键字</t>
    <phoneticPr fontId="61" type="noConversion"/>
  </si>
  <si>
    <t>标识是否为快搜补全标志</t>
    <phoneticPr fontId="61" type="noConversion"/>
  </si>
  <si>
    <t>操作来源为：搜索，且扩展字段包含complete，即为快搜补全标志</t>
    <phoneticPr fontId="61" type="noConversion"/>
  </si>
  <si>
    <t>0，1</t>
    <phoneticPr fontId="61" type="noConversion"/>
  </si>
  <si>
    <t>0，1</t>
    <phoneticPr fontId="61" type="noConversion"/>
  </si>
  <si>
    <t>该应用所在标签编号</t>
    <phoneticPr fontId="61" type="noConversion"/>
  </si>
  <si>
    <t>数据来源于：ods_hispace_oper_log_dm_crypt中的expand，拆分返回trace后的值</t>
    <phoneticPr fontId="61" type="noConversion"/>
  </si>
  <si>
    <t xml:space="preserve">数据来源于：ods_hispace_search_log_dm_crypt中的logon_id，拆分@后的值解密imei        </t>
    <phoneticPr fontId="61" type="noConversion"/>
  </si>
  <si>
    <t xml:space="preserve">数据来源于：ods_hispace_search_log_dm_crypt中的search_words        </t>
    <phoneticPr fontId="61" type="noConversion"/>
  </si>
  <si>
    <t>用户搜索时候的关键字</t>
    <phoneticPr fontId="61" type="noConversion"/>
  </si>
  <si>
    <t>微信</t>
    <phoneticPr fontId="61" type="noConversion"/>
  </si>
  <si>
    <t xml:space="preserve">数据来源于：ods_hispace_search_log_dm_crypt中的oper_time，并标准化        </t>
    <phoneticPr fontId="61" type="noConversion"/>
  </si>
  <si>
    <t>搜索操作时间</t>
  </si>
  <si>
    <t>191、194</t>
    <phoneticPr fontId="61" type="noConversion"/>
  </si>
  <si>
    <t>搜索带来的结果数</t>
    <phoneticPr fontId="61" type="noConversion"/>
  </si>
  <si>
    <t>gameflag:1</t>
    <phoneticPr fontId="61" type="noConversion"/>
  </si>
  <si>
    <t>ods_hispace_score_log_dm_crypt</t>
    <phoneticPr fontId="61" type="noConversion"/>
  </si>
  <si>
    <t>标识每条评论的唯一编号</t>
    <phoneticPr fontId="61" type="noConversion"/>
  </si>
  <si>
    <t>数字字母编号</t>
    <phoneticPr fontId="61" type="noConversion"/>
  </si>
  <si>
    <t>小写字母数字编号</t>
    <phoneticPr fontId="61" type="noConversion"/>
  </si>
  <si>
    <t>用户评分值</t>
    <phoneticPr fontId="61" type="noConversion"/>
  </si>
  <si>
    <t>评分具体时间</t>
    <phoneticPr fontId="61" type="noConversion"/>
  </si>
  <si>
    <t>格式为:yyyy-MM-dd HH:mm:ss.SSS</t>
    <phoneticPr fontId="61" type="noConversion"/>
  </si>
  <si>
    <t>8、10</t>
    <phoneticPr fontId="61" type="noConversion"/>
  </si>
  <si>
    <t>评论具体内容</t>
    <phoneticPr fontId="61" type="noConversion"/>
  </si>
  <si>
    <t>用户操作类型</t>
    <phoneticPr fontId="61" type="noConversion"/>
  </si>
  <si>
    <t>2</t>
    <phoneticPr fontId="61" type="noConversion"/>
  </si>
  <si>
    <t>签到获得的积分</t>
    <phoneticPr fontId="61" type="noConversion"/>
  </si>
  <si>
    <t>识别用户操作行为对积分的增加类型</t>
    <phoneticPr fontId="61" type="noConversion"/>
  </si>
  <si>
    <t>扩展字段</t>
    <phoneticPr fontId="61" type="noConversion"/>
  </si>
  <si>
    <t>签到操作具体时间</t>
    <phoneticPr fontId="61" type="noConversion"/>
  </si>
  <si>
    <t>CD1205</t>
    <phoneticPr fontId="61" type="noConversion"/>
  </si>
  <si>
    <t>1,2</t>
    <phoneticPr fontId="61" type="noConversion"/>
  </si>
  <si>
    <t>5</t>
    <phoneticPr fontId="61" type="noConversion"/>
  </si>
  <si>
    <t>当前用户总积分</t>
    <phoneticPr fontId="61" type="noConversion"/>
  </si>
  <si>
    <t>1200</t>
    <phoneticPr fontId="61" type="noConversion"/>
  </si>
  <si>
    <t>continueSignInDay=9</t>
    <phoneticPr fontId="61" type="noConversion"/>
  </si>
  <si>
    <t>网页访问日志存储信息</t>
    <phoneticPr fontId="61" type="noConversion"/>
  </si>
  <si>
    <t>数据来源于：ods_hispace_portal_mw_log_dm中的content，拆分cmd值</t>
    <phoneticPr fontId="61" type="noConversion"/>
  </si>
  <si>
    <t>数据来源于：ods_hispace_portal_mw_log_dm中的content，拆分hcrId值</t>
    <phoneticPr fontId="61" type="noConversion"/>
  </si>
  <si>
    <t>数据来源于：ods_hispace_portal_mw_log_dm中的content，拆分clientPackage值</t>
    <phoneticPr fontId="61" type="noConversion"/>
  </si>
  <si>
    <t>数据来源于：ods_hispace_portal_mw_log_dm中的content，拆分thirdId值</t>
    <phoneticPr fontId="61" type="noConversion"/>
  </si>
  <si>
    <t>数据来源于：ods_hispace_portal_mw_log_dm中的content，拆分sign值</t>
    <phoneticPr fontId="61" type="noConversion"/>
  </si>
  <si>
    <t>数据来源于：ods_hispace_portal_mw_log_dm中的content，拆分c值</t>
    <phoneticPr fontId="61" type="noConversion"/>
  </si>
  <si>
    <t>数据来源于：ods_hispace_portal_mw_log_dm中的content，拆分activityId值</t>
    <phoneticPr fontId="61" type="noConversion"/>
  </si>
  <si>
    <t>数据来源于：ods_hispace_portal_mw_log_dm中的content，拆分activityName值</t>
    <phoneticPr fontId="61" type="noConversion"/>
  </si>
  <si>
    <t>数据来源于：ods_hispace_portal_mw_log_dm中的content，拆分devicetype值</t>
    <phoneticPr fontId="61" type="noConversion"/>
  </si>
  <si>
    <t>数据来源于：ods_hispace_portal_mw_log_dm中的content，拆分appId值</t>
    <phoneticPr fontId="61" type="noConversion"/>
  </si>
  <si>
    <t>113.77.212.216 - -   [30/Jul/2016:23:59:01 +0800] "GET   /uc/mygift?sign=99bz1011cx11010720005000@F6A8416327EF4976140141F4A9022945&amp;token=W6pAtesVhIyRwdbEN2l58G46UubXCfkNw4AW%2FAKt80MThFKVVtBEWoPMOV02%2BmroEiTFq2gTODOkwyc5WDh4Z%2FAXhmEfz1169aLlIcaOe0NUKut%2FijaPVPkgHTqB6KMQ&amp;iv=BSW5zmJrxIf3dT0dEyzklA%3D%3D&amp;locale=cn&amp;userId=3734246258CC651DF52265D0BEA7B3FC&amp;clientPackage=com.huawei.appmarket&amp;hcrId=47164EBBA80041C09B7E59163EA6B62B&amp;devicetype=0&amp;serviceType=0   HTTP/1.1" 200 2715 "-" "Mozilla/5.0 (Linux; Android   4.4.2; H60-L03 Build/HDH60-L03) AppleWebKit/537.36 (KHTML, like Gecko)   Version/4.0 Chrome/30.0.0.0 Mobile Safari/537.36" "-" 0.061   "-"</t>
    <phoneticPr fontId="61" type="noConversion"/>
  </si>
  <si>
    <t>客户端的唯一标识</t>
    <phoneticPr fontId="61" type="noConversion"/>
  </si>
  <si>
    <t>第三方调用的渠道号</t>
    <phoneticPr fontId="61" type="noConversion"/>
  </si>
  <si>
    <t>应用包名称</t>
    <phoneticPr fontId="61" type="noConversion"/>
  </si>
  <si>
    <t>push命令</t>
    <phoneticPr fontId="61" type="noConversion"/>
  </si>
  <si>
    <t>唯一识别访问活动编号</t>
    <phoneticPr fontId="61" type="noConversion"/>
  </si>
  <si>
    <t>对应活动的名称</t>
    <phoneticPr fontId="61" type="noConversion"/>
  </si>
  <si>
    <t>C10571053</t>
    <phoneticPr fontId="61" type="noConversion"/>
  </si>
  <si>
    <t>com.huawei.gamebox</t>
    <phoneticPr fontId="61" type="noConversion"/>
  </si>
  <si>
    <t>应用市场app应用编号</t>
    <phoneticPr fontId="61" type="noConversion"/>
  </si>
  <si>
    <t>portal访问日志内容信息</t>
    <phoneticPr fontId="61" type="noConversion"/>
  </si>
  <si>
    <t xml:space="preserve"> 211.143.34.194   - -   [30/Jul/2016:23:59:01 +0800] "GET / HTTP/1.1" 200 16977     "-" "Mozilla/5.0 (X11; Linux i686; rv:10.0.2) Gecko/     /10.0.2" "-" "app.hicloud.com"</t>
    <phoneticPr fontId="61" type="noConversion"/>
  </si>
  <si>
    <t xml:space="preserve">数据来源于：ods_hispace_portal_pt_log_dm中的content，定位拆分GET位置信息 </t>
    <phoneticPr fontId="61" type="noConversion"/>
  </si>
  <si>
    <t>walkthrough</t>
    <phoneticPr fontId="61" type="noConversion"/>
  </si>
  <si>
    <t xml:space="preserve">数据来源于：ods_hota_update_log_dm_new中的user_id，解密                          </t>
    <phoneticPr fontId="61" type="noConversion"/>
  </si>
  <si>
    <t>数据来源于：ods_hota_update_log_dm_new中的version_id</t>
    <phoneticPr fontId="61" type="noConversion"/>
  </si>
  <si>
    <t>CD1165</t>
    <phoneticPr fontId="61" type="noConversion"/>
  </si>
  <si>
    <t>1,2,3,4</t>
    <phoneticPr fontId="61" type="noConversion"/>
  </si>
  <si>
    <t>标识不同升级动作事件</t>
    <phoneticPr fontId="61" type="noConversion"/>
  </si>
  <si>
    <t>数据来源于：ods_hota_update_log_dm_new中的event_time</t>
    <phoneticPr fontId="61" type="noConversion"/>
  </si>
  <si>
    <t>数据来源于：dim_hota_product_site_dic_ds中的site，通过ods_hota_update_log_dm_new中的site关联</t>
    <phoneticPr fontId="61" type="noConversion"/>
  </si>
  <si>
    <t>数据来源于：dim_hota_product_site_dic_ds中的product，通过ods_hota_update_log_dm_new中的site关联</t>
    <phoneticPr fontId="61" type="noConversion"/>
  </si>
  <si>
    <t>升级的终端ROM版本号</t>
    <phoneticPr fontId="61" type="noConversion"/>
  </si>
  <si>
    <t>73621</t>
    <phoneticPr fontId="61" type="noConversion"/>
  </si>
  <si>
    <t>格式为:yyyy-MM-dd HH:mm:ss</t>
    <phoneticPr fontId="61" type="noConversion"/>
  </si>
  <si>
    <t>2017-01-12 11：11：30</t>
    <phoneticPr fontId="61" type="noConversion"/>
  </si>
  <si>
    <t>升级行为发生具体时间</t>
    <phoneticPr fontId="61" type="noConversion"/>
  </si>
  <si>
    <t>HOTA服务器分配给各业务的局点</t>
    <phoneticPr fontId="61" type="noConversion"/>
  </si>
  <si>
    <t>sp_ard_common</t>
    <phoneticPr fontId="61" type="noConversion"/>
  </si>
  <si>
    <t>hicloud，smartphone</t>
    <phoneticPr fontId="61" type="noConversion"/>
  </si>
  <si>
    <t>每个业务局点对应的一个业务产品</t>
    <phoneticPr fontId="61" type="noConversion"/>
  </si>
  <si>
    <t>HOTA服务器使用客户端设备公网IP作为设备的IP地址，设备异地漫游时，以设备漫游地接入网络的IP作为设备IP</t>
    <phoneticPr fontId="61" type="noConversion"/>
  </si>
  <si>
    <t>用户设备网络ip地址</t>
    <phoneticPr fontId="61" type="noConversion"/>
  </si>
  <si>
    <t>hota接口业务产品描述</t>
    <phoneticPr fontId="61" type="noConversion"/>
  </si>
  <si>
    <t>user_ip_addr</t>
    <phoneticPr fontId="61" type="noConversion"/>
  </si>
  <si>
    <t>122.96.42.23</t>
  </si>
  <si>
    <t>流水号ID</t>
    <phoneticPr fontId="61" type="noConversion"/>
  </si>
  <si>
    <t xml:space="preserve">数据来源于：ods_hota_app_update_log_dm中的imsi，截取第4，5位                                                   </t>
    <phoneticPr fontId="61" type="noConversion"/>
  </si>
  <si>
    <t xml:space="preserve">数据来源于：ods_hota_app_update_log_dm中的imsi，截取第1，2，3位                                                   </t>
    <phoneticPr fontId="61" type="noConversion"/>
  </si>
  <si>
    <t>CD1004</t>
    <phoneticPr fontId="61" type="noConversion"/>
  </si>
  <si>
    <t>460、461</t>
    <phoneticPr fontId="61" type="noConversion"/>
  </si>
  <si>
    <t>CD1005</t>
    <phoneticPr fontId="61" type="noConversion"/>
  </si>
  <si>
    <t>00、01、02、03、04、05、06、11、20</t>
    <phoneticPr fontId="61" type="noConversion"/>
  </si>
  <si>
    <t>ro.build.display.id</t>
    <phoneticPr fontId="61" type="noConversion"/>
  </si>
  <si>
    <t>设备当前软件版本号</t>
    <phoneticPr fontId="61" type="noConversion"/>
  </si>
  <si>
    <t>升级的产品的包名</t>
    <phoneticPr fontId="61" type="noConversion"/>
  </si>
  <si>
    <t>升级的产品的包名的版本</t>
    <phoneticPr fontId="61" type="noConversion"/>
  </si>
  <si>
    <t>升级的产品的包名的版本号</t>
    <phoneticPr fontId="61" type="noConversion"/>
  </si>
  <si>
    <t>com.huawei.health</t>
    <phoneticPr fontId="61" type="noConversion"/>
  </si>
  <si>
    <t>2.0.2.309</t>
    <phoneticPr fontId="61" type="noConversion"/>
  </si>
  <si>
    <t>2002309</t>
    <phoneticPr fontId="61" type="noConversion"/>
  </si>
  <si>
    <t>升级检测时间(服务器的当前时间戳)</t>
    <phoneticPr fontId="61" type="noConversion"/>
  </si>
  <si>
    <t>通用rom版本号</t>
    <phoneticPr fontId="61" type="noConversion"/>
  </si>
  <si>
    <t>设备操作系统版本</t>
    <phoneticPr fontId="61" type="noConversion"/>
  </si>
  <si>
    <t>用户当前操作系统语言</t>
    <phoneticPr fontId="61" type="noConversion"/>
  </si>
  <si>
    <t>第一次访问升级业务的时间</t>
    <phoneticPr fontId="61" type="noConversion"/>
  </si>
  <si>
    <t xml:space="preserve">数据来源于：dim_hota_product_site_dic_ds中的site，通过关联pt_site                                                                                                                      </t>
    <phoneticPr fontId="61" type="noConversion"/>
  </si>
  <si>
    <t xml:space="preserve">数据来源于：dim_hota_product_site_dic_ds中的product ,通过关联pt_site                                                                                                                      </t>
    <phoneticPr fontId="61" type="noConversion"/>
  </si>
  <si>
    <t>是否匹配到升级版本</t>
    <phoneticPr fontId="61" type="noConversion"/>
  </si>
  <si>
    <t>0,1</t>
    <phoneticPr fontId="61" type="noConversion"/>
  </si>
  <si>
    <t>0:否，1：是</t>
    <phoneticPr fontId="61" type="noConversion"/>
  </si>
  <si>
    <t>CD1088</t>
    <phoneticPr fontId="61" type="noConversion"/>
  </si>
  <si>
    <t>zh-cn</t>
    <phoneticPr fontId="61" type="noConversion"/>
  </si>
  <si>
    <t>CD1089</t>
    <phoneticPr fontId="61" type="noConversion"/>
  </si>
  <si>
    <t>客户端软件语言</t>
    <phoneticPr fontId="61" type="noConversion"/>
  </si>
  <si>
    <t>设备硬件版本号</t>
    <phoneticPr fontId="61" type="noConversion"/>
  </si>
  <si>
    <t>设备后台版本号</t>
    <phoneticPr fontId="61" type="noConversion"/>
  </si>
  <si>
    <t>设备后台flash版本号</t>
    <phoneticPr fontId="61" type="noConversion"/>
  </si>
  <si>
    <t>数据卡在网的运营商大T的一些子网</t>
    <phoneticPr fontId="61" type="noConversion"/>
  </si>
  <si>
    <t>webUI类型的运营商版本</t>
    <phoneticPr fontId="61" type="noConversion"/>
  </si>
  <si>
    <t>运营商版本</t>
    <phoneticPr fontId="61" type="noConversion"/>
  </si>
  <si>
    <t>应用自升级的应用名</t>
    <phoneticPr fontId="61" type="noConversion"/>
  </si>
  <si>
    <t>关于设备的销售信息，设备颜色、发货国家、发货运营商等</t>
    <phoneticPr fontId="61" type="noConversion"/>
  </si>
  <si>
    <t>web类型数据卡版本号</t>
    <phoneticPr fontId="61" type="noConversion"/>
  </si>
  <si>
    <t>针对数据卡某些只有webUI管理，没有后台关键管理的UI版本号</t>
    <phoneticPr fontId="61" type="noConversion"/>
  </si>
  <si>
    <t>研发版本号，手机,PAD分区版本</t>
    <phoneticPr fontId="61" type="noConversion"/>
  </si>
  <si>
    <t>可升级的版本</t>
    <phoneticPr fontId="61" type="noConversion"/>
  </si>
  <si>
    <t>多包升级控制标志</t>
    <phoneticPr fontId="61" type="noConversion"/>
  </si>
  <si>
    <t>0，1</t>
    <phoneticPr fontId="61" type="noConversion"/>
  </si>
  <si>
    <t>升级包所属类型</t>
    <phoneticPr fontId="61" type="noConversion"/>
  </si>
  <si>
    <t>请求合法校验位</t>
    <phoneticPr fontId="61" type="noConversion"/>
  </si>
  <si>
    <t>gold</t>
    <phoneticPr fontId="61" type="noConversion"/>
  </si>
  <si>
    <t>设备颜色</t>
    <phoneticPr fontId="61" type="noConversion"/>
  </si>
  <si>
    <t>设备发货国家码</t>
    <phoneticPr fontId="61" type="noConversion"/>
  </si>
  <si>
    <t xml:space="preserve">数据来源于：ods_hota_update_deviceinfo_dm_new中的saleinfo，拆分                                                                            </t>
    <phoneticPr fontId="61" type="noConversion"/>
  </si>
  <si>
    <t>SIM卡是否锁网</t>
    <phoneticPr fontId="61" type="noConversion"/>
  </si>
  <si>
    <t>Y、N</t>
    <phoneticPr fontId="61" type="noConversion"/>
  </si>
  <si>
    <t>ROM配置</t>
    <phoneticPr fontId="61" type="noConversion"/>
  </si>
  <si>
    <t>RAM配置</t>
    <phoneticPr fontId="61" type="noConversion"/>
  </si>
  <si>
    <t>4.0 GB</t>
    <phoneticPr fontId="61" type="noConversion"/>
  </si>
  <si>
    <t>64.00 GB</t>
    <phoneticPr fontId="61" type="noConversion"/>
  </si>
  <si>
    <t>设备连续开机6小时标记</t>
    <phoneticPr fontId="61" type="noConversion"/>
  </si>
  <si>
    <t>Y：未到达6小时 F：连续使用达到6小时 N：连续使用超过6小时</t>
    <phoneticPr fontId="61" type="noConversion"/>
  </si>
  <si>
    <t>Y、N、F</t>
    <phoneticPr fontId="61" type="noConversion"/>
  </si>
  <si>
    <t>CPU运行频率</t>
    <phoneticPr fontId="61" type="noConversion"/>
  </si>
  <si>
    <t>CPU核数_频率</t>
    <phoneticPr fontId="61" type="noConversion"/>
  </si>
  <si>
    <t>CPU核数</t>
    <phoneticPr fontId="61" type="noConversion"/>
  </si>
  <si>
    <t>8</t>
    <phoneticPr fontId="61" type="noConversion"/>
  </si>
  <si>
    <t>8_2.3GHz</t>
    <phoneticPr fontId="61" type="noConversion"/>
  </si>
  <si>
    <t>2.3GHz</t>
    <phoneticPr fontId="61" type="noConversion"/>
  </si>
  <si>
    <t>6.1</t>
    <phoneticPr fontId="61" type="noConversion"/>
  </si>
  <si>
    <t>asia</t>
    <phoneticPr fontId="61" type="noConversion"/>
  </si>
  <si>
    <t>DataCard</t>
    <phoneticPr fontId="61" type="noConversion"/>
  </si>
  <si>
    <t>122.96.42.23</t>
    <phoneticPr fontId="61" type="noConversion"/>
  </si>
  <si>
    <t>标识一个请求事件的唯一编号</t>
    <phoneticPr fontId="61" type="noConversion"/>
  </si>
  <si>
    <t>设备后壳颜色</t>
    <phoneticPr fontId="61" type="noConversion"/>
  </si>
  <si>
    <t xml:space="preserve">数据来源于：ods_hota_sdk_plug_in_dm_crypt中的imsi，截取第1，2，3位                                                          </t>
    <phoneticPr fontId="61" type="noConversion"/>
  </si>
  <si>
    <t xml:space="preserve">数据来源于：ods_hota_sdk_plug_in_dm_crypt中的imsi，截取第4，5位                                                          </t>
    <phoneticPr fontId="61" type="noConversion"/>
  </si>
  <si>
    <t>Push 2.3.17</t>
    <phoneticPr fontId="61" type="noConversion"/>
  </si>
  <si>
    <t>Push 2317</t>
    <phoneticPr fontId="61" type="noConversion"/>
  </si>
  <si>
    <t>升级的产品的包名的外部版本</t>
    <phoneticPr fontId="61" type="noConversion"/>
  </si>
  <si>
    <t>升级的产品的包名的内部版本号</t>
    <phoneticPr fontId="61" type="noConversion"/>
  </si>
  <si>
    <t>ods_hispace_gift_info_dm</t>
    <phoneticPr fontId="61" type="noConversion"/>
  </si>
  <si>
    <t>ods_hwmusic_interface_dm_crypt</t>
    <phoneticPr fontId="61" type="noConversion"/>
  </si>
  <si>
    <t>ods_hispace_gift_push_dm</t>
    <phoneticPr fontId="61" type="noConversion"/>
  </si>
  <si>
    <t>ods_hwmovie_favorite_info_dm</t>
    <phoneticPr fontId="61" type="noConversion"/>
  </si>
  <si>
    <t>ods_hwvideo_interface_dm_crypt</t>
  </si>
  <si>
    <t>ods_hwmovie_epg_subscriber_cdr_dm</t>
    <phoneticPr fontId="61" type="noConversion"/>
  </si>
  <si>
    <t>ods_hwmovie_rel_play_record_vmos_dm</t>
    <phoneticPr fontId="61" type="noConversion"/>
  </si>
  <si>
    <t>ods_hwmovie_lottery_record_dm</t>
    <phoneticPr fontId="61" type="noConversion"/>
  </si>
  <si>
    <t>ods_hwmovie_epg_access_stat_dm</t>
    <phoneticPr fontId="61" type="noConversion"/>
  </si>
  <si>
    <t xml:space="preserve">数据来源于：ods_hispace_gift_info_dm中的pt_d                          </t>
  </si>
  <si>
    <t xml:space="preserve">数据来源于：ods_hispace_gift_info_dm中的activityid                    </t>
  </si>
  <si>
    <t xml:space="preserve">数据来源于：ods_hispace_gift_info_dm中的activityname                  </t>
  </si>
  <si>
    <t xml:space="preserve">数据来源于：ods_hispace_gift_info_dm中的awardid                       </t>
  </si>
  <si>
    <t xml:space="preserve">数据来源于：ods_hispace_gift_info_dm中的awardname                     </t>
  </si>
  <si>
    <t xml:space="preserve">数据来源于：ods_hispace_gift_info_dm中的appid                         </t>
  </si>
  <si>
    <t>数据来源于：ods_hispace_gift_info_dm中的updatetime</t>
  </si>
  <si>
    <t xml:space="preserve">数据来源于：ods_hispace_gift_info_dm中的deviceid   </t>
  </si>
  <si>
    <t xml:space="preserve">数据来源于：ods_hwmusic_interface_dm_crypt中的interfacename                                             </t>
  </si>
  <si>
    <t xml:space="preserve">数据来源于：ods_hwmusic_interface_dm_crypt中的sequnceid                                                 </t>
  </si>
  <si>
    <t xml:space="preserve">数据来源于：ods_hwmusic_interface_dm_crypt中的aes_simid                </t>
  </si>
  <si>
    <t>数据来源于：ods_hwmusic_interface_dm_crypt中的aes_imei</t>
  </si>
  <si>
    <t xml:space="preserve">数据来源于：ods_hwmusic_interface_dm_crypt中的version                                                   </t>
  </si>
  <si>
    <t xml:space="preserve">数据来源于：ods_hwmusic_interface_dm_crypt中的portal                                                    </t>
  </si>
  <si>
    <t xml:space="preserve">数据来源于：ods_hwmusic_interface_dm_crypt中的appId                                                     </t>
  </si>
  <si>
    <t xml:space="preserve">数据来源于：ods_hwmusic_interface_dm_crypt中的opttype                                                   </t>
  </si>
  <si>
    <t xml:space="preserve">数据来源于：ods_hwmusic_interface_dm_crypt中的optcontent                                                </t>
  </si>
  <si>
    <t xml:space="preserve">数据来源于：ods_hwmusic_interface_dm_crypt中的catalogid                                                 </t>
  </si>
  <si>
    <t xml:space="preserve">数据来源于：ods_hwmusic_interface_dm_crypt中的returncode                                                </t>
  </si>
  <si>
    <t xml:space="preserve">数据来源于：ods_hwmusic_interface_dm_crypt中的spenttime                                                 </t>
  </si>
  <si>
    <t xml:space="preserve">数据来源于：ods_hwmusic_interface_dm_crypt中的nettype                                                                    </t>
  </si>
  <si>
    <t>数据来源于：ods_hwmusic_interface_dm_crypt中的model</t>
  </si>
  <si>
    <t>记录华为音乐接口调用日志信息</t>
    <phoneticPr fontId="61" type="noConversion"/>
  </si>
  <si>
    <t>记录了华为礼包在应用市场推送信息，包括时间，会话ID及命令信息等</t>
    <phoneticPr fontId="61" type="noConversion"/>
  </si>
  <si>
    <t>华为手机礼包领取信息</t>
    <phoneticPr fontId="61" type="noConversion"/>
  </si>
  <si>
    <t xml:space="preserve">数据来源于：ods_hispace_gift_push_dm中的pt_d                                                                </t>
  </si>
  <si>
    <t xml:space="preserve">数据来源于：ods_hispace_gift_push_dm中的sessionid                                                           </t>
  </si>
  <si>
    <t xml:space="preserve">数据来源于：ods_hispace_gift_push_dm中的pushtime                                                            </t>
  </si>
  <si>
    <t xml:space="preserve">数据来源于：ods_hispace_gift_push_dm中的pushtoken                                                                                                                  </t>
  </si>
  <si>
    <t>数据来源于：ods_hispace_gift_push_dm中的pushtoken</t>
  </si>
  <si>
    <t xml:space="preserve">数据来源于：ods_hispace_gift_push_dm中的cmd                                                                 </t>
  </si>
  <si>
    <t xml:space="preserve">数据来源于：ods_hispace_gift_push_dm中的type                                                                </t>
  </si>
  <si>
    <t xml:space="preserve">数据来源于：ods_hispace_gift_push_dm中的url                                                                 </t>
  </si>
  <si>
    <t>记录用户收藏盖亚内容的流水</t>
    <phoneticPr fontId="61" type="noConversion"/>
  </si>
  <si>
    <t>记录了用华为的APP访问优酷视频的接口调用信息</t>
    <phoneticPr fontId="61" type="noConversion"/>
  </si>
  <si>
    <t>记录了盖亚视频的播放日志
包括设备ID、设备的属性信息、播放视频的信息</t>
    <phoneticPr fontId="61" type="noConversion"/>
  </si>
  <si>
    <t>记录了用户参与活动领取的奖品</t>
    <phoneticPr fontId="61" type="noConversion"/>
  </si>
  <si>
    <t xml:space="preserve">数据来源于：ods_hwmovie_favorite_info_dm中的pt_d          </t>
  </si>
  <si>
    <t>数据来源于：ods_hwmovie_favorite_info_dm中的collect_time</t>
  </si>
  <si>
    <t xml:space="preserve">数据来源于：ods_hwmovie_favorite_info_dm中的filmid        </t>
  </si>
  <si>
    <t>数据来源于：ods_hwmovie_favorite_info_dm中的sdpcontenttype</t>
  </si>
  <si>
    <t xml:space="preserve">数据来源于：ods_hwmovie_favorite_info_dm中的sequence      </t>
  </si>
  <si>
    <t xml:space="preserve">数据来源于：ods_hwmovie_favorite_info_dm中的content_type  </t>
  </si>
  <si>
    <t xml:space="preserve">数据来源于：ods_hwmovie_favorite_info_dm中的catalog_id    </t>
  </si>
  <si>
    <t>数据来源于：ods_hwmovie_favorite_info_dm中的supercontentid</t>
  </si>
  <si>
    <t>数据来源于：ods_hwmovie_favorite_info_dm中的usersn</t>
  </si>
  <si>
    <t xml:space="preserve">数据来源于：ods_hwvideo_interface_dm_crypt中的time                     </t>
  </si>
  <si>
    <t xml:space="preserve">数据来源于：ods_hwvideo_interface_dm_crypt中的interfacename            </t>
  </si>
  <si>
    <t xml:space="preserve">数据来源于：ods_hwvideo_interface_dm_crypt中的sequnceid                </t>
  </si>
  <si>
    <t xml:space="preserve">数据来源于：ods_hwvideo_interface_dm_crypt中的aes_imei                         </t>
  </si>
  <si>
    <t xml:space="preserve">数据来源于：ods_hwvideo_interface_dm_crypt中的version                  </t>
  </si>
  <si>
    <t xml:space="preserve">数据来源于：ods_hwvideo_interface_dm_crypt中的portal                   </t>
  </si>
  <si>
    <t xml:space="preserve">数据来源于：ods_hwvideo_interface_dm_crypt中的appId                    </t>
  </si>
  <si>
    <t xml:space="preserve">数据来源于：ods_hwvideo_interface_dm_crypt中的appName                                              </t>
  </si>
  <si>
    <t>数据来源于：ods_hwvideo_interface_dm_crypt中的model</t>
  </si>
  <si>
    <t xml:space="preserve">数据来源于：ods_hwvideo_interface_dm_crypt中的opttype                  </t>
  </si>
  <si>
    <t xml:space="preserve">数据来源于：ods_hwvideo_interface_dm_crypt中的optcontent               </t>
  </si>
  <si>
    <t xml:space="preserve">数据来源于：ods_hwvideo_interface_dm_crypt中的optcontentname           </t>
  </si>
  <si>
    <t xml:space="preserve">数据来源于：ods_hwvideo_interface_dm_crypt中的catalogid                </t>
  </si>
  <si>
    <t xml:space="preserve">数据来源于：ods_hwvideo_interface_dm_crypt中的catalogname              </t>
  </si>
  <si>
    <t xml:space="preserve">数据来源于：ods_hwvideo_interface_dm_crypt中的returncode               </t>
  </si>
  <si>
    <t xml:space="preserve">数据来源于：ods_hwvideo_interface_dm_crypt中的spenttime                </t>
  </si>
  <si>
    <t xml:space="preserve">数据来源于：ods_hwvideo_interface_dm_crypt中的userid           </t>
  </si>
  <si>
    <t xml:space="preserve">数据来源于：ods_hwvideo_interface_dm_crypt中的lang                     </t>
  </si>
  <si>
    <t xml:space="preserve">数据来源于：ods_hwvideo_interface_dm_crypt中的brand                    </t>
  </si>
  <si>
    <t xml:space="preserve">数据来源于：ods_hwvideo_interface_dm_crypt中的romver                   </t>
  </si>
  <si>
    <t xml:space="preserve">数据来源于：ods_hwvideo_interface_dm_crypt中的emuiver                  </t>
  </si>
  <si>
    <t xml:space="preserve">数据来源于：ods_hwvideo_interface_dm_crypt中的androidver               </t>
  </si>
  <si>
    <t xml:space="preserve">数据来源于：ods_hwmovie_epg_subscriber_cdr_dm中的t1.pt_d                                  </t>
  </si>
  <si>
    <t xml:space="preserve">数据来源于：ods_hwmovie_epg_subscriber_cdr_dm中的t1.epg_id                                </t>
  </si>
  <si>
    <t xml:space="preserve">数据来源于：ods_hwmovie_epg_subscriber_cdr_dm中的t1.content_code                          </t>
  </si>
  <si>
    <t xml:space="preserve">数据来源于：ods_hwmovie_epg_subscriber_cdr_dm中的t1.biz_type                              </t>
  </si>
  <si>
    <t xml:space="preserve">数据来源于：ods_hwmovie_epg_subscriber_cdr_dm中的t1.domain                                </t>
  </si>
  <si>
    <t xml:space="preserve">数据来源于：ods_hwmovie_epg_subscriber_cdr_dm中的t1.user_identity     </t>
  </si>
  <si>
    <t xml:space="preserve">数据来源于：ods_hwmovie_epg_subscriber_cdr_dm中的t1.device_type                           </t>
  </si>
  <si>
    <t xml:space="preserve">数据来源于：ods_hwmovie_epg_subscriber_cdr_dm中的t1.oper_type                             </t>
  </si>
  <si>
    <t xml:space="preserve">数据来源于：ods_hwmovie_epg_subscriber_cdr_dm中的t1.client_ip                             </t>
  </si>
  <si>
    <t xml:space="preserve">数据来源于：ods_hwmovie_epg_subscriber_cdr_dm中的t1.device_id                             </t>
  </si>
  <si>
    <t xml:space="preserve">数据来源于：ods_hwmovie_epg_subscriber_cdr_dm中的t1.product_id                            </t>
  </si>
  <si>
    <t xml:space="preserve">数据来源于：ods_hwmovie_epg_subscriber_cdr_dm中的t1.program_id                            </t>
  </si>
  <si>
    <t xml:space="preserve">数据来源于：ods_hwmovie_epg_subscriber_cdr_dm中的t1.user_id           </t>
  </si>
  <si>
    <t xml:space="preserve">数据来源于：ods_hwmovie_rel_play_record_vmos_dm中的pt_d                         </t>
  </si>
  <si>
    <t>数据来源于：ods_hwmovie_rel_play_record_vmos_dm中的d_time</t>
  </si>
  <si>
    <t xml:space="preserve">数据来源于：ods_hwmovie_rel_play_record_vmos_dm中的contentid           </t>
  </si>
  <si>
    <t>数据来源于：ods_hwmovie_rel_play_record_vmos_dm中的subscriberid</t>
  </si>
  <si>
    <t xml:space="preserve">数据来源于：ods_hwmovie_rel_play_record_vmos_dm中的deviceid    </t>
  </si>
  <si>
    <t xml:space="preserve">数据来源于：ods_hwmovie_rel_play_record_vmos_dm中的devicetype          </t>
  </si>
  <si>
    <t xml:space="preserve">数据来源于：ods_hwmovie_rel_play_record_vmos_dm中的macaddress          </t>
  </si>
  <si>
    <t xml:space="preserve">数据来源于：ods_hwmovie_rel_play_record_vmos_dm中的devicemodel         </t>
  </si>
  <si>
    <t xml:space="preserve">数据来源于：ods_hwmovie_rel_play_record_vmos_dm中的devicesupplier      </t>
  </si>
  <si>
    <t xml:space="preserve">数据来源于：ods_hwmovie_rel_play_record_vmos_dm中的devicesoc           </t>
  </si>
  <si>
    <t xml:space="preserve">数据来源于：ods_hwmovie_rel_play_record_vmos_dm中的ipaddress           </t>
  </si>
  <si>
    <t xml:space="preserve">数据来源于：ods_hwmovie_rel_play_record_vmos_dm中的deviceip            </t>
  </si>
  <si>
    <t xml:space="preserve">数据来源于：ods_hwmovie_rel_play_record_vmos_dm中的subnetmask          </t>
  </si>
  <si>
    <t xml:space="preserve">数据来源于：ods_hwmovie_rel_play_record_vmos_dm中的defaultgateway      </t>
  </si>
  <si>
    <t xml:space="preserve">数据来源于：ods_hwmovie_rel_play_record_vmos_dm中的clientversion       </t>
  </si>
  <si>
    <t xml:space="preserve">数据来源于：ods_hwmovie_rel_play_record_vmos_dm中的deviceos            </t>
  </si>
  <si>
    <t xml:space="preserve">数据来源于：ods_hwmovie_rel_play_record_vmos_dm中的player              </t>
  </si>
  <si>
    <t xml:space="preserve">数据来源于：ods_hwmovie_rel_play_record_vmos_dm中的accesstype          </t>
  </si>
  <si>
    <t xml:space="preserve">数据来源于：ods_hwmovie_rel_play_record_vmos_dm中的ntpserver           </t>
  </si>
  <si>
    <t xml:space="preserve">数据来源于：ods_hwmovie_rel_play_record_vmos_dm中的dnsserver           </t>
  </si>
  <si>
    <t xml:space="preserve">数据来源于：ods_hwmovie_rel_play_record_vmos_dm中的url                 </t>
  </si>
  <si>
    <t xml:space="preserve">数据来源于：ods_hwmovie_rel_play_record_vmos_dm中的streamtype          </t>
  </si>
  <si>
    <t xml:space="preserve">数据来源于：ods_hwmovie_rel_play_record_vmos_dm中的serverip            </t>
  </si>
  <si>
    <t xml:space="preserve">数据来源于：ods_hwmovie_rel_play_record_vmos_dm中的servicetype         </t>
  </si>
  <si>
    <t xml:space="preserve">数据来源于：ods_hwmovie_rel_play_record_vmos_dm中的result              </t>
  </si>
  <si>
    <t>数据来源于：ods_hwmovie_rel_play_record_vmos_dm中的starttime</t>
  </si>
  <si>
    <t>数据来源于：ods_hwmovie_rel_play_record_vmos_dm中的endtime</t>
  </si>
  <si>
    <t xml:space="preserve">数据来源于：ods_hwmovie_rel_play_record_vmos_dm中的playoutdelay              </t>
  </si>
  <si>
    <t xml:space="preserve">数据来源于：ods_hwmovie_rel_play_record_vmos_dm中的playduration              </t>
  </si>
  <si>
    <t xml:space="preserve">数据来源于：ods_hwmovie_rel_play_record_vmos_dm中的playdurationhistogram     </t>
  </si>
  <si>
    <t xml:space="preserve">数据来源于：ods_hwmovie_rel_play_record_vmos_dm中的profileswitchdown         </t>
  </si>
  <si>
    <t xml:space="preserve">数据来源于：ods_hwmovie_rel_play_record_vmos_dm中的profileswitchup           </t>
  </si>
  <si>
    <t xml:space="preserve">数据来源于：ods_hwmovie_rel_play_record_vmos_dm中的downloadspeed             </t>
  </si>
  <si>
    <t xml:space="preserve">数据来源于：ods_hwmovie_rel_play_record_vmos_dm中的downloadspeedhistogram    </t>
  </si>
  <si>
    <t xml:space="preserve">数据来源于：ods_hwmovie_rel_play_record_vmos_dm中的stallingcount             </t>
  </si>
  <si>
    <t xml:space="preserve">数据来源于：ods_hwmovie_rel_play_record_vmos_dm中的stallingduration          </t>
  </si>
  <si>
    <t xml:space="preserve">数据来源于：ods_hwmovie_rel_play_record_vmos_dm中的stallinghistogram         </t>
  </si>
  <si>
    <t xml:space="preserve">数据来源于：ods_hwmovie_rel_play_record_vmos_dm中的moshistogram              </t>
  </si>
  <si>
    <t xml:space="preserve">数据来源于：ods_hwmovie_rel_play_record_vmos_dm中的mosavg                    </t>
  </si>
  <si>
    <t xml:space="preserve">数据来源于：ods_hwmovie_rel_play_record_vmos_dm中的terminal_type             </t>
  </si>
  <si>
    <t xml:space="preserve">数据来源于：ods_hwmovie_lottery_record_dm中的pt_d                       </t>
  </si>
  <si>
    <t xml:space="preserve">数据来源于：ods_hwmovie_lottery_record_dm中的record_id   </t>
  </si>
  <si>
    <t xml:space="preserve">数据来源于：ods_hwmovie_lottery_record_dm中的camp_id     </t>
  </si>
  <si>
    <t xml:space="preserve">数据来源于：ods_hwmovie_lottery_record_dm中的award_id    </t>
  </si>
  <si>
    <t xml:space="preserve">数据来源于：ods_hwmovie_lottery_record_dm中的username    </t>
  </si>
  <si>
    <t xml:space="preserve">数据来源于：ods_hwmovie_lottery_record_dm中的phonenum    </t>
  </si>
  <si>
    <t xml:space="preserve">数据来源于：ods_hwmovie_lottery_record_dm中的luckytype   </t>
  </si>
  <si>
    <t>数据来源于：ods_hwmovie_lottery_record_dm中的gettime</t>
  </si>
  <si>
    <t xml:space="preserve">数据来源于：ods_hwmovie_lottery_record_dm中的awardstatus </t>
  </si>
  <si>
    <t>数据来源于：ods_hwmovie_lottery_record_dm中的usetime</t>
  </si>
  <si>
    <t xml:space="preserve">数据来源于：ods_hwmovie_lottery_record_dm中的exchangeurl </t>
  </si>
  <si>
    <t>数据来源于：ods_hwmovie_lottery_record_dm中的user_id</t>
  </si>
  <si>
    <t xml:space="preserve">数据来源于：ods_hwmovie_epg_access_stat_dm中的pt_d                                                                                         </t>
  </si>
  <si>
    <t xml:space="preserve">数据来源于：ods_hwmovie_epg_access_stat_dm中的t.user_id                                                              </t>
  </si>
  <si>
    <t xml:space="preserve">数据来源于：ods_hwmovie_epg_access_stat_dm中的t.epg_id                                                              </t>
  </si>
  <si>
    <t xml:space="preserve">数据来源于：ods_hwmovie_epg_access_stat_dm中的t.access_type                                                         </t>
  </si>
  <si>
    <t xml:space="preserve">数据来源于：ods_hwmovie_epg_access_stat_dm中的t.access_result                                                       </t>
  </si>
  <si>
    <t>数据来源于：ods_hwmovie_epg_access_stat_dm中的t.device_id</t>
  </si>
  <si>
    <t xml:space="preserve">数据来源于：ods_hwmovie_epg_access_stat_dm中的t.domain_type                                                              </t>
  </si>
  <si>
    <t xml:space="preserve">数据来源于：ods_hwmovie_epg_access_stat_dm中的t.terminal_type        </t>
  </si>
  <si>
    <t xml:space="preserve">数据来源于：ods_hwmovie_epg_access_stat_dm中的t.terminal_vendor                                             </t>
  </si>
  <si>
    <t xml:space="preserve">数据来源于：ods_hwmovie_epg_access_stat_dm中的t.ept_ip                                                      </t>
  </si>
  <si>
    <t xml:space="preserve">数据来源于：ods_hwmovie_epg_access_stat_dm中的t.terminal_ip                                                 </t>
  </si>
  <si>
    <t xml:space="preserve">数据来源于：ods_hwmovie_epg_access_stat_dm中的t.stb_version                                                 </t>
  </si>
  <si>
    <t xml:space="preserve">数据来源于：ods_hwmovie_epg_access_stat_dm中的t.drm_type                                                    </t>
  </si>
  <si>
    <t xml:space="preserve">数据来源于：ods_hwmovie_epg_access_stat_dm中的t.return_code                                                 </t>
  </si>
  <si>
    <t xml:space="preserve">数据来源于：ods_hwmovie_epg_access_stat_dm中的t.session_id                                                  </t>
  </si>
  <si>
    <t xml:space="preserve">数据来源于：ods_hwmovie_epg_access_stat_dm中的t.terminalos_ver                                              </t>
  </si>
  <si>
    <t xml:space="preserve">数据来源于：ods_hwmovie_epg_access_stat_dm中的t.user_agent                                                  </t>
  </si>
  <si>
    <t xml:space="preserve">数据来源于：ods_hwmovie_epg_access_stat_dm中的t.logic_device_id                                             </t>
  </si>
  <si>
    <t>指注册时的业务客户端类型代码</t>
    <phoneticPr fontId="61" type="noConversion"/>
  </si>
  <si>
    <t>记录用户领取华为应用市场应用礼包信息</t>
    <phoneticPr fontId="61" type="noConversion"/>
  </si>
  <si>
    <t>应用市场礼包活动唯一编号</t>
    <phoneticPr fontId="61" type="noConversion"/>
  </si>
  <si>
    <t>日期时间类</t>
    <phoneticPr fontId="61" type="noConversion"/>
  </si>
  <si>
    <t>代码类</t>
    <phoneticPr fontId="61" type="noConversion"/>
  </si>
  <si>
    <t>数值类</t>
    <phoneticPr fontId="61" type="noConversion"/>
  </si>
  <si>
    <t>代码类</t>
    <phoneticPr fontId="61" type="noConversion"/>
  </si>
  <si>
    <t>数值类</t>
    <phoneticPr fontId="61" type="noConversion"/>
  </si>
  <si>
    <t>文本类</t>
    <phoneticPr fontId="61" type="noConversion"/>
  </si>
  <si>
    <t>文本类</t>
    <phoneticPr fontId="61" type="noConversion"/>
  </si>
  <si>
    <t>指示器类</t>
    <phoneticPr fontId="61" type="noConversion"/>
  </si>
  <si>
    <t>文本类</t>
    <phoneticPr fontId="61" type="noConversion"/>
  </si>
  <si>
    <t>fc2e4f4fd8134af0a912bad56187117b</t>
    <phoneticPr fontId="61" type="noConversion"/>
  </si>
  <si>
    <t>活动具体名称</t>
    <phoneticPr fontId="61" type="noConversion"/>
  </si>
  <si>
    <t>荣耀V8会员专属大礼包</t>
    <phoneticPr fontId="61" type="noConversion"/>
  </si>
  <si>
    <t>标识不同奖品唯一编号</t>
    <phoneticPr fontId="61" type="noConversion"/>
  </si>
  <si>
    <t>cb19333ee60e4f49887efdda346fb83a</t>
    <phoneticPr fontId="61" type="noConversion"/>
  </si>
  <si>
    <t xml:space="preserve">去哪儿旅行-荣耀V8 </t>
    <phoneticPr fontId="61" type="noConversion"/>
  </si>
  <si>
    <t>具体奖品名称</t>
    <phoneticPr fontId="61" type="noConversion"/>
  </si>
  <si>
    <t>用户领取礼包具体日期时间</t>
    <phoneticPr fontId="61" type="noConversion"/>
  </si>
  <si>
    <t xml:space="preserve">数据来源于：ods_hwmusic_interface_dm_crypt中的time                                                      </t>
    <phoneticPr fontId="61" type="noConversion"/>
  </si>
  <si>
    <t>服务器记录时间</t>
    <phoneticPr fontId="61" type="noConversion"/>
  </si>
  <si>
    <t>完整调用接口名称</t>
    <phoneticPr fontId="61" type="noConversion"/>
  </si>
  <si>
    <t>客户端sim卡号</t>
    <phoneticPr fontId="61" type="noConversion"/>
  </si>
  <si>
    <t>机器IP处理请求事务唯一编号</t>
    <phoneticPr fontId="61" type="noConversion"/>
  </si>
  <si>
    <t>/rbtservice/music/querytrackinfo.do</t>
    <phoneticPr fontId="61" type="noConversion"/>
  </si>
  <si>
    <t>34327967576383400</t>
    <phoneticPr fontId="61" type="noConversion"/>
  </si>
  <si>
    <t>插卡imsi，不插卡imei</t>
    <phoneticPr fontId="61" type="noConversion"/>
  </si>
  <si>
    <t>460022079279979</t>
    <phoneticPr fontId="61" type="noConversion"/>
  </si>
  <si>
    <t>客户端版本号</t>
    <phoneticPr fontId="61" type="noConversion"/>
  </si>
  <si>
    <t>识别不同门户网关</t>
    <phoneticPr fontId="61" type="noConversion"/>
  </si>
  <si>
    <t xml:space="preserve"> 6.06.24.000</t>
    <phoneticPr fontId="61" type="noConversion"/>
  </si>
  <si>
    <t>华为音乐APP应用编号</t>
    <phoneticPr fontId="61" type="noConversion"/>
  </si>
  <si>
    <t>100003</t>
    <phoneticPr fontId="61" type="noConversion"/>
  </si>
  <si>
    <t>CD1200</t>
    <phoneticPr fontId="61" type="noConversion"/>
  </si>
  <si>
    <t>1,2,3,4,5,6</t>
    <phoneticPr fontId="61" type="noConversion"/>
  </si>
  <si>
    <t>不同接口对应的不同操作行为</t>
    <phoneticPr fontId="61" type="noConversion"/>
  </si>
  <si>
    <t>0，1，2，3，4</t>
    <phoneticPr fontId="61" type="noConversion"/>
  </si>
  <si>
    <t>不同接口不同操作类型的具体操作内容</t>
    <phoneticPr fontId="61" type="noConversion"/>
  </si>
  <si>
    <t>ods_push_mc_log_crypt_hm</t>
    <phoneticPr fontId="61" type="noConversion"/>
  </si>
  <si>
    <t>数据来源于：ods_push_mc_log_crypt_hm中的record_time</t>
  </si>
  <si>
    <t xml:space="preserve">数据来源于：ods_push_mc_log_crypt_hm中的log_type                                           </t>
  </si>
  <si>
    <t xml:space="preserve">数据来源于：ods_push_mc_log_crypt_hm中的provider_id                                        </t>
  </si>
  <si>
    <t xml:space="preserve">数据来源于：ods_push_mc_log_crypt_hm中的msg_priority                                       </t>
  </si>
  <si>
    <t xml:space="preserve">数据来源于：ods_push_mc_log_crypt_hm中的cache_or_not                                       </t>
  </si>
  <si>
    <t xml:space="preserve">数据来源于：ods_push_mc_log_crypt_hm中的current_msg_id                                     </t>
  </si>
  <si>
    <t xml:space="preserve">数据来源于：ods_push_mc_log_crypt_hm中的original_msg_id                                    </t>
  </si>
  <si>
    <t xml:space="preserve">数据来源于：ods_push_mc_log_crypt_hm中的former_msg_id                                      </t>
  </si>
  <si>
    <t>数据来源于：ods_push_mc_log_crypt_hm中的device_token</t>
  </si>
  <si>
    <t xml:space="preserve">数据来源于：ods_push_mc_log_crypt_hm中的send_by_group                                      </t>
  </si>
  <si>
    <t xml:space="preserve">数据来源于：ods_push_mc_log_crypt_hm中的requset_id                                         </t>
  </si>
  <si>
    <t xml:space="preserve">数据来源于：ods_push_mc_log_crypt_hm中的target_pushserver_ip                               </t>
  </si>
  <si>
    <t xml:space="preserve">数据来源于：ods_push_mc_log_crypt_hm中的send_result                                        </t>
  </si>
  <si>
    <t xml:space="preserve">数据来源于：ods_push_mc_log_crypt_hm中的flag                                                                                           </t>
  </si>
  <si>
    <t>ods_phoneservice_tb_log_server_dm</t>
    <phoneticPr fontId="61" type="noConversion"/>
  </si>
  <si>
    <t xml:space="preserve">数据来源于：ods_phoneservice_tb_log_server_dm中的pt_d                  </t>
  </si>
  <si>
    <t xml:space="preserve">数据来源于：ods_phoneservice_tb_log_server_dm中的log_id                </t>
  </si>
  <si>
    <t xml:space="preserve">数据来源于：ods_phoneservice_tb_log_server_dm中的channelid             </t>
  </si>
  <si>
    <t xml:space="preserve">数据来源于：ods_phoneservice_tb_log_server_dm中的deviceid              </t>
  </si>
  <si>
    <t xml:space="preserve">数据来源于：ods_phoneservice_tb_log_server_dm中的devicetype            </t>
  </si>
  <si>
    <t xml:space="preserve">数据来源于：ods_phoneservice_tb_log_server_dm中的sysversion            </t>
  </si>
  <si>
    <t xml:space="preserve">数据来源于：ods_phoneservice_tb_log_server_dm中的os                      </t>
  </si>
  <si>
    <t xml:space="preserve">数据来源于：ods_phoneservice_tb_log_server_dm中的encrypttype           </t>
  </si>
  <si>
    <t xml:space="preserve">数据来源于：ods_phoneservice_tb_log_server_dm中的sensitivecontain      </t>
  </si>
  <si>
    <t xml:space="preserve">数据来源于：ods_phoneservice_tb_log_server_dm中的filename              </t>
  </si>
  <si>
    <t xml:space="preserve">数据来源于：ods_phoneservice_tb_log_server_dm中的savefileuri           </t>
  </si>
  <si>
    <t xml:space="preserve">数据来源于：ods_phoneservice_tb_log_server_dm中的filesize              </t>
  </si>
  <si>
    <t xml:space="preserve">数据来源于：ods_phoneservice_tb_log_server_dm中的logtype               </t>
  </si>
  <si>
    <t xml:space="preserve">数据来源于：ods_phoneservice_tb_log_server_dm中的ziptime </t>
  </si>
  <si>
    <t xml:space="preserve">数据来源于：ods_phoneservice_tb_log_server_dm中的logdetailinfo         </t>
  </si>
  <si>
    <t xml:space="preserve">数据来源于：ods_phoneservice_tb_log_server_dm中的param1                </t>
  </si>
  <si>
    <t xml:space="preserve">数据来源于：ods_phoneservice_tb_log_server_dm中的param2                </t>
  </si>
  <si>
    <t xml:space="preserve">数据来源于：ods_phoneservice_tb_log_server_dm中的param3                </t>
  </si>
  <si>
    <t xml:space="preserve">数据来源于：ods_phoneservice_tb_log_server_dm中的status                </t>
  </si>
  <si>
    <t>ods_game_buoy_device_summary_log_gss_dm</t>
    <phoneticPr fontId="61" type="noConversion"/>
  </si>
  <si>
    <t xml:space="preserve">数据来源于：ods_game_buoy_device_summary_log_gss_dm中的pt_d   </t>
  </si>
  <si>
    <t xml:space="preserve">数据来源于：ods_game_buoy_device_summary_log_gss_dm中的time                     </t>
  </si>
  <si>
    <t xml:space="preserve">数据来源于：ods_game_buoy_device_summary_log_gss_dm中的package_name             </t>
  </si>
  <si>
    <t xml:space="preserve">数据来源于：ods_game_buoy_device_summary_log_gss_dm中的upid  </t>
  </si>
  <si>
    <t>数据来源于：ods_game_buoy_device_summary_log_gss_dm中的imei_crypt</t>
  </si>
  <si>
    <t xml:space="preserve">数据来源于：ods_game_buoy_device_summary_log_gss_dm中的method_name              </t>
  </si>
  <si>
    <t xml:space="preserve">数据来源于：ods_game_buoy_device_summary_log_dm中的pt_d                                                                                </t>
  </si>
  <si>
    <t xml:space="preserve">数据来源于：ods_game_buoy_device_summary_log_dm中的package_name                                                                        </t>
  </si>
  <si>
    <t>数据来源于：ods_game_buoy_device_summary_log_dm中的imei_crypt</t>
  </si>
  <si>
    <t xml:space="preserve">数据来源于：ods_game_buoy_device_summary_log_dm中的upid                                                           </t>
    <phoneticPr fontId="61" type="noConversion"/>
  </si>
  <si>
    <t>ods_game_buoy_device_summary_log_dm</t>
    <phoneticPr fontId="61" type="noConversion"/>
  </si>
  <si>
    <t>数据来源于：ods_trade_user_page_log_dm中的log_time</t>
  </si>
  <si>
    <t xml:space="preserve">数据来源于：ods_trade_user_page_log_dm中的log_type          </t>
  </si>
  <si>
    <t xml:space="preserve">数据来源于：ods_trade_user_page_log_dm中的package_path      </t>
  </si>
  <si>
    <t xml:space="preserve">数据来源于：ods_trade_user_page_log_dm中的message           </t>
  </si>
  <si>
    <t>ods_trade_user_page_log_dm</t>
    <phoneticPr fontId="61" type="noConversion"/>
  </si>
  <si>
    <t xml:space="preserve">数据来源于：ods_up_petal_consume_log_dm中的pt_d                           </t>
  </si>
  <si>
    <t xml:space="preserve">数据来源于：ods_up_petal_consume_log_dm中的transactionid                  </t>
  </si>
  <si>
    <t xml:space="preserve">数据来源于：ods_up_petal_consume_log_dm中的srvtransid                     </t>
  </si>
  <si>
    <t xml:space="preserve">数据来源于：ods_up_petal_consume_log_dm中的consumetype                    </t>
  </si>
  <si>
    <t xml:space="preserve">数据来源于：ods_up_petal_consume_log_dm中的consumepetalnum                </t>
  </si>
  <si>
    <t xml:space="preserve">数据来源于：ods_up_petal_consume_log_dm中的serverappid                    </t>
  </si>
  <si>
    <t xml:space="preserve">数据来源于：ods_up_petal_consume_log_dm中的validflag                      </t>
  </si>
  <si>
    <t>数据来源于：ods_up_petal_consume_log_dm中的consumetime</t>
  </si>
  <si>
    <t xml:space="preserve">数据来源于：ods_up_petal_consume_log_dm中的consumecomment                 </t>
  </si>
  <si>
    <t xml:space="preserve">数据来源于：ods_up_petal_consume_log_dm中的consumeexchgrate               </t>
  </si>
  <si>
    <t xml:space="preserve">数据来源于：ods_up_petal_consume_log_dm中的consumecash                    </t>
  </si>
  <si>
    <t>数据来源于：ods_up_petal_consume_log_dm中的cancelconsumetime</t>
  </si>
  <si>
    <t xml:space="preserve">数据来源于：ods_up_petal_consume_log_dm中的cancelcomment                   </t>
  </si>
  <si>
    <t>数据来源于：ods_up_petal_consume_log_dm中的lastupdatetime</t>
  </si>
  <si>
    <t xml:space="preserve">数据来源于：ods_up_petal_consume_log_dm中的cancelpetalnum                  </t>
  </si>
  <si>
    <t xml:space="preserve">数据来源于：ods_up_petal_consume_log_dm中的canceltransid                   </t>
  </si>
  <si>
    <t xml:space="preserve">数据来源于：ods_up_petal_consume_log_dm中的user_id     </t>
    <phoneticPr fontId="61" type="noConversion"/>
  </si>
  <si>
    <t xml:space="preserve">数据来源于：ods_phonemanager_safe_apkrightlist_log_dm中的pt_d                         </t>
  </si>
  <si>
    <t xml:space="preserve">数据来源于：ods_phonemanager_safe_apkrightlist_log_dm中的id            </t>
  </si>
  <si>
    <t xml:space="preserve">数据来源于：ods_phonemanager_safe_apkrightlist_log_dm中的deviceid      </t>
  </si>
  <si>
    <t xml:space="preserve">数据来源于：ods_phonemanager_safe_apkrightlist_log_dm中的devicetype    </t>
  </si>
  <si>
    <t xml:space="preserve">数据来源于：ods_phonemanager_safe_apkrightlist_log_dm中的os            </t>
  </si>
  <si>
    <t xml:space="preserve">数据来源于：ods_phonemanager_safe_apkrightlist_log_dm中的sysversion    </t>
  </si>
  <si>
    <t xml:space="preserve">数据来源于：ods_phonemanager_safe_apkrightlist_log_dm中的emuiversion   </t>
  </si>
  <si>
    <t>数据来源于：ods_phonemanager_safe_apkrightlist_log_dm中的date_time</t>
    <phoneticPr fontId="61" type="noConversion"/>
  </si>
  <si>
    <t>ods_phonemanager_safe_apkrightlist_log_dm</t>
    <phoneticPr fontId="61" type="noConversion"/>
  </si>
  <si>
    <t>数据来源于：ods_push_connect_info_ds中的push_server_ip</t>
  </si>
  <si>
    <t xml:space="preserve">数据来源于：ods_push_connect_info_ds中的record_time   </t>
  </si>
  <si>
    <t xml:space="preserve">数据来源于：ods_push_connect_info_ds中的connect_users </t>
    <phoneticPr fontId="61" type="noConversion"/>
  </si>
  <si>
    <t>ods_push_connect_info_ds</t>
    <phoneticPr fontId="61" type="noConversion"/>
  </si>
  <si>
    <t xml:space="preserve">数据来源于：ods_push_dev_login_new_dm中的dev_id        </t>
  </si>
  <si>
    <t xml:space="preserve">数据来源于：ods_push_dev_login_new_dm中的version_code               </t>
    <phoneticPr fontId="61" type="noConversion"/>
  </si>
  <si>
    <t xml:space="preserve">数据来源于：ods_push_portal_notification_dm中的t1.pt_d                 </t>
  </si>
  <si>
    <t xml:space="preserve">数据来源于：ods_push_portal_notification_dm中的t1.request_id          </t>
  </si>
  <si>
    <t xml:space="preserve">数据来源于：ods_push_portal_notification_dm中的t1.app_id              </t>
  </si>
  <si>
    <t>数据来源于：ods_push_portal_notification_dm中的t1.create_time</t>
  </si>
  <si>
    <t>数据来源于：ods_push_portal_notification_dm中的t1.send_time</t>
  </si>
  <si>
    <t>数据来源于：ods_push_portal_notification_dm中的t1.expire_time</t>
    <phoneticPr fontId="61" type="noConversion"/>
  </si>
  <si>
    <t>ods_push_portal_notification_dm</t>
    <phoneticPr fontId="61" type="noConversion"/>
  </si>
  <si>
    <t xml:space="preserve">数据来源于：ods_push_svc_log_dm中的t1.pt_d          </t>
  </si>
  <si>
    <t xml:space="preserve">数据来源于：ods_push_svc_log_dm中的t1.time          </t>
  </si>
  <si>
    <t xml:space="preserve">数据来源于：ods_push_svc_log_dm中的t1.app_id        </t>
  </si>
  <si>
    <t>数据来源于：ods_push_svc_log_dm中的t1.interface_name</t>
  </si>
  <si>
    <t xml:space="preserve">数据来源于：ods_push_svc_log_dm中的t1.calls         </t>
  </si>
  <si>
    <t xml:space="preserve">数据来源于：ods_push_svc_log_dm中的t1.fails         </t>
  </si>
  <si>
    <t xml:space="preserve">数据来源于：ods_push_svc_log_dm中的t1.timeouts      </t>
  </si>
  <si>
    <t xml:space="preserve">数据来源于：ods_push_svc_log_dm中的t1.time_consume  </t>
  </si>
  <si>
    <t xml:space="preserve">数据来源于：ods_push_svc_log_dm中的t1.call_flow     </t>
  </si>
  <si>
    <t xml:space="preserve">数据来源于：ods_push_svc_log_dm中的t1.respond_flow  </t>
  </si>
  <si>
    <t xml:space="preserve">数据来源于：ods_push_svc_log_dm中的t1.error_count   </t>
  </si>
  <si>
    <t>数据来源于：ods_push_svc_log_dm中的t1.over_time</t>
    <phoneticPr fontId="61" type="noConversion"/>
  </si>
  <si>
    <t>ods_push_svc_log_dm</t>
    <phoneticPr fontId="61" type="noConversion"/>
  </si>
  <si>
    <t xml:space="preserve">数据来源于：ods_phoneservice_qstn_pushsurvey_log_dm中的pt_d                                                                                      </t>
  </si>
  <si>
    <t xml:space="preserve">数据来源于：ods_phoneservice_qstn_pushsurvey_log_dm中的time         </t>
  </si>
  <si>
    <t>数据来源于：ods_phoneservice_qstn_pushsurvey_log_dm中的aes_imei</t>
  </si>
  <si>
    <t xml:space="preserve">数据来源于：ods_phoneservice_qstn_pushsurvey_log_dm中的srvid                                                </t>
  </si>
  <si>
    <t>数据来源于：ods_phoneservice_qstn_pushsurvey_log_dm中的devicetype</t>
  </si>
  <si>
    <t xml:space="preserve">数据来源于：ods_phoneservice_qstn_pushsurvey_log_dm中的os                                                                             </t>
  </si>
  <si>
    <t xml:space="preserve">数据来源于：ods_phoneservice_qstn_pushsurvey_log_dm中的firmware                                                                       </t>
  </si>
  <si>
    <t xml:space="preserve">数据来源于：ods_phoneservice_qstn_pushsurvey_log_dm中的aes_sn                                </t>
  </si>
  <si>
    <t xml:space="preserve">数据来源于：ods_phoneservice_qstn_pushsurvey_log_dm中的reqtimes                                                        </t>
    <phoneticPr fontId="61" type="noConversion"/>
  </si>
  <si>
    <t>ods_phoneservice_qstn_pushsurvey_log_dm</t>
    <phoneticPr fontId="61" type="noConversion"/>
  </si>
  <si>
    <t xml:space="preserve">数据来源于：ods_phoneservice_qstn_querysurvey_log_dm中的pt_d                                                                                       </t>
  </si>
  <si>
    <t xml:space="preserve">数据来源于：ods_phoneservice_qstn_querysurvey_log_dm中的time          </t>
  </si>
  <si>
    <t>数据来源于：ods_phoneservice_qstn_querysurvey_log_dm中的aes_imei</t>
  </si>
  <si>
    <t xml:space="preserve">数据来源于：ods_phoneservice_qstn_querysurvey_log_dm中的questionnaireid                                       </t>
  </si>
  <si>
    <t xml:space="preserve">数据来源于：ods_phoneservice_qstn_querysurvey_log_dm中的srvid                                                </t>
  </si>
  <si>
    <t>数据来源于：ods_phoneservice_qstn_querysurvey_log_dm中的devicetype</t>
  </si>
  <si>
    <t xml:space="preserve">数据来源于：ods_phoneservice_qstn_querysurvey_log_dm中的os                                                                        </t>
  </si>
  <si>
    <t xml:space="preserve">数据来源于：ods_phoneservice_qstn_querysurvey_log_dm中的firmware                                                                  </t>
  </si>
  <si>
    <t xml:space="preserve">数据来源于：ods_phoneservice_qstn_querysurvey_log_dm中的language                                                                  </t>
  </si>
  <si>
    <t xml:space="preserve">数据来源于：ods_phoneservice_qstn_querysurvey_log_dm中的aes_sn                    </t>
  </si>
  <si>
    <t xml:space="preserve">数据来源于：ods_phoneservice_qstn_querysurvey_log_dm中的reqtimes                                                   </t>
  </si>
  <si>
    <t xml:space="preserve">数据来源于：ods_phoneservice_qstn_querysurvey_log_dm中的emuiversion                                                               </t>
    <phoneticPr fontId="61" type="noConversion"/>
  </si>
  <si>
    <t>数据来源于：ods_phoneservice_qstn_receivesurvey_log_dm中的aes_imei</t>
  </si>
  <si>
    <t xml:space="preserve">数据来源于：ods_phoneservice_qstn_receivesurvey_log_dm中的questionnaireid                          </t>
  </si>
  <si>
    <t>数据来源于：ods_phoneservice_qstn_receivesurvey_log_dm中的time</t>
  </si>
  <si>
    <t>数据来源于：ods_phoneservice_qstn_receivesurvey_log_dm中的srvid</t>
  </si>
  <si>
    <t>数据来源于：ods_phoneservice_qstn_receivesurvey_log_dm中的devicetype</t>
  </si>
  <si>
    <t xml:space="preserve">数据来源于：ods_phoneservice_qstn_receivesurvey_log_dm中的os                                     </t>
  </si>
  <si>
    <t xml:space="preserve">数据来源于：ods_phoneservice_qstn_receivesurvey_log_dm中的firmware                               </t>
  </si>
  <si>
    <t xml:space="preserve">数据来源于：ods_phoneservice_qstn_receivesurvey_log_dm中的language                               </t>
  </si>
  <si>
    <t xml:space="preserve">数据来源于：ods_phoneservice_qstn_receivesurvey_log_dm中的aes_sn   </t>
  </si>
  <si>
    <t xml:space="preserve">数据来源于：ods_phoneservice_qstn_receivesurvey_log_dm中的reqtimes                               </t>
  </si>
  <si>
    <t xml:space="preserve">数据来源于：ods_phoneservice_qstn_receivesurvey_log_dm中的emuiversion                            </t>
  </si>
  <si>
    <t>ods_phoneservice_qstn_receivesurvey_log_dm</t>
    <phoneticPr fontId="61" type="noConversion"/>
  </si>
  <si>
    <t>up_id</t>
    <phoneticPr fontId="61" type="noConversion"/>
  </si>
  <si>
    <r>
      <t>pt_</t>
    </r>
    <r>
      <rPr>
        <sz val="10"/>
        <color theme="1"/>
        <rFont val="微软雅黑"/>
        <family val="2"/>
        <charset val="134"/>
      </rPr>
      <t>h</t>
    </r>
    <phoneticPr fontId="61" type="noConversion"/>
  </si>
  <si>
    <t xml:space="preserve">数据来源于：ods_phoneservice_im_login_log_dm中的pt_h                                                                                     </t>
  </si>
  <si>
    <t xml:space="preserve">数据来源于：ods_phoneservice_im_login_log_dm中的node_id                                     </t>
  </si>
  <si>
    <t>数据来源于：ods_phoneservice_im_login_log_dm中的jid</t>
  </si>
  <si>
    <t xml:space="preserve">数据来源于：ods_phoneservice_im_login_log_dm中的oper_type                                  </t>
  </si>
  <si>
    <t xml:space="preserve">数据来源于：ods_phoneservice_im_login_log_dm中的result                                            </t>
  </si>
  <si>
    <t xml:space="preserve">数据来源于：ods_phoneservice_im_login_log_dm中的client_ip                                                          </t>
  </si>
  <si>
    <t xml:space="preserve">数据来源于：ods_phoneservice_im_login_log_dm中的client_port                                                                                     </t>
  </si>
  <si>
    <t xml:space="preserve">数据来源于：ods_phoneservice_im_login_log_dm中的client_version                                                                                 </t>
  </si>
  <si>
    <t xml:space="preserve">数据来源于：ods_phoneservice_im_login_log_dm中的plugin_name                                                                                     </t>
  </si>
  <si>
    <t>数据来源于：ods_phoneservice_im_login_log_dm中的phonetype</t>
  </si>
  <si>
    <t xml:space="preserve">数据来源于：ods_phoneservice_im_login_log_dm中的romversion                                                                                     </t>
  </si>
  <si>
    <t xml:space="preserve">数据来源于：ods_phoneservice_im_login_log_dm中的appversion                                                                                      </t>
  </si>
  <si>
    <t>数据来源于：ods_phoneservice_im_login_log_dm中的deviceid</t>
  </si>
  <si>
    <t>分区时间</t>
    <phoneticPr fontId="61" type="noConversion"/>
  </si>
  <si>
    <t xml:space="preserve">数据来源于：ods_phoneservice_im_login_log_dm中的time       </t>
    <phoneticPr fontId="61" type="noConversion"/>
  </si>
  <si>
    <t>ods_phoneservice_im_login_log_dm</t>
    <phoneticPr fontId="61" type="noConversion"/>
  </si>
  <si>
    <t>dwd_evt_social_entry_log_hm</t>
    <phoneticPr fontId="61" type="noConversion"/>
  </si>
  <si>
    <t>dwd_evt_social_msg_log_hm</t>
    <phoneticPr fontId="61" type="noConversion"/>
  </si>
  <si>
    <t>social_log_type_cd</t>
    <phoneticPr fontId="61" type="noConversion"/>
  </si>
  <si>
    <t>社交日志类型代码</t>
    <phoneticPr fontId="61" type="noConversion"/>
  </si>
  <si>
    <t xml:space="preserve">数据来源于：ods_phoneservice_im_msg_log_dm中的pt_h                                                      </t>
  </si>
  <si>
    <t>数据来源于：ods_phoneservice_im_msg_log_dm中的time</t>
  </si>
  <si>
    <t xml:space="preserve">数据来源于：ods_phoneservice_im_msg_log_dm中的log_type                                                </t>
  </si>
  <si>
    <t xml:space="preserve">数据来源于：ods_phoneservice_im_msg_log_dm中的node_id                                  </t>
  </si>
  <si>
    <t xml:space="preserve">数据来源于：ods_phoneservice_im_msg_log_dm中的packet_id                                               </t>
  </si>
  <si>
    <t xml:space="preserve">数据来源于：ods_phoneservice_im_msg_log_dm中的packet_channel                           </t>
  </si>
  <si>
    <t xml:space="preserve">数据来源于：ods_phoneservice_im_msg_log_dm中的packet_type                                              </t>
  </si>
  <si>
    <t xml:space="preserve">数据来源于：ods_phoneservice_im_msg_log_dm中的packet_message                                         </t>
  </si>
  <si>
    <t xml:space="preserve">数据来源于：ods_phoneservice_im_msg_log_dm中的operationtype                             </t>
  </si>
  <si>
    <t xml:space="preserve">数据来源于：ods_phoneservice_im_msg_log_dm中的resultcode                               </t>
  </si>
  <si>
    <t>数据来源于：ods_phoneservice_im_msg_log_dm中的packet_from</t>
  </si>
  <si>
    <t xml:space="preserve">数据来源于：ods_phoneservice_im_msg_log_dm中的packet_to                                                                                        </t>
  </si>
  <si>
    <t xml:space="preserve">数据来源于：ods_phoneservice_im_msg_log_dm中的packet_length                                                                                   </t>
  </si>
  <si>
    <t xml:space="preserve">数据来源于：ods_phoneservice_im_msg_log_dm中的time_cost                                                                                        </t>
  </si>
  <si>
    <t xml:space="preserve">数据来源于：ods_phoneservice_im_msg_log_dm中的thread_name                                                                                      </t>
  </si>
  <si>
    <t>数据来源于：ods_phoneservice_im_msg_log_dm中的phonetype</t>
  </si>
  <si>
    <t xml:space="preserve">数据来源于：ods_phoneservice_im_msg_log_dm中的romversion                                                                                       </t>
  </si>
  <si>
    <t xml:space="preserve">数据来源于：ods_phoneservice_im_msg_log_dm中的appversion                                                                                   </t>
  </si>
  <si>
    <t xml:space="preserve">数据来源于：ods_hispace_mine_access_dm中的pt_d                     </t>
  </si>
  <si>
    <t xml:space="preserve">数据来源于：ods_hispace_mine_access_dm中的oper_time                </t>
  </si>
  <si>
    <t xml:space="preserve">数据来源于：ods_hispace_mine_access_dm中的oper_type                </t>
  </si>
  <si>
    <t xml:space="preserve">数据来源于：ods_hispace_mine_access_dm中的expand                   </t>
  </si>
  <si>
    <t>数据来源于：ods_hispace_mine_access_dm中的userid</t>
  </si>
  <si>
    <t>数据来源于：ods_phoneservice_im_msg_log_dm中的deviceid</t>
    <phoneticPr fontId="61" type="noConversion"/>
  </si>
  <si>
    <t>ods_phoneservice_im_msg_log_dm</t>
    <phoneticPr fontId="61" type="noConversion"/>
  </si>
  <si>
    <t xml:space="preserve">数据来源于：ods_hispace_mine_access_dm中的ownerid                  </t>
    <phoneticPr fontId="61" type="noConversion"/>
  </si>
  <si>
    <t>ods_hispace_mine_access_dm</t>
    <phoneticPr fontId="61" type="noConversion"/>
  </si>
  <si>
    <t xml:space="preserve">数据来源于：ods_eui_d_hitop_register_dm中的sign                  </t>
  </si>
  <si>
    <t xml:space="preserve">数据来源于：dwd_common_emui_device_secretkey中的imei                     </t>
  </si>
  <si>
    <t xml:space="preserve">数据来源于：ods_eui_d_hitop_register_dm中的add_time              </t>
  </si>
  <si>
    <t>数据来源于：ods_eui_d_hitop_register_dm中的phone_type</t>
  </si>
  <si>
    <t xml:space="preserve">数据来源于：ods_eui_d_hitop_register_dm中的mcc                   </t>
  </si>
  <si>
    <t xml:space="preserve">数据来源于：ods_eui_d_hitop_register_dm中的firmware              </t>
  </si>
  <si>
    <t xml:space="preserve">数据来源于：ods_eui_d_hitop_register_dm中的mnc                   </t>
  </si>
  <si>
    <t>数据来源于：ods_eui_d_hitop_register_dm中的last_time</t>
    <phoneticPr fontId="61" type="noConversion"/>
  </si>
  <si>
    <t>ods_eui_d_hitop_register_dm</t>
    <phoneticPr fontId="61" type="noConversion"/>
  </si>
  <si>
    <t xml:space="preserve">数据来源于：ods_eui_hitop_dl_feedback_log_dm中的user_sign                                                   </t>
  </si>
  <si>
    <t xml:space="preserve">数据来源于：ods_eui_hitop_dl_feedback_log_dm中的device_id </t>
  </si>
  <si>
    <t xml:space="preserve">数据来源于：ods_eui_hitop_dl_feedback_log_dm中的resource_id                                                 </t>
  </si>
  <si>
    <t xml:space="preserve">数据来源于：ods_eui_hitop_dl_feedback_log_dm中的feedback_time                                               </t>
  </si>
  <si>
    <t xml:space="preserve">数据来源于：ods_eui_hitop_dl_feedback_log_dm中的user_ip                                                     </t>
  </si>
  <si>
    <t xml:space="preserve">数据来源于：ods_eui_hitop_dl_feedback_log_dm中的device_type                                                 </t>
  </si>
  <si>
    <t xml:space="preserve">数据来源于：ods_eui_hitop_dl_feedback_log_dm中的download_state                                              </t>
    <phoneticPr fontId="61" type="noConversion"/>
  </si>
  <si>
    <t>ods_eui_hitop_dl_feedback_log_dm</t>
    <phoneticPr fontId="61" type="noConversion"/>
  </si>
  <si>
    <t>数据来源于：ods_eui_hitop_search_log_dm中的device_id</t>
  </si>
  <si>
    <t xml:space="preserve">数据来源于：ods_eui_hitop_search_log_dm中的key_word                                                 </t>
  </si>
  <si>
    <t xml:space="preserve">数据来源于：ods_eui_hitop_search_log_dm中的search_time                                              </t>
  </si>
  <si>
    <t xml:space="preserve">数据来源于：ods_eui_hitop_search_log_dm中的user_ip                                                  </t>
  </si>
  <si>
    <t xml:space="preserve">数据来源于：ods_eui_hitop_search_log_dm中的emui_version                                             </t>
    <phoneticPr fontId="61" type="noConversion"/>
  </si>
  <si>
    <t>ods_eui_hitop_search_log_dm</t>
  </si>
  <si>
    <t xml:space="preserve">数据来源于：ods_eui_l_hitop_operlog_dm中的pt_d              </t>
  </si>
  <si>
    <t xml:space="preserve">数据来源于：ods_eui_l_hitop_operlog_dm中的oper_date         </t>
  </si>
  <si>
    <t xml:space="preserve">数据来源于：ods_eui_l_hitop_operlog_dm中的oper              </t>
  </si>
  <si>
    <t xml:space="preserve">数据来源于：ods_eui_l_hitop_operlog_dm中的hitop_oid         </t>
  </si>
  <si>
    <t xml:space="preserve">数据来源于：ods_eui_l_hitop_operlog_dm中的type              </t>
  </si>
  <si>
    <t xml:space="preserve">数据来源于：ods_eui_l_hitop_operlog_dm中的user_id           </t>
    <phoneticPr fontId="61" type="noConversion"/>
  </si>
  <si>
    <t>ods_eui_l_hitop_operlog_dm</t>
    <phoneticPr fontId="61" type="noConversion"/>
  </si>
  <si>
    <t xml:space="preserve">数据来源于：ods_push_trs_req_log_crypt_dm中的T1.time   </t>
  </si>
  <si>
    <t xml:space="preserve">数据来源于：ods_push_trs_req_log_crypt_dm中的T1.req                                                                   </t>
  </si>
  <si>
    <t>数据来源于：ods_push_trs_req_log_crypt_dm中的T1.imei</t>
  </si>
  <si>
    <t xml:space="preserve">数据来源于：ods_push_trs_req_log_crypt_dm中的T1.mcc                                                                   </t>
  </si>
  <si>
    <t xml:space="preserve">数据来源于：ods_push_trs_req_log_crypt_dm中的T1.mnc                                                                   </t>
  </si>
  <si>
    <t xml:space="preserve">数据来源于：ods_push_trs_req_log_crypt_dm中的T1.belonged                                                              </t>
  </si>
  <si>
    <t xml:space="preserve">数据来源于：ods_push_trs_req_log_crypt_dm中的T1.version                                                               </t>
  </si>
  <si>
    <t xml:space="preserve">数据来源于：ods_push_trs_req_log_crypt_dm中的T1.info                                                                  </t>
  </si>
  <si>
    <t xml:space="preserve">数据来源于：ods_push_trs_req_log_crypt_dm中的T1.trs_app                                                               </t>
  </si>
  <si>
    <t>数据来源于：ods_push_trs_req_log_crypt_dm中的T1.terminal_model</t>
  </si>
  <si>
    <t xml:space="preserve">数据来源于：ods_push_trs_req_log_crypt_dm中的T1.if_connect                                                            </t>
  </si>
  <si>
    <t xml:space="preserve">数据来源于：ods_push_trs_req_log_crypt_dm中的T1.ip                                                                    </t>
    <phoneticPr fontId="61" type="noConversion"/>
  </si>
  <si>
    <t>ods_push_trs_req_log_crypt_dm</t>
    <phoneticPr fontId="61" type="noConversion"/>
  </si>
  <si>
    <t>数据来源于：ods_push_trs_rsp_log_crypt_dm中的T1.time</t>
  </si>
  <si>
    <t xml:space="preserve">数据来源于：ods_push_trs_rsp_log_crypt_dm中的T1.rsp                                                                   </t>
  </si>
  <si>
    <t>数据来源于：ods_push_trs_rsp_log_crypt_dm中的T1.imei</t>
  </si>
  <si>
    <t xml:space="preserve">数据来源于：ods_push_trs_rsp_log_crypt_dm中的T1.message                                                               </t>
    <phoneticPr fontId="61" type="noConversion"/>
  </si>
  <si>
    <t>ods_push_trs_rsp_log_crypt_dm</t>
    <phoneticPr fontId="61" type="noConversion"/>
  </si>
  <si>
    <t>ods_up_oper_log_org_hm</t>
    <phoneticPr fontId="61" type="noConversion"/>
  </si>
  <si>
    <t xml:space="preserve">数据来源于：ods_hispace_tab_oper_log_dm中的pt_d                                                                         </t>
  </si>
  <si>
    <t xml:space="preserve">数据来源于：ods_hispace_tab_oper_log_dm中的oper_time                                                                    </t>
  </si>
  <si>
    <t xml:space="preserve">数据来源于：ods_hispace_tab_oper_log_dm中的accountid                                                </t>
  </si>
  <si>
    <t>数据来源于：ods_hispace_tab_oper_log_dm中的logon_id</t>
  </si>
  <si>
    <t xml:space="preserve">数据来源于：ods_hispace_tab_oper_log_dm中的uri                                                                   </t>
  </si>
  <si>
    <t xml:space="preserve">数据来源于：ods_hispace_tab_oper_log_dm中的logon_id                                                                                                     </t>
  </si>
  <si>
    <t xml:space="preserve">数据来源于：ods_hispace_tab_oper_log_dm中的oper                                            </t>
  </si>
  <si>
    <t xml:space="preserve">数据来源于：ods_hispace_tab_oper_log_dm中的servicetype                                   </t>
  </si>
  <si>
    <t xml:space="preserve">数据来源于：ods_hispace_tab_oper_log_dm中的expand               </t>
    <phoneticPr fontId="61" type="noConversion"/>
  </si>
  <si>
    <t>ods_hispace_tab_oper_log_dm</t>
    <phoneticPr fontId="61" type="noConversion"/>
  </si>
  <si>
    <t xml:space="preserve">数据来源于：ods_user_install_app_rel_ds_crypt中的app_package_version                                 </t>
  </si>
  <si>
    <t xml:space="preserve">数据来源于：ods_user_install_app_rel_ds_crypt中的time                                                </t>
  </si>
  <si>
    <t>数据来源于：ods_user_install_app_rel_ds_crypt中的device_id</t>
    <phoneticPr fontId="61" type="noConversion"/>
  </si>
  <si>
    <t>ods_user_install_app_rel_ds_crypt</t>
    <phoneticPr fontId="61" type="noConversion"/>
  </si>
  <si>
    <t xml:space="preserve">数据来源于：ods_eui_website_emotion_login_dm中的pt_d                   </t>
  </si>
  <si>
    <t xml:space="preserve">数据来源于：ods_eui_website_emotion_login_dm中的id                     </t>
  </si>
  <si>
    <t xml:space="preserve">数据来源于：ods_eui_website_emotion_login_dm中的email                  </t>
  </si>
  <si>
    <t xml:space="preserve">数据来源于：ods_eui_website_emotion_login_dm中的statu                  </t>
  </si>
  <si>
    <t xml:space="preserve">数据来源于：ods_eui_website_emotion_login_dm中的sessionid              </t>
  </si>
  <si>
    <t xml:space="preserve">数据来源于：ods_eui_website_emotion_login_dm中的sessionidtime          </t>
  </si>
  <si>
    <t xml:space="preserve">数据来源于：ods_eui_website_emotion_login_dm中的ip                     </t>
  </si>
  <si>
    <t xml:space="preserve">数据来源于：ods_eui_website_emotion_login_dm中的logintime              </t>
  </si>
  <si>
    <t xml:space="preserve">数据来源于：ods_eui_website_emotion_login_dm中的salt                   </t>
  </si>
  <si>
    <t xml:space="preserve">数据来源于：ods_eui_website_emotion_login_dm中的token                  </t>
  </si>
  <si>
    <t xml:space="preserve">数据来源于：ods_eui_website_emotion_login_dm中的transaction_id         </t>
  </si>
  <si>
    <t>数据来源于：ods_eui_website_emotion_login_dm中的upid</t>
    <phoneticPr fontId="61" type="noConversion"/>
  </si>
  <si>
    <t>ods_eui_website_emotion_login_dm</t>
    <phoneticPr fontId="61" type="noConversion"/>
  </si>
  <si>
    <t xml:space="preserve">数据来源于：ods_up_petal_gift_log_dm中的pt_d               </t>
  </si>
  <si>
    <t xml:space="preserve">数据来源于：ods_up_petal_gift_log_dm中的transactionid      </t>
  </si>
  <si>
    <t xml:space="preserve">数据来源于：ods_up_petal_gift_log_dm中的srvtransid         </t>
  </si>
  <si>
    <t xml:space="preserve">数据来源于：ods_up_petal_gift_log_dm中的orgtransactionid   </t>
  </si>
  <si>
    <t xml:space="preserve">数据来源于：ods_up_petal_gift_log_dm中的gifttype           </t>
  </si>
  <si>
    <t xml:space="preserve">数据来源于：ods_up_petal_gift_log_dm中的giftpetalnum       </t>
  </si>
  <si>
    <t xml:space="preserve">数据来源于：ods_up_petal_gift_log_dm中的serverappid        </t>
  </si>
  <si>
    <t xml:space="preserve">数据来源于：ods_up_petal_gift_log_dm中的validflag          </t>
  </si>
  <si>
    <t>数据来源于：ods_up_petal_gift_log_dm中的gifttime</t>
  </si>
  <si>
    <t>数据来源于：ods_up_petal_gift_log_dm中的issuetime</t>
  </si>
  <si>
    <t>数据来源于：ods_up_petal_gift_log_dm中的expirytime</t>
  </si>
  <si>
    <t xml:space="preserve">数据来源于：ods_up_petal_gift_log_dm中的freezedays         </t>
  </si>
  <si>
    <t xml:space="preserve">数据来源于：ods_up_petal_gift_log_dm中的giftexchgrate      </t>
  </si>
  <si>
    <t xml:space="preserve">数据来源于：ods_up_petal_gift_log_dm中的giftcomment        </t>
  </si>
  <si>
    <t xml:space="preserve">数据来源于：ods_up_petal_gift_log_dm中的cancelgifttime     </t>
  </si>
  <si>
    <t xml:space="preserve">数据来源于：ods_up_petal_gift_log_dm中的cancelgiftpetal    </t>
  </si>
  <si>
    <t xml:space="preserve">数据来源于：ods_up_petal_gift_log_dm中的cancelgiftcash     </t>
  </si>
  <si>
    <t xml:space="preserve">数据来源于：ods_up_petal_gift_log_dm中的cancelexchgrate    </t>
  </si>
  <si>
    <t xml:space="preserve">数据来源于：ods_up_petal_gift_log_dm中的cancelcomment      </t>
  </si>
  <si>
    <t>数据来源于：ods_up_petal_gift_log_dm中的astupdatet</t>
  </si>
  <si>
    <t xml:space="preserve">数据来源于：ods_up_petal_gift_log_dm中的consumednum        </t>
  </si>
  <si>
    <t xml:space="preserve">数据来源于：ods_up_petal_gift_log_dm中的transferednum      </t>
  </si>
  <si>
    <t xml:space="preserve">数据来源于：ods_up_petal_gift_log_dm中的leftnum            </t>
  </si>
  <si>
    <t xml:space="preserve">数据来源于：ods_up_petal_gift_log_dm中的user_id    </t>
    <phoneticPr fontId="61" type="noConversion"/>
  </si>
  <si>
    <t>ods_up_petal_gift_log_dm</t>
    <phoneticPr fontId="61" type="noConversion"/>
  </si>
  <si>
    <t xml:space="preserve">数据来源于：ods_hispace_user_score_consume_dm中的pt_d                    </t>
  </si>
  <si>
    <t>数据来源于：ods_hispace_user_score_consume_dm中的win_prize_time</t>
  </si>
  <si>
    <t xml:space="preserve">数据来源于：ods_hispace_user_score_consume_dm中的prize            </t>
  </si>
  <si>
    <t xml:space="preserve">数据来源于：ods_hispace_user_score_consume_dm中的event_id         </t>
  </si>
  <si>
    <t xml:space="preserve">数据来源于：ods_hispace_user_score_consume_dm中的event            </t>
  </si>
  <si>
    <t xml:space="preserve">数据来源于：ods_hispace_user_score_consume_dm中的point            </t>
  </si>
  <si>
    <t xml:space="preserve">数据来源于：ods_hispace_user_score_consume_dm中的prize_type       </t>
  </si>
  <si>
    <t xml:space="preserve">数据来源于：ods_hispace_user_score_consume_dm中的prize_value      </t>
  </si>
  <si>
    <t xml:space="preserve">数据来源于：ods_hispace_user_score_consume_dm中的point_comsume    </t>
  </si>
  <si>
    <t>数据来源于：ods_hispace_user_score_consume_dm中的userid</t>
    <phoneticPr fontId="61" type="noConversion"/>
  </si>
  <si>
    <t>ods_hispace_user_score_consume_dm</t>
  </si>
  <si>
    <t xml:space="preserve">数据来源于：ods_phoneservice_sns_oper_log_dm中的pt_h                                                                         </t>
  </si>
  <si>
    <t xml:space="preserve">数据来源于：ods_phoneservice_sns_oper_log_dm中的userid                                                   </t>
  </si>
  <si>
    <t xml:space="preserve">数据来源于：ods_phoneservice_sns_oper_log_dm中的api                                                                          </t>
  </si>
  <si>
    <t xml:space="preserve">数据来源于：ods_phoneservice_sns_oper_log_dm中的result                                                                       </t>
  </si>
  <si>
    <t xml:space="preserve">数据来源于：ods_phoneservice_sns_oper_log_dm中的req                                                                          </t>
  </si>
  <si>
    <t>数据来源于：ods_phoneservice_sns_oper_log_dm中的deviceid</t>
  </si>
  <si>
    <t xml:space="preserve">数据来源于：ods_phoneservice_sns_oper_log_dm中的reqtime                                                                              </t>
  </si>
  <si>
    <t xml:space="preserve">数据来源于：ods_phoneservice_sns_oper_log_dm中的rsptime                                                                              </t>
  </si>
  <si>
    <t xml:space="preserve">数据来源于：ods_phoneservice_sns_oper_log_dm中的errorcode                                                                            </t>
  </si>
  <si>
    <t>pt_h</t>
    <phoneticPr fontId="61" type="noConversion"/>
  </si>
  <si>
    <t>分区时间</t>
    <phoneticPr fontId="61" type="noConversion"/>
  </si>
  <si>
    <t>dwd_evt_user_social_oper_log_hm</t>
    <phoneticPr fontId="61" type="noConversion"/>
  </si>
  <si>
    <t xml:space="preserve">数据来源于：ods_phoneservice_sns_oper_log_dm中的errordesc                                                                            </t>
    <phoneticPr fontId="61" type="noConversion"/>
  </si>
  <si>
    <t>ods_phoneservice_sns_oper_log_dm</t>
    <phoneticPr fontId="61" type="noConversion"/>
  </si>
  <si>
    <t xml:space="preserve">数据来源于：ods_hispace_user_wlan_state_dm中的pt_d                                                                                    </t>
  </si>
  <si>
    <t>数据来源于：ods_hispace_user_wlan_state_dm中的logon_id</t>
  </si>
  <si>
    <t xml:space="preserve">数据来源于：ods_hispace_user_wlan_state_dm中的report_time                                                                </t>
  </si>
  <si>
    <t xml:space="preserve">数据来源于：ods_hispace_user_wlan_state_dm中的is_wlan                                                                    </t>
    <phoneticPr fontId="61" type="noConversion"/>
  </si>
  <si>
    <t>ods_hispace_user_wlan_state_dm</t>
    <phoneticPr fontId="61" type="noConversion"/>
  </si>
  <si>
    <t xml:space="preserve">数据来源于：ods_video_cloud_movie_collect_list_dm中的collect_value                   </t>
  </si>
  <si>
    <t>ods_video_cloud_movie_collect_list_dm</t>
    <phoneticPr fontId="61" type="noConversion"/>
  </si>
  <si>
    <t xml:space="preserve">数据来源于：ods_video_cloud_movie_play_note_dm中的play_note_value                    </t>
  </si>
  <si>
    <t>ods_video_cloud_movie_play_note_dm</t>
    <phoneticPr fontId="61" type="noConversion"/>
  </si>
  <si>
    <t>数据来源于：ods_trade_order_adjust_dm中的id</t>
    <phoneticPr fontId="61" type="noConversion"/>
  </si>
  <si>
    <t>ods_trade_order_adjust_dm</t>
    <phoneticPr fontId="61" type="noConversion"/>
  </si>
  <si>
    <t>ods_game_coupon_trade_order_info_hm</t>
    <phoneticPr fontId="61" type="noConversion"/>
  </si>
  <si>
    <t>ods_game_coupon_order_info_hm</t>
    <phoneticPr fontId="61" type="noConversion"/>
  </si>
  <si>
    <t>数据来源于：ods_life_service_orders_dm中的hwid</t>
    <phoneticPr fontId="61" type="noConversion"/>
  </si>
  <si>
    <t>ods_life_service_orders_dm</t>
    <phoneticPr fontId="61" type="noConversion"/>
  </si>
  <si>
    <t>数据来源于：ods_wallet_charge_order_dm中的transactionid</t>
    <phoneticPr fontId="61" type="noConversion"/>
  </si>
  <si>
    <t>ods_wallet_charge_order_dm</t>
    <phoneticPr fontId="61" type="noConversion"/>
  </si>
  <si>
    <t>ods_hwmovie_subscriber_pre_rentinfo_dm</t>
    <phoneticPr fontId="61" type="noConversion"/>
  </si>
  <si>
    <t>ods_hwmovie_subscriber_rentinfo_dm</t>
    <phoneticPr fontId="61" type="noConversion"/>
  </si>
  <si>
    <t>merch_up_id</t>
  </si>
  <si>
    <t>pay_up_id</t>
  </si>
  <si>
    <t>SDK渠道编号</t>
    <phoneticPr fontId="91" type="noConversion"/>
  </si>
  <si>
    <t>订单类型</t>
    <phoneticPr fontId="91" type="noConversion"/>
  </si>
  <si>
    <t>用户IP地址</t>
    <phoneticPr fontId="61" type="noConversion"/>
  </si>
  <si>
    <t>开发者损耗部分</t>
    <phoneticPr fontId="61" type="noConversion"/>
  </si>
  <si>
    <t>ods_trade_transaction_info_dm_crypt</t>
    <phoneticPr fontId="61" type="noConversion"/>
  </si>
  <si>
    <t>service_order_type_cd</t>
  </si>
  <si>
    <t>service_pay_mode_cd</t>
  </si>
  <si>
    <t>service_order_status_cd</t>
  </si>
  <si>
    <t>生活服务订单类型代码</t>
  </si>
  <si>
    <t>生活服务订单状态代码</t>
    <phoneticPr fontId="91" type="noConversion"/>
  </si>
  <si>
    <t>外部型号</t>
    <phoneticPr fontId="105" type="noConversion"/>
  </si>
  <si>
    <t>应用版本号</t>
    <phoneticPr fontId="105" type="noConversion"/>
  </si>
  <si>
    <t xml:space="preserve">数据来源于：ods_life_service_order_dm中的order_type                                   </t>
  </si>
  <si>
    <t xml:space="preserve">数据来源于：ods_life_service_order_dm中的order_price                                  </t>
  </si>
  <si>
    <t xml:space="preserve">数据来源于：ods_life_service_order_dm中的pay_money                                    </t>
  </si>
  <si>
    <t xml:space="preserve">数据来源于：ods_life_service_order_dm中的pay_type                                     </t>
  </si>
  <si>
    <t xml:space="preserve">数据来源于：ods_life_service_order_dm中的logic                                        </t>
  </si>
  <si>
    <t xml:space="preserve">数据来源于：ods_life_service_order_dm中的goods_price                                  </t>
  </si>
  <si>
    <t xml:space="preserve">数据来源于：ods_life_service_order_dm中的goods_quantity                               </t>
  </si>
  <si>
    <t xml:space="preserve">数据来源于：ods_life_service_order_dm中的goods_type                                   </t>
  </si>
  <si>
    <t xml:space="preserve">数据来源于：ods_life_service_order_dm中的goods_name                                   </t>
  </si>
  <si>
    <t xml:space="preserve">数据来源于：ods_life_service_order_dm中的phone_num                                    </t>
  </si>
  <si>
    <t xml:space="preserve">数据来源于：ods_life_service_order_dm中的create_time                        </t>
  </si>
  <si>
    <t>数据来源于：ods_life_service_order_dm中的update_time</t>
  </si>
  <si>
    <t xml:space="preserve">数据来源于：ods_life_service_order_dm中的order_state                                  </t>
  </si>
  <si>
    <t xml:space="preserve">数据来源于：ods_life_service_order_dm中的final_state                                  </t>
  </si>
  <si>
    <t xml:space="preserve">数据来源于：ods_life_service_order_dm中的payment_trans                                                             </t>
  </si>
  <si>
    <t>数据来源于：ods_life_service_order_dm中的pay_time</t>
  </si>
  <si>
    <t xml:space="preserve">数据来源于：ods_life_service_order_dm中的order_from                                   </t>
  </si>
  <si>
    <t xml:space="preserve">数据来源于：ods_life_service_order_dm中的couponid                                     </t>
  </si>
  <si>
    <t xml:space="preserve">数据来源于：ods_life_service_order_dm中的payment_voucher                              </t>
  </si>
  <si>
    <t xml:space="preserve">数据来源于：ods_life_service_order_dm中的cooperation_code                             </t>
  </si>
  <si>
    <t xml:space="preserve">数据来源于：ods_life_service_order_dm中的hw_id                              </t>
  </si>
  <si>
    <t xml:space="preserve">数据来源于：ods_life_service_order_dm中的terminal                                     </t>
  </si>
  <si>
    <t xml:space="preserve">数据来源于：ods_life_service_order_dm中的clientversion                                            </t>
    <phoneticPr fontId="61" type="noConversion"/>
  </si>
  <si>
    <t>ods_life_service_order_dm</t>
    <phoneticPr fontId="61" type="noConversion"/>
  </si>
  <si>
    <t>skytone_order_device_type_cd</t>
  </si>
  <si>
    <t>天际通订单设备类型代码</t>
    <phoneticPr fontId="91" type="noConversion"/>
  </si>
  <si>
    <t>废弃</t>
    <phoneticPr fontId="61" type="noConversion"/>
  </si>
  <si>
    <t>theme_order_txn_status_cd</t>
  </si>
  <si>
    <t>theme_order_pay_type_cd</t>
  </si>
  <si>
    <t>主题订单交易状态代码</t>
  </si>
  <si>
    <t>主题订单支付类型代码</t>
    <phoneticPr fontId="91" type="noConversion"/>
  </si>
  <si>
    <t xml:space="preserve">数据来源于：ods_eui_t_pms_trade_record_dm中的trade_id                                               </t>
  </si>
  <si>
    <t xml:space="preserve">数据来源于：ods_eui_t_pms_trade_record_dm中的request_time                                           </t>
  </si>
  <si>
    <t xml:space="preserve">数据来源于：ods_eui_t_pms_trade_record_dm中的user_id                                       </t>
  </si>
  <si>
    <t xml:space="preserve">数据来源于：ods_eui_t_pms_trade_record_dm中的product_id                                             </t>
  </si>
  <si>
    <t xml:space="preserve">数据来源于：ods_eui_t_pms_trade_record_dm中的trade_status                                           </t>
  </si>
  <si>
    <t xml:space="preserve">数据来源于：ods_eui_t_pms_trade_record_dm中的order_id                                               </t>
  </si>
  <si>
    <t xml:space="preserve">数据来源于：ods_eui_t_pms_trade_record_dm中的pay_time </t>
  </si>
  <si>
    <t xml:space="preserve">数据来源于：ods_eui_t_pms_trade_record_dm中的callback_time </t>
  </si>
  <si>
    <t xml:space="preserve">数据来源于：ods_eui_t_pms_trade_record_dm中的product_name                                           </t>
  </si>
  <si>
    <t xml:space="preserve">数据来源于：ods_eui_t_pms_trade_record_dm中的amount                                                 </t>
  </si>
  <si>
    <t>数据来源于：ods_eui_t_pms_trade_record_dm中的order_time</t>
  </si>
  <si>
    <t>数据来源于：ods_eui_t_pms_trade_record_dm中的trade_time</t>
  </si>
  <si>
    <t xml:space="preserve">数据来源于：ods_eui_t_pms_trade_record_dm中的commission                                             </t>
  </si>
  <si>
    <t xml:space="preserve">数据来源于：ods_eui_t_pms_trade_record_dm中的bank_id                                                </t>
  </si>
  <si>
    <t xml:space="preserve">数据来源于：ods_eui_t_pms_trade_record_dm中的app_id                                                 </t>
  </si>
  <si>
    <t xml:space="preserve">数据来源于：ods_eui_t_pms_trade_record_dm中的trade_log                                              </t>
  </si>
  <si>
    <t xml:space="preserve">数据来源于：ods_eui_t_pms_trade_record_dm中的developer_id                                           </t>
  </si>
  <si>
    <t xml:space="preserve">数据来源于：ods_eui_t_pms_trade_record_dm中的trade_reason                                           </t>
    <phoneticPr fontId="61" type="noConversion"/>
  </si>
  <si>
    <t>ods_eui_t_pms_trade_record_dm</t>
    <phoneticPr fontId="61" type="noConversion"/>
  </si>
  <si>
    <t>ods_vsim_order_trade_dm</t>
    <phoneticPr fontId="61" type="noConversion"/>
  </si>
  <si>
    <t>语言代码</t>
    <phoneticPr fontId="91" type="noConversion"/>
  </si>
  <si>
    <t xml:space="preserve">数据来源于：ods_hworder_interface_dm中的T1.time             </t>
  </si>
  <si>
    <t xml:space="preserve">数据来源于：ods_hworder_interface_dm中的T1.orderid                                                                  </t>
  </si>
  <si>
    <t xml:space="preserve">数据来源于：ods_hworder_interface_dm中的T1.userid                                                           </t>
  </si>
  <si>
    <t xml:space="preserve">数据来源于：ods_hworder_interface_dm中的T1.retcode                                                                  </t>
  </si>
  <si>
    <t xml:space="preserve">数据来源于：ods_hworder_interface_dm中的T1.interfacename                                                            </t>
  </si>
  <si>
    <t xml:space="preserve">数据来源于：ods_hworder_interface_dm中的T1.appid                                                                    </t>
  </si>
  <si>
    <t xml:space="preserve">数据来源于：ods_hworder_interface_dm中的T1.ver                                                                      </t>
  </si>
  <si>
    <t>数据来源于：ods_hworder_interface_dm中的T1.imei</t>
  </si>
  <si>
    <t xml:space="preserve">数据来源于：ods_hworder_interface_dm中的T1.packagename                                                              </t>
  </si>
  <si>
    <t>数据来源于：ods_hworder_interface_dm中的T1.model</t>
  </si>
  <si>
    <t xml:space="preserve">数据来源于：ods_hworder_interface_dm中的T1.lang                                                                     </t>
  </si>
  <si>
    <t xml:space="preserve">数据来源于：ods_hworder_interface_dm中的T1.brand                                                                    </t>
  </si>
  <si>
    <t xml:space="preserve">数据来源于：ods_hworder_interface_dm中的T1.romver                                                                   </t>
  </si>
  <si>
    <t xml:space="preserve">数据来源于：ods_hworder_interface_dm中的T1.emuiver                                                                  </t>
  </si>
  <si>
    <t xml:space="preserve">数据来源于：ods_hworder_interface_dm中的T1.androidver                                                               </t>
  </si>
  <si>
    <t xml:space="preserve">数据来源于：ods_hworder_interface_dm中的T1.spenttime                                      </t>
  </si>
  <si>
    <t xml:space="preserve">数据来源于：ods_hworder_interface_dm中的T1.data                                                                                                                                </t>
    <phoneticPr fontId="61" type="noConversion"/>
  </si>
  <si>
    <t>ods_hworder_interface_dm</t>
    <phoneticPr fontId="61" type="noConversion"/>
  </si>
  <si>
    <t>dwd_loc_region_ds</t>
  </si>
  <si>
    <t>dwd_loc_country_ds</t>
  </si>
  <si>
    <t>行政区划</t>
  </si>
  <si>
    <t>国家</t>
  </si>
  <si>
    <t>行政区划</t>
    <phoneticPr fontId="91" type="noConversion"/>
  </si>
  <si>
    <t>行政区划</t>
    <phoneticPr fontId="91" type="noConversion"/>
  </si>
  <si>
    <t>行政区划</t>
    <phoneticPr fontId="91" type="noConversion"/>
  </si>
  <si>
    <t>国家</t>
    <phoneticPr fontId="91" type="noConversion"/>
  </si>
  <si>
    <t>国家</t>
    <phoneticPr fontId="91" type="noConversion"/>
  </si>
  <si>
    <t>region_desc</t>
  </si>
  <si>
    <t>belong_province</t>
  </si>
  <si>
    <t>belong_city</t>
  </si>
  <si>
    <t>country_en_name</t>
  </si>
  <si>
    <t>country_fr_name</t>
  </si>
  <si>
    <t>country_cn_name</t>
  </si>
  <si>
    <t>double_digit_en_cd</t>
  </si>
  <si>
    <t>three_digit_en_cd</t>
  </si>
  <si>
    <t>number_cd</t>
  </si>
  <si>
    <t>ip信息来源代码</t>
    <phoneticPr fontId="91" type="noConversion"/>
  </si>
  <si>
    <t>行政区划代码</t>
  </si>
  <si>
    <t>行政区划描述</t>
  </si>
  <si>
    <t>所属省份</t>
    <phoneticPr fontId="91" type="noConversion"/>
  </si>
  <si>
    <t>所属城市</t>
    <phoneticPr fontId="91" type="noConversion"/>
  </si>
  <si>
    <t>国家英文名称</t>
    <phoneticPr fontId="91" type="noConversion"/>
  </si>
  <si>
    <t>国家法文名称</t>
    <phoneticPr fontId="91" type="noConversion"/>
  </si>
  <si>
    <t>国家中文名称</t>
    <phoneticPr fontId="91" type="noConversion"/>
  </si>
  <si>
    <t>两位英文代码</t>
    <phoneticPr fontId="91" type="noConversion"/>
  </si>
  <si>
    <t>三位英文代码</t>
    <phoneticPr fontId="91" type="noConversion"/>
  </si>
  <si>
    <t>数字代码</t>
    <phoneticPr fontId="91" type="noConversion"/>
  </si>
  <si>
    <t>渠道服务关系参数表</t>
    <phoneticPr fontId="91" type="noConversion"/>
  </si>
  <si>
    <t>云服务包参数表</t>
    <phoneticPr fontId="91" type="noConversion"/>
  </si>
  <si>
    <t>渠道名称</t>
    <phoneticPr fontId="91" type="noConversion"/>
  </si>
  <si>
    <t>包名</t>
    <phoneticPr fontId="91" type="noConversion"/>
  </si>
  <si>
    <t>业务编号</t>
    <phoneticPr fontId="91" type="noConversion"/>
  </si>
  <si>
    <t>端侧上报方式代码</t>
    <phoneticPr fontId="91" type="noConversion"/>
  </si>
  <si>
    <t>服务器侧上报标志</t>
    <phoneticPr fontId="91" type="noConversion"/>
  </si>
  <si>
    <t>PC端标志</t>
    <phoneticPr fontId="91" type="noConversion"/>
  </si>
  <si>
    <t>设备型号</t>
    <phoneticPr fontId="91" type="noConversion"/>
  </si>
  <si>
    <t xml:space="preserve">数据来源于：ods_hispace_terminal_code_dm中的valuetype </t>
  </si>
  <si>
    <t>数据来源于：ods_hispace_terminal_code_dm中的localvalue</t>
  </si>
  <si>
    <t>数据来源于：ods_hispace_terminal_code_dm中的startindex</t>
  </si>
  <si>
    <t xml:space="preserve">数据来源于：ods_hispace_terminal_code_dm中的length    </t>
  </si>
  <si>
    <t xml:space="preserve">数据来源于：ods_hispace_terminal_code_dm中的describes </t>
  </si>
  <si>
    <t xml:space="preserve">数据来源于：ods_vsim_model_imei_range_dm中的device_name  </t>
  </si>
  <si>
    <t>文本类</t>
    <phoneticPr fontId="61" type="noConversion"/>
  </si>
  <si>
    <t>代码类</t>
    <phoneticPr fontId="61" type="noConversion"/>
  </si>
  <si>
    <t>指示器类</t>
    <phoneticPr fontId="61" type="noConversion"/>
  </si>
  <si>
    <t>数值类</t>
    <phoneticPr fontId="61" type="noConversion"/>
  </si>
  <si>
    <t>代码类</t>
    <phoneticPr fontId="61" type="noConversion"/>
  </si>
  <si>
    <t>dwd_cde_code_mapping_ds</t>
  </si>
  <si>
    <t>代码转换表</t>
  </si>
  <si>
    <t xml:space="preserve">src_tbl_en_name       </t>
  </si>
  <si>
    <t xml:space="preserve">src_fld_name          </t>
  </si>
  <si>
    <t xml:space="preserve">src_cd_val            </t>
  </si>
  <si>
    <t xml:space="preserve">src_cd_desc           </t>
  </si>
  <si>
    <t xml:space="preserve">target_cd_tbl_cn_name </t>
  </si>
  <si>
    <t xml:space="preserve">target_cd_val         </t>
  </si>
  <si>
    <t xml:space="preserve">target_cd_desc        </t>
  </si>
  <si>
    <t xml:space="preserve">remark                </t>
  </si>
  <si>
    <t xml:space="preserve">源表英文名      </t>
  </si>
  <si>
    <t xml:space="preserve">源字段名       </t>
  </si>
  <si>
    <t xml:space="preserve">源代码值        </t>
  </si>
  <si>
    <t xml:space="preserve">源代码描述       </t>
  </si>
  <si>
    <t xml:space="preserve">目标代码表中文名    </t>
  </si>
  <si>
    <t xml:space="preserve">目标代码值  </t>
  </si>
  <si>
    <t xml:space="preserve">目标代码描述      </t>
  </si>
  <si>
    <t xml:space="preserve">备注   </t>
  </si>
  <si>
    <t>手动维护</t>
  </si>
  <si>
    <t>dwd_cde_common_code_ds</t>
  </si>
  <si>
    <t>通用代码表</t>
  </si>
  <si>
    <t xml:space="preserve">cd_id           </t>
  </si>
  <si>
    <t xml:space="preserve">cd_cn_name      </t>
  </si>
  <si>
    <t xml:space="preserve">cd_en_name      </t>
  </si>
  <si>
    <t xml:space="preserve">cd_val          </t>
  </si>
  <si>
    <t xml:space="preserve">cd_desc         </t>
  </si>
  <si>
    <t>customize_cd_flg</t>
  </si>
  <si>
    <t xml:space="preserve">remark          </t>
  </si>
  <si>
    <t>dwd_cde_common_code_ds</t>
    <phoneticPr fontId="61" type="noConversion"/>
  </si>
  <si>
    <t xml:space="preserve">代码编号    </t>
  </si>
  <si>
    <t xml:space="preserve">代码中文名     </t>
  </si>
  <si>
    <t xml:space="preserve">代码英文名      </t>
  </si>
  <si>
    <t xml:space="preserve">代码值      </t>
  </si>
  <si>
    <t xml:space="preserve">代码描述      </t>
  </si>
  <si>
    <t xml:space="preserve">自定义代码标志   </t>
  </si>
  <si>
    <t xml:space="preserve">备注       </t>
  </si>
  <si>
    <t>二级通用代码表</t>
  </si>
  <si>
    <t>dwd_cde_second_common_code_ds</t>
  </si>
  <si>
    <t xml:space="preserve">cd_id             </t>
  </si>
  <si>
    <t xml:space="preserve">first_cd_cn_name  </t>
  </si>
  <si>
    <t xml:space="preserve">first_cd_en_name  </t>
  </si>
  <si>
    <t xml:space="preserve">second_cd_cn_name </t>
  </si>
  <si>
    <t xml:space="preserve">second_cd_en_name </t>
  </si>
  <si>
    <t xml:space="preserve">first_cd_val      </t>
  </si>
  <si>
    <t xml:space="preserve">second_cd_val     </t>
  </si>
  <si>
    <t xml:space="preserve">cd_desc           </t>
  </si>
  <si>
    <t xml:space="preserve">customize_cd_flg  </t>
  </si>
  <si>
    <t xml:space="preserve">remark            </t>
  </si>
  <si>
    <t xml:space="preserve">代码编号     </t>
  </si>
  <si>
    <t xml:space="preserve">一级代码中文名 </t>
  </si>
  <si>
    <t xml:space="preserve">一级代码英文名  </t>
  </si>
  <si>
    <t xml:space="preserve">二级代码中文名  </t>
  </si>
  <si>
    <t xml:space="preserve">二级代码英文名   </t>
  </si>
  <si>
    <t xml:space="preserve">一级代码值    </t>
  </si>
  <si>
    <t xml:space="preserve">二级代码值   </t>
  </si>
  <si>
    <t xml:space="preserve">代码描述     </t>
  </si>
  <si>
    <t xml:space="preserve">自定义代码标志 </t>
  </si>
  <si>
    <t xml:space="preserve">备注     </t>
  </si>
  <si>
    <t>0、1</t>
    <phoneticPr fontId="61" type="noConversion"/>
  </si>
  <si>
    <t>0：否，1：是</t>
    <phoneticPr fontId="61" type="noConversion"/>
  </si>
  <si>
    <t>指示器类</t>
    <phoneticPr fontId="61" type="noConversion"/>
  </si>
  <si>
    <t>编号类</t>
    <phoneticPr fontId="61" type="noConversion"/>
  </si>
  <si>
    <t>金额类</t>
    <phoneticPr fontId="61" type="noConversion"/>
  </si>
  <si>
    <t>指示器类</t>
    <phoneticPr fontId="61" type="noConversion"/>
  </si>
  <si>
    <t>数值类</t>
    <phoneticPr fontId="61" type="noConversion"/>
  </si>
  <si>
    <t>指示器类</t>
    <phoneticPr fontId="61" type="noConversion"/>
  </si>
  <si>
    <t>CD1294</t>
    <phoneticPr fontId="61" type="noConversion"/>
  </si>
  <si>
    <t>亲情关怀接入类型代码</t>
    <phoneticPr fontId="91" type="noConversion"/>
  </si>
  <si>
    <t>family_care_access_type_cd</t>
  </si>
  <si>
    <t>华为视频访问类型代码</t>
    <phoneticPr fontId="61" type="noConversion"/>
  </si>
  <si>
    <t>hwmovie_access_type_cd</t>
  </si>
  <si>
    <t>1,2,3</t>
    <phoneticPr fontId="61" type="noConversion"/>
  </si>
  <si>
    <t>文本类</t>
    <phoneticPr fontId="61" type="noConversion"/>
  </si>
  <si>
    <t>数值类</t>
    <phoneticPr fontId="61" type="noConversion"/>
  </si>
  <si>
    <t>比率类</t>
    <phoneticPr fontId="61" type="noConversion"/>
  </si>
  <si>
    <t>dwd_pty_adv_bal_ds_his</t>
    <phoneticPr fontId="61" type="noConversion"/>
  </si>
  <si>
    <t>自广告商用户充值后开始产生记录，每天根据广告商的消费，记录广告商用户的最新余额情况。</t>
    <phoneticPr fontId="61" type="noConversion"/>
  </si>
  <si>
    <t>已入仓</t>
    <phoneticPr fontId="61" type="noConversion"/>
  </si>
  <si>
    <t>记录用户支付使用过绑定的银行卡信息</t>
    <phoneticPr fontId="61" type="noConversion"/>
  </si>
  <si>
    <t>暂不入仓</t>
    <phoneticPr fontId="61" type="noConversion"/>
  </si>
  <si>
    <t>根据每次运动挑战活动发起时，记录用户在活动有效期间的每次的挑战结果</t>
    <phoneticPr fontId="61" type="noConversion"/>
  </si>
  <si>
    <t>用户参加挑战活动时，会记录在活动有效期内用户成绩最好的一次进行排名。比如开展活动有效期在9月10号到9月20号的挑战10公里跑活动。</t>
    <phoneticPr fontId="61" type="noConversion"/>
  </si>
  <si>
    <t>记录每日统计的花粉用户当日截止统计时间点时的当月累计在线时长、历史累计时长情况</t>
    <phoneticPr fontId="61" type="noConversion"/>
  </si>
  <si>
    <t>记录花粉用户的个人属性详细信息，包括姓名、性别、生日、生肖、证件、地址、社交方式等（非公开信息），历史至今的历史所有状态数据。</t>
    <phoneticPr fontId="61" type="noConversion"/>
  </si>
  <si>
    <t>已入仓</t>
    <phoneticPr fontId="61" type="noConversion"/>
  </si>
  <si>
    <t>花粉用户设置</t>
    <phoneticPr fontId="61" type="noConversion"/>
  </si>
  <si>
    <t>取消入仓</t>
    <phoneticPr fontId="61" type="noConversion"/>
  </si>
  <si>
    <t>记录每日统计用户最近一次签到时间、本月累计签到天数、签到奖励、签到留言、签到心情等签到相关信息</t>
    <phoneticPr fontId="61" type="noConversion"/>
  </si>
  <si>
    <t>dwd_pty_game_player_data_dm</t>
    <phoneticPr fontId="61" type="noConversion"/>
  </si>
  <si>
    <t>记录了玩家不同时间出现在不同游戏里的角色、等级等信息，随着玩游戏的过程会不断变化更新的信息</t>
    <phoneticPr fontId="61" type="noConversion"/>
  </si>
  <si>
    <t>记录了游戏玩家至今不同时间段的的历史等级信息</t>
    <phoneticPr fontId="61" type="noConversion"/>
  </si>
  <si>
    <t>已入仓</t>
    <phoneticPr fontId="61" type="noConversion"/>
  </si>
  <si>
    <t>已入仓</t>
    <phoneticPr fontId="61" type="noConversion"/>
  </si>
  <si>
    <t>记录注册并申请实名认证的个人开发用户的历史信息</t>
    <phoneticPr fontId="61" type="noConversion"/>
  </si>
  <si>
    <t>记录了华为帐号用户每天通过运动健康app或华为穿戴APP获得卡卡和利用卡卡进行抽奖消耗的情况</t>
    <phoneticPr fontId="61" type="noConversion"/>
  </si>
  <si>
    <t>ods_up_oper_log_org_hm、
ods_game_buoy_device_summary_log_dm、ods_game_buoy_device_summary_log_gss_dm、ods_up_user_device_info_dm</t>
    <phoneticPr fontId="61" type="noConversion"/>
  </si>
  <si>
    <t>记录华为云服务相关参与者的一些历史积分情况，目前主要存储了花粉用户积分</t>
    <phoneticPr fontId="61" type="noConversion"/>
  </si>
  <si>
    <t>记录了花粉用户与华为帐号用户、游戏用户与其好友、游戏玩家用户与其关注的其他玩家用户等参与者之间的关联关系历史情况</t>
    <phoneticPr fontId="61" type="noConversion"/>
  </si>
  <si>
    <t>ods_eui_forum_emuion_login_dm、ods_game_player_interest_info_dm、ods_game_social_friend_info_dm</t>
    <phoneticPr fontId="61" type="noConversion"/>
  </si>
  <si>
    <t>记录了华为云服务的参与者的所有状态历史情况，包括华为帐号用户、花粉俱乐部用户、开发者用户、PBI组织部门等</t>
    <phoneticPr fontId="61" type="noConversion"/>
  </si>
  <si>
    <t>记录了华为社交中心的所有社交群组属性的历史信息</t>
    <phoneticPr fontId="61" type="noConversion"/>
  </si>
  <si>
    <t>记录了社交中心中华为帐号用户与其创建的群组之间的对应关系信息</t>
    <phoneticPr fontId="61" type="noConversion"/>
  </si>
  <si>
    <t>ods_phoneservice_sns_t_usersnsinfo_dm</t>
    <phoneticPr fontId="61" type="noConversion"/>
  </si>
  <si>
    <t>记录了华为帐号用户的物理与逻辑地址信息历史表</t>
    <phoneticPr fontId="61" type="noConversion"/>
  </si>
  <si>
    <t>记录了华为帐号用户在应用市场的积分信息,应用市场的积分（现改名为花瓣）同花粉俱乐部的花瓣一样，可以通过下载安装应用、试玩应用、新用户注册、签到等动作获得，属于推广产品、提升消费者忠诚度的活动。</t>
    <phoneticPr fontId="61" type="noConversion"/>
  </si>
  <si>
    <t>记录了华为帐号用户通过活动领取的所有第三方卡券的信息</t>
    <phoneticPr fontId="61" type="noConversion"/>
  </si>
  <si>
    <t>记录了所有华为帐号用户的历史信息</t>
    <phoneticPr fontId="61" type="noConversion"/>
  </si>
  <si>
    <t>记录华为用户个人的身体健康基本数据信息，比如身高、体重</t>
    <phoneticPr fontId="61" type="noConversion"/>
  </si>
  <si>
    <t>记录华为用户参加的运动健康活动的信息</t>
    <phoneticPr fontId="61" type="noConversion"/>
  </si>
  <si>
    <t>记录华为用户每日的运动轨迹信息</t>
    <phoneticPr fontId="61" type="noConversion"/>
  </si>
  <si>
    <t>已入仓</t>
    <phoneticPr fontId="61" type="noConversion"/>
  </si>
  <si>
    <t>记录了该表为产品与产品销售目录的关系</t>
    <phoneticPr fontId="61" type="noConversion"/>
  </si>
  <si>
    <t>产品</t>
    <phoneticPr fontId="61" type="noConversion"/>
  </si>
  <si>
    <t>记录了华为所有终端产品的基础信息，包括设备产品、平台产品、解决方案等，手工维护</t>
    <phoneticPr fontId="61" type="noConversion"/>
  </si>
  <si>
    <t>记录了产品销售目录信息，即每条产品线与线下的所有的产品的对应关系，目前所用到的主要是手机产品线</t>
    <phoneticPr fontId="61" type="noConversion"/>
  </si>
  <si>
    <t>协议</t>
    <phoneticPr fontId="61" type="noConversion"/>
  </si>
  <si>
    <t>记录了提供给会员的所有类型的卡券，以及卡券的提供者信息</t>
    <phoneticPr fontId="61" type="noConversion"/>
  </si>
  <si>
    <t>已入仓</t>
    <phoneticPr fontId="61" type="noConversion"/>
  </si>
  <si>
    <t>协议</t>
    <phoneticPr fontId="61" type="noConversion"/>
  </si>
  <si>
    <t>记录了每张会员卡券的具体信息</t>
    <phoneticPr fontId="61" type="noConversion"/>
  </si>
  <si>
    <t>已入仓</t>
    <phoneticPr fontId="61" type="noConversion"/>
  </si>
  <si>
    <t>设备</t>
    <phoneticPr fontId="61" type="noConversion"/>
  </si>
  <si>
    <t>记录了华为终端设备产品基与物料清单的关系信息</t>
    <phoneticPr fontId="61" type="noConversion"/>
  </si>
  <si>
    <t>已入仓</t>
    <phoneticPr fontId="61" type="noConversion"/>
  </si>
  <si>
    <t>所有曾经使用过华为云服务产品的设备，包括华为终端设备和非华为终端设备。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
记录级整合：对于采集的合格设备信息（IMEI、MEID、SN）采用记录级整合策略；对于相同设备在不同系统中的相同属性（例如设备外部型号）进行属性覆盖，其原则遵循“可信数据优先”
识别唯一设备粒度：从生产数据补充华为终端的属性信息，并依此识别华为唯一终端设备；对于非华为设备无法识别唯一终端，不做唯一终端设备处理</t>
    <phoneticPr fontId="61" type="noConversion"/>
  </si>
  <si>
    <t>设备</t>
    <phoneticPr fontId="61" type="noConversion"/>
  </si>
  <si>
    <t>设备</t>
    <phoneticPr fontId="61" type="noConversion"/>
  </si>
  <si>
    <t>online</t>
    <phoneticPr fontId="61" type="noConversion"/>
  </si>
  <si>
    <t>应用属性</t>
    <phoneticPr fontId="91" type="noConversion"/>
  </si>
  <si>
    <t>dwd_onl_app_attr_ds</t>
    <phoneticPr fontId="61" type="noConversion"/>
  </si>
  <si>
    <t>花粉论坛版块设置</t>
    <phoneticPr fontId="91" type="noConversion"/>
  </si>
  <si>
    <t>花粉论坛主题帖分类</t>
    <phoneticPr fontId="91" type="noConversion"/>
  </si>
  <si>
    <t>花粉论坛主题帖</t>
    <phoneticPr fontId="91" type="noConversion"/>
  </si>
  <si>
    <t>支付平台应用商户</t>
    <phoneticPr fontId="91" type="noConversion"/>
  </si>
  <si>
    <t>应用属性</t>
    <phoneticPr fontId="91" type="noConversion"/>
  </si>
  <si>
    <t>如果该应用产品是由华为的开发者开发，该字段记录开发者开发该应用时的应用编号</t>
    <phoneticPr fontId="61" type="noConversion"/>
  </si>
  <si>
    <t>数据取自ods_hispace_app_prop_dm应用属性信息的dev_app_id</t>
    <phoneticPr fontId="61" type="noConversion"/>
  </si>
  <si>
    <t>C29587,C10521490</t>
    <phoneticPr fontId="61" type="noConversion"/>
  </si>
  <si>
    <t>编号类</t>
    <phoneticPr fontId="61" type="noConversion"/>
  </si>
  <si>
    <t>记录该应用的属性类型</t>
    <phoneticPr fontId="61" type="noConversion"/>
  </si>
  <si>
    <t>数据取自ods_hispace_app_prop_dm应用属性信息的type</t>
    <phoneticPr fontId="61" type="noConversion"/>
  </si>
  <si>
    <t>app.prop.operate.lockFrScrMdlZone</t>
    <phoneticPr fontId="61" type="noConversion"/>
  </si>
  <si>
    <t>代码类</t>
    <phoneticPr fontId="61" type="noConversion"/>
  </si>
  <si>
    <t>记录该应用的属性取值</t>
    <phoneticPr fontId="61" type="noConversion"/>
  </si>
  <si>
    <t>数据取自ods_hispace_app_prop_dm应用属性信息的value</t>
    <phoneticPr fontId="61" type="noConversion"/>
  </si>
  <si>
    <t>应用内支付,1,A,B</t>
    <phoneticPr fontId="61" type="noConversion"/>
  </si>
  <si>
    <t>文本类</t>
    <phoneticPr fontId="61" type="noConversion"/>
  </si>
  <si>
    <t>记录该应用的附加描述信息</t>
    <phoneticPr fontId="61" type="noConversion"/>
  </si>
  <si>
    <t>数据取自ods_hispace_app_prop_dm应用属性信息的remark</t>
    <phoneticPr fontId="61" type="noConversion"/>
  </si>
  <si>
    <t>空值,1:18311921</t>
    <phoneticPr fontId="61" type="noConversion"/>
  </si>
  <si>
    <t>online</t>
    <phoneticPr fontId="61" type="noConversion"/>
  </si>
  <si>
    <t>记录修改该应用时的时间</t>
    <phoneticPr fontId="61" type="noConversion"/>
  </si>
  <si>
    <t>数据取自ods_hispace_app_prop_dm应用属性信息的modify_date</t>
    <phoneticPr fontId="61" type="noConversion"/>
  </si>
  <si>
    <t>格式为：yyyy-MM-dd HH:mm:ss.SSS</t>
    <phoneticPr fontId="61" type="noConversion"/>
  </si>
  <si>
    <t>2016-10-10 10:17:17.000</t>
    <phoneticPr fontId="61" type="noConversion"/>
  </si>
  <si>
    <t>日期时间类</t>
    <phoneticPr fontId="61" type="noConversion"/>
  </si>
  <si>
    <t>/</t>
    <phoneticPr fontId="61" type="noConversion"/>
  </si>
  <si>
    <t>2017-02-11 03:01:11</t>
    <phoneticPr fontId="61" type="noConversion"/>
  </si>
  <si>
    <t>日期时间类</t>
    <phoneticPr fontId="61" type="noConversion"/>
  </si>
  <si>
    <t>应用属性</t>
    <phoneticPr fontId="91" type="noConversion"/>
  </si>
  <si>
    <t>20170210</t>
    <phoneticPr fontId="61" type="noConversion"/>
  </si>
  <si>
    <t>online</t>
    <phoneticPr fontId="61" type="noConversion"/>
  </si>
  <si>
    <t>dwd_onl_app_categ_ds_his</t>
    <phoneticPr fontId="61" type="noConversion"/>
  </si>
  <si>
    <t>如果该应用产品是由华为的开发者开发，该字段记录开发者开发该应用时的应用编号</t>
    <phoneticPr fontId="61" type="noConversion"/>
  </si>
  <si>
    <t>数据取自4部分：
ods_hispace_activity_app_remove_dm有奖活动应用信息的dev_app_id
ods_hispace_game_online_dm网游应用信息表的dev_app_id
ods_hispace_game_recom_list_dm游戏推荐榜单候选集列表信息的dev_app_id
ods_hispace_noveltyfun_app_list_dm新奇好玩应用列表信息的dev_app_id</t>
    <phoneticPr fontId="61" type="noConversion"/>
  </si>
  <si>
    <t>C10809702,C10653453</t>
  </si>
  <si>
    <t>记录该应用所属的应用类别</t>
    <phoneticPr fontId="61" type="noConversion"/>
  </si>
  <si>
    <t>代码类</t>
    <phoneticPr fontId="61" type="noConversion"/>
  </si>
  <si>
    <t>pt_d = '$date'</t>
    <phoneticPr fontId="61" type="noConversion"/>
  </si>
  <si>
    <t>20161201</t>
    <phoneticPr fontId="61" type="noConversion"/>
  </si>
  <si>
    <t>数据入仓操作时间</t>
    <phoneticPr fontId="61" type="noConversion"/>
  </si>
  <si>
    <t>2016-12-12 11:11:30</t>
    <phoneticPr fontId="61" type="noConversion"/>
  </si>
  <si>
    <t>拉链结束日期</t>
    <phoneticPr fontId="61" type="noConversion"/>
  </si>
  <si>
    <t>/</t>
    <phoneticPr fontId="61" type="noConversion"/>
  </si>
  <si>
    <t>格式为：yyyyMMdd</t>
    <phoneticPr fontId="61" type="noConversion"/>
  </si>
  <si>
    <t>20170101、99991231</t>
    <phoneticPr fontId="61" type="noConversion"/>
  </si>
  <si>
    <t>online</t>
    <phoneticPr fontId="61" type="noConversion"/>
  </si>
  <si>
    <t>应用分类</t>
    <phoneticPr fontId="61" type="noConversion"/>
  </si>
  <si>
    <t>dwd_onl_app_class_ds</t>
    <phoneticPr fontId="61" type="noConversion"/>
  </si>
  <si>
    <t>记录该应用分类的分类编号</t>
    <phoneticPr fontId="61" type="noConversion"/>
  </si>
  <si>
    <t>数据取自ods_hispace_app_type_dm分类属性的kindid</t>
    <phoneticPr fontId="61" type="noConversion"/>
  </si>
  <si>
    <t>15,16,18</t>
    <phoneticPr fontId="61" type="noConversion"/>
  </si>
  <si>
    <t>记录该应用分类的分类名称</t>
    <phoneticPr fontId="61" type="noConversion"/>
  </si>
  <si>
    <t>数据取自ods_hispace_app_type_dm分类属性的kindname</t>
  </si>
  <si>
    <t>休闲益智,经营策略,动作射击</t>
    <phoneticPr fontId="61" type="noConversion"/>
  </si>
  <si>
    <t>记录该应用分类所属的上一级分类编号</t>
    <phoneticPr fontId="61" type="noConversion"/>
  </si>
  <si>
    <t>数据取自ods_hispace_app_type_dm分类属性的parentid</t>
    <phoneticPr fontId="61" type="noConversion"/>
  </si>
  <si>
    <t>0,2,13</t>
    <phoneticPr fontId="61" type="noConversion"/>
  </si>
  <si>
    <t>编号类</t>
    <phoneticPr fontId="61" type="noConversion"/>
  </si>
  <si>
    <t>记录该应用分类所属的分类级别</t>
    <phoneticPr fontId="61" type="noConversion"/>
  </si>
  <si>
    <t>数据取自ods_hispace_app_type_dm分类属性的kindlevel</t>
  </si>
  <si>
    <t>0,1</t>
    <phoneticPr fontId="61" type="noConversion"/>
  </si>
  <si>
    <t>代码类</t>
    <phoneticPr fontId="61" type="noConversion"/>
  </si>
  <si>
    <t>记录该应用分类当前是否有效</t>
    <phoneticPr fontId="61" type="noConversion"/>
  </si>
  <si>
    <t>数据取自ods_hispace_app_type_dm分类属性的enable</t>
  </si>
  <si>
    <t>记录对该应用分类的描述信息</t>
    <phoneticPr fontId="61" type="noConversion"/>
  </si>
  <si>
    <t>数据取自ods_hispace_app_type_dm分类属性的description</t>
  </si>
  <si>
    <t>游戏类型,软件类型</t>
    <phoneticPr fontId="61" type="noConversion"/>
  </si>
  <si>
    <t>文本类</t>
    <phoneticPr fontId="61" type="noConversion"/>
  </si>
  <si>
    <t>格式为：yyyy-MM-dd HH:mm:ss</t>
    <phoneticPr fontId="61" type="noConversion"/>
  </si>
  <si>
    <t>天分区</t>
    <phoneticPr fontId="61" type="noConversion"/>
  </si>
  <si>
    <t>分区日期</t>
    <phoneticPr fontId="61" type="noConversion"/>
  </si>
  <si>
    <t>20161212</t>
    <phoneticPr fontId="61" type="noConversion"/>
  </si>
  <si>
    <t>日期类</t>
    <phoneticPr fontId="61" type="noConversion"/>
  </si>
  <si>
    <t>dwd_onl_app_feature_ds_his</t>
    <phoneticPr fontId="61" type="noConversion"/>
  </si>
  <si>
    <t>C10797079,C10653453</t>
    <phoneticPr fontId="61" type="noConversion"/>
  </si>
  <si>
    <t>拉链开始日期</t>
    <phoneticPr fontId="61" type="noConversion"/>
  </si>
  <si>
    <t>格式为：yyyyMMdd</t>
    <phoneticPr fontId="61" type="noConversion"/>
  </si>
  <si>
    <t>20160210</t>
    <phoneticPr fontId="61" type="noConversion"/>
  </si>
  <si>
    <t>空值</t>
    <phoneticPr fontId="61" type="noConversion"/>
  </si>
  <si>
    <t>数据入仓操作时间</t>
    <phoneticPr fontId="61" type="noConversion"/>
  </si>
  <si>
    <t>2017-03-01 03:23:42</t>
    <phoneticPr fontId="61" type="noConversion"/>
  </si>
  <si>
    <t>online</t>
    <phoneticPr fontId="61" type="noConversion"/>
  </si>
  <si>
    <t>20170211、99991231</t>
    <phoneticPr fontId="61" type="noConversion"/>
  </si>
  <si>
    <t>日期类</t>
    <phoneticPr fontId="61" type="noConversion"/>
  </si>
  <si>
    <t>dwd_onl_app_oper_channel_ds</t>
    <phoneticPr fontId="61" type="noConversion"/>
  </si>
  <si>
    <t>4021001</t>
    <phoneticPr fontId="61" type="noConversion"/>
  </si>
  <si>
    <t>数据取自dim_biz_channel_ds的biz_channel_name</t>
  </si>
  <si>
    <t>百度移动应用</t>
    <phoneticPr fontId="61" type="noConversion"/>
  </si>
  <si>
    <t>文本类</t>
    <phoneticPr fontId="61" type="noConversion"/>
  </si>
  <si>
    <t>数据取自dim_biz_channel_ds的biz_channel_eng_name</t>
  </si>
  <si>
    <t>数据取自dim_biz_channel_ds的biz_channel_type1</t>
  </si>
  <si>
    <t>空值</t>
    <phoneticPr fontId="61" type="noConversion"/>
  </si>
  <si>
    <t>dwd_onl_app_oper_channel_ds</t>
    <phoneticPr fontId="61" type="noConversion"/>
  </si>
  <si>
    <t>渠道类型2</t>
    <phoneticPr fontId="61" type="noConversion"/>
  </si>
  <si>
    <t>数据取自dim_biz_channel_ds的biz_channel_type2</t>
  </si>
  <si>
    <t>channel_desc</t>
    <phoneticPr fontId="61" type="noConversion"/>
  </si>
  <si>
    <t>数据取自dim_biz_channel_ds的biz_channel_desc</t>
  </si>
  <si>
    <t>数据取自dim_biz_channel_ds的service_id</t>
  </si>
  <si>
    <t>数据取自dim_biz_channel_ds的channel_propeties</t>
  </si>
  <si>
    <t>数据取自dim_biz_channel_ds的contact_person</t>
  </si>
  <si>
    <t>数据取自dim_biz_channel_ds的contact_phone</t>
  </si>
  <si>
    <t>数据取自dim_biz_channel_ds的cooperation_type</t>
  </si>
  <si>
    <t>数据取自dim_biz_channel_ds的remark</t>
  </si>
  <si>
    <t>数据取自dim_biz_channel_ds的start_time</t>
  </si>
  <si>
    <t>数据取自dim_biz_channel_ds的end_time</t>
  </si>
  <si>
    <t>数据取自dim_biz_channel_ds的active_flag</t>
  </si>
  <si>
    <t>数据取自dim_biz_channel_ds的created_by</t>
  </si>
  <si>
    <t>数据取自dim_biz_channel_ds的create_time</t>
  </si>
  <si>
    <t>日期时间类</t>
    <phoneticPr fontId="61" type="noConversion"/>
  </si>
  <si>
    <t>修改人</t>
    <phoneticPr fontId="91" type="noConversion"/>
  </si>
  <si>
    <t>数据取自dim_biz_channel_ds的last_update_by</t>
    <phoneticPr fontId="61" type="noConversion"/>
  </si>
  <si>
    <t>数据取自dim_biz_channel_ds的last_update_time</t>
  </si>
  <si>
    <t>数据取自dim_biz_channel_ds的name_rank</t>
  </si>
  <si>
    <t>0,1,10,2,20</t>
    <phoneticPr fontId="61" type="noConversion"/>
  </si>
  <si>
    <t>2016-12-12 11：11：30</t>
    <phoneticPr fontId="61" type="noConversion"/>
  </si>
  <si>
    <t>分区日期</t>
    <phoneticPr fontId="61" type="noConversion"/>
  </si>
  <si>
    <t>20161212</t>
    <phoneticPr fontId="61" type="noConversion"/>
  </si>
  <si>
    <t>dwd_onl_app_scenes_spec_attr_ds</t>
    <phoneticPr fontId="61" type="noConversion"/>
  </si>
  <si>
    <t>记录应用场景对应的场景编号，与操作日志中SUBSTR(expand,14,32)关联，可以得到该场景的用户行为信息</t>
    <phoneticPr fontId="61" type="noConversion"/>
  </si>
  <si>
    <t>数据取自ods_hispace_app_scenewaplink_dm应用场景专题属性信息的scene_id</t>
    <phoneticPr fontId="61" type="noConversion"/>
  </si>
  <si>
    <t>99009267e08e4f14a2052addc6cad76b</t>
    <phoneticPr fontId="61" type="noConversion"/>
  </si>
  <si>
    <t>记录应用场景对应的场景名称，便于根据场景名称获取场景信息</t>
    <phoneticPr fontId="61" type="noConversion"/>
  </si>
  <si>
    <t>数据取自ods_hispace_app_scenewaplink_dm应用场景专题属性信息的scene_ch_name</t>
    <phoneticPr fontId="61" type="noConversion"/>
  </si>
  <si>
    <t>出游去哪</t>
    <phoneticPr fontId="61" type="noConversion"/>
  </si>
  <si>
    <t>记录应用场景对应的专题编号</t>
    <phoneticPr fontId="61" type="noConversion"/>
  </si>
  <si>
    <t>数据取自ods_hispace_app_scenewaplink_dm应用场景专题属性信息的spec_id</t>
  </si>
  <si>
    <t>d58128b2dd4d43e396a320f80d2fff8d</t>
    <phoneticPr fontId="61" type="noConversion"/>
  </si>
  <si>
    <t>记录应用场景的场景排序</t>
    <phoneticPr fontId="61" type="noConversion"/>
  </si>
  <si>
    <t>数据取自ods_hispace_app_scenewaplink_dm应用场景专题属性信息的sort_no</t>
  </si>
  <si>
    <t>1,2</t>
    <phoneticPr fontId="61" type="noConversion"/>
  </si>
  <si>
    <t>记录应用场景对应的专题名称，便于根据专题名称获取场景信息</t>
    <phoneticPr fontId="61" type="noConversion"/>
  </si>
  <si>
    <t>数据取自ods_hispace_app_scenewaplink_dm应用场景专题属性信息的spec_ch_name</t>
  </si>
  <si>
    <t>旅行的一天</t>
    <phoneticPr fontId="61" type="noConversion"/>
  </si>
  <si>
    <t>2017-02-11 01:01:44</t>
    <phoneticPr fontId="61" type="noConversion"/>
  </si>
  <si>
    <t>20170210</t>
    <phoneticPr fontId="61" type="noConversion"/>
  </si>
  <si>
    <t>dwd_onl_app_spec_ds</t>
    <phoneticPr fontId="61" type="noConversion"/>
  </si>
  <si>
    <t>记录应用专题的专题编号</t>
    <phoneticPr fontId="61" type="noConversion"/>
  </si>
  <si>
    <t>数据取自ods_app_waplink_ds专题信息的spec_id</t>
    <phoneticPr fontId="61" type="noConversion"/>
  </si>
  <si>
    <t>1730b7b57b554877a43b2523e4c36463</t>
  </si>
  <si>
    <t>记录应用专题的中文名称</t>
    <phoneticPr fontId="61" type="noConversion"/>
  </si>
  <si>
    <t>数据取自ods_app_waplink_ds专题信息的ch_name</t>
    <phoneticPr fontId="61" type="noConversion"/>
  </si>
  <si>
    <t>商务专题</t>
  </si>
  <si>
    <t>记录应用专题的英文名称</t>
    <phoneticPr fontId="61" type="noConversion"/>
  </si>
  <si>
    <t>数据取自ods_app_waplink_ds专题信息的eng_name</t>
  </si>
  <si>
    <t>Business</t>
  </si>
  <si>
    <t>记录应用专题的上传时间</t>
    <phoneticPr fontId="61" type="noConversion"/>
  </si>
  <si>
    <t>数据取自ods_app_waplink_ds专题信息的upload_time</t>
  </si>
  <si>
    <t>2012-03-14 21:25:49</t>
  </si>
  <si>
    <t>记录应用专题的标签信息</t>
    <phoneticPr fontId="61" type="noConversion"/>
  </si>
  <si>
    <t>数据取自ods_app_waplink_ds专题信息的tags</t>
  </si>
  <si>
    <t>幽默，新闻</t>
    <phoneticPr fontId="61" type="noConversion"/>
  </si>
  <si>
    <t>2017-02-11 02:00:50</t>
  </si>
  <si>
    <t>/</t>
    <phoneticPr fontId="61" type="noConversion"/>
  </si>
  <si>
    <t>20170210</t>
  </si>
  <si>
    <t>dwd_onl_app_status_ds_his</t>
    <phoneticPr fontId="61" type="noConversion"/>
  </si>
  <si>
    <t>10057424</t>
    <phoneticPr fontId="61" type="noConversion"/>
  </si>
  <si>
    <t>001,002,003</t>
    <phoneticPr fontId="61" type="noConversion"/>
  </si>
  <si>
    <t>-2,-995,-999,0,1,101,105,2,3,5,62,999,9998,99999</t>
    <phoneticPr fontId="61" type="noConversion"/>
  </si>
  <si>
    <t xml:space="preserve">2017-02-22 19:35:55 </t>
    <phoneticPr fontId="61" type="noConversion"/>
  </si>
  <si>
    <t>dwd_onl_app_tags_ds</t>
    <phoneticPr fontId="61" type="noConversion"/>
  </si>
  <si>
    <t xml:space="preserve">标识应用市场APP应用的唯一编号，即应用APP信息表中HISPACE_APP_ID </t>
    <phoneticPr fontId="61" type="noConversion"/>
  </si>
  <si>
    <t>数据取自ods_hispace_app_tag_dm应用标签信息的appid</t>
    <phoneticPr fontId="61" type="noConversion"/>
  </si>
  <si>
    <t>00000201392547259165400efe9ac5b0</t>
    <phoneticPr fontId="61" type="noConversion"/>
  </si>
  <si>
    <t>应用标签</t>
    <phoneticPr fontId="91" type="noConversion"/>
  </si>
  <si>
    <t>记录浏览上架APP时，页面中显示的标签信息</t>
    <phoneticPr fontId="61" type="noConversion"/>
  </si>
  <si>
    <t>数据取自ods_hispace_app_tag_dm应用标签信息的tags</t>
  </si>
  <si>
    <t>标签，以逗号分隔</t>
    <phoneticPr fontId="61" type="noConversion"/>
  </si>
  <si>
    <t>理财</t>
    <phoneticPr fontId="61" type="noConversion"/>
  </si>
  <si>
    <t>数据入仓操作时间</t>
    <phoneticPr fontId="61" type="noConversion"/>
  </si>
  <si>
    <t>格式为：yyyy-MM-dd HH:mm:ss</t>
    <phoneticPr fontId="61" type="noConversion"/>
  </si>
  <si>
    <t>2017-02-11 01:01:58</t>
    <phoneticPr fontId="61" type="noConversion"/>
  </si>
  <si>
    <t>dwd_onl_appicon_tags_ds</t>
    <phoneticPr fontId="61" type="noConversion"/>
  </si>
  <si>
    <t>标识应用市场APP应用的开发者编号</t>
    <phoneticPr fontId="61" type="noConversion"/>
  </si>
  <si>
    <t>数据取自ods_hispace_app_label_info_dm应用icon标签信息的app_id</t>
    <phoneticPr fontId="61" type="noConversion"/>
  </si>
  <si>
    <t>C34075</t>
  </si>
  <si>
    <t>标签</t>
    <phoneticPr fontId="91" type="noConversion"/>
  </si>
  <si>
    <t>记录应用市场APP左上角的标签显示内容</t>
    <phoneticPr fontId="61" type="noConversion"/>
  </si>
  <si>
    <t>数据取自ods_hispace_app_label_info_dm应用icon标签信息的chname</t>
  </si>
  <si>
    <t>有奖</t>
    <phoneticPr fontId="61" type="noConversion"/>
  </si>
  <si>
    <t>记录应用市场APP左上角标识的有效开始时间</t>
    <phoneticPr fontId="61" type="noConversion"/>
  </si>
  <si>
    <t>数据取自ods_hispace_app_label_info_dm应用icon标签信息的starttime</t>
  </si>
  <si>
    <t>2012-12-06 09:00:00.000</t>
    <phoneticPr fontId="61" type="noConversion"/>
  </si>
  <si>
    <t>记录应用市场APP左上角标识的有效结束时间</t>
    <phoneticPr fontId="61" type="noConversion"/>
  </si>
  <si>
    <t>数据取自ods_hispace_app_label_info_dm应用icon标签信息的endtime</t>
  </si>
  <si>
    <t>格式为：yyyy-MM-dd HH:mm:ss.SSS</t>
    <phoneticPr fontId="61" type="noConversion"/>
  </si>
  <si>
    <t>2012-12-13 09:00:00.000</t>
    <phoneticPr fontId="61" type="noConversion"/>
  </si>
  <si>
    <t>日期时间类</t>
    <phoneticPr fontId="61" type="noConversion"/>
  </si>
  <si>
    <t>2017-02-11 01:01:47</t>
    <phoneticPr fontId="61" type="noConversion"/>
  </si>
  <si>
    <t>云文件夹分类代码</t>
    <phoneticPr fontId="61" type="noConversion"/>
  </si>
  <si>
    <t>记录云文件夹分类的分类代码</t>
    <phoneticPr fontId="61" type="noConversion"/>
  </si>
  <si>
    <t>数据取自ods_dev_cloud_folder_app_class_config_ds云文件夹分类的id</t>
    <phoneticPr fontId="61" type="noConversion"/>
  </si>
  <si>
    <t>字面意义的数字代号，分2层标识
第1层: 1/2/3，代表父类, 与3.2 t_folder_type保持一致
第2层: 00/01/02/…/99，代表子类</t>
    <phoneticPr fontId="61" type="noConversion"/>
  </si>
  <si>
    <t>04,08,09</t>
    <phoneticPr fontId="61" type="noConversion"/>
  </si>
  <si>
    <t>记录云文件夹分类的分类名称</t>
    <phoneticPr fontId="61" type="noConversion"/>
  </si>
  <si>
    <t>数据取自ods_dev_cloud_folder_app_class_config_ds云文件夹分类的name</t>
  </si>
  <si>
    <t xml:space="preserve">第一层：
轻松工作、休闲娱乐、社交生活
第二层：轻松工作下有天气类，休闲娱乐下有视频类，社交生活下有名片等
</t>
    <phoneticPr fontId="61" type="noConversion"/>
  </si>
  <si>
    <t>浏览器类,支付,音乐,视频</t>
    <phoneticPr fontId="61" type="noConversion"/>
  </si>
  <si>
    <t>记录云文件夹分类的分类级别</t>
    <phoneticPr fontId="61" type="noConversion"/>
  </si>
  <si>
    <t>数据取自ods_dev_cloud_folder_app_class_config_ds云文件夹分类的level</t>
    <phoneticPr fontId="61" type="noConversion"/>
  </si>
  <si>
    <t xml:space="preserve">分了2层，0/1
0: 一级分类
1: 二级分类
</t>
    <phoneticPr fontId="61" type="noConversion"/>
  </si>
  <si>
    <t>记录云文件夹分类的上级分类代码</t>
    <phoneticPr fontId="61" type="noConversion"/>
  </si>
  <si>
    <t>数据取自ods_dev_cloud_folder_app_class_config_ds云文件夹分类的parentid</t>
  </si>
  <si>
    <t>分层为1时，parentId必填</t>
    <phoneticPr fontId="61" type="noConversion"/>
  </si>
  <si>
    <t>空值,1,2,3</t>
    <phoneticPr fontId="61" type="noConversion"/>
  </si>
  <si>
    <t>代码类</t>
    <phoneticPr fontId="61" type="noConversion"/>
  </si>
  <si>
    <t>2017-03-01 05:01:43</t>
  </si>
  <si>
    <t>20170228</t>
  </si>
  <si>
    <t>记录云文件夹对应的云文件夹编号，可与每天的行为日志关联，获取文件夹信息</t>
    <phoneticPr fontId="61" type="noConversion"/>
  </si>
  <si>
    <t>数据取自ods_dev_cloud_folder_folderid_name_ds云文件夹名称表的folderid</t>
    <phoneticPr fontId="61" type="noConversion"/>
  </si>
  <si>
    <t>HITOP00000001</t>
    <phoneticPr fontId="61" type="noConversion"/>
  </si>
  <si>
    <t>记录云文件夹对应的云文件名称</t>
    <phoneticPr fontId="61" type="noConversion"/>
  </si>
  <si>
    <t>数据取自ods_dev_cloud_folder_folderid_name_ds云文件夹名称表的name</t>
  </si>
  <si>
    <t>P7：休闲娱乐,游戏专区</t>
    <phoneticPr fontId="61" type="noConversion"/>
  </si>
  <si>
    <t>记录云文件夹对应的云文件夹分类代码</t>
    <phoneticPr fontId="61" type="noConversion"/>
  </si>
  <si>
    <t>数据取自ods_dev_cloud_folder_folderid_name_ds云文件夹名称表的foldertype</t>
  </si>
  <si>
    <t>2017-02-11 05:00:56</t>
    <phoneticPr fontId="61" type="noConversion"/>
  </si>
  <si>
    <t xml:space="preserve">标识云文件夹下所推荐APP应用的应用编号。可与每天的行为日志的appId关联，求得应用信息。
</t>
    <phoneticPr fontId="61" type="noConversion"/>
  </si>
  <si>
    <t>数据取自ods_dev_cloud_folder_appid_name_ds云文件夹appid和name对应关系的appid</t>
    <phoneticPr fontId="61" type="noConversion"/>
  </si>
  <si>
    <t>10467862,C10010188</t>
    <phoneticPr fontId="61" type="noConversion"/>
  </si>
  <si>
    <t>编号类</t>
    <phoneticPr fontId="61" type="noConversion"/>
  </si>
  <si>
    <t>开发者名称</t>
    <phoneticPr fontId="91" type="noConversion"/>
  </si>
  <si>
    <t>记录云文件夹下所推荐APP应用的开发者名称</t>
    <phoneticPr fontId="61" type="noConversion"/>
  </si>
  <si>
    <t>数据取自ods_dev_cloud_folder_appid_name_ds云文件夹appid和name对应关系的username</t>
  </si>
  <si>
    <t>CMS</t>
    <phoneticPr fontId="61" type="noConversion"/>
  </si>
  <si>
    <t>云文件夹推荐应用</t>
    <phoneticPr fontId="91" type="noConversion"/>
  </si>
  <si>
    <t>开发者应用编号</t>
    <phoneticPr fontId="91" type="noConversion"/>
  </si>
  <si>
    <t>记录云文件夹下所推荐APP应用的开发者应用编号</t>
    <phoneticPr fontId="61" type="noConversion"/>
  </si>
  <si>
    <t>数据取自ods_dev_cloud_folder_appid_name_ds云文件夹appid和name对应关系的openappid</t>
  </si>
  <si>
    <t>提供给联盟的接口中用到的appid</t>
    <phoneticPr fontId="61" type="noConversion"/>
  </si>
  <si>
    <t>10733724,10776137</t>
    <phoneticPr fontId="61" type="noConversion"/>
  </si>
  <si>
    <t>记录推荐APP应用对应的云文件夹分类代码</t>
    <phoneticPr fontId="61" type="noConversion"/>
  </si>
  <si>
    <t>数据取自ods_dev_cloud_folder_appid_name_ds云文件夹appid和name对应关系的apptype</t>
  </si>
  <si>
    <t>1,2,3,13</t>
    <phoneticPr fontId="61" type="noConversion"/>
  </si>
  <si>
    <t>记录云文件夹下所推荐APP应用的版本号</t>
    <phoneticPr fontId="61" type="noConversion"/>
  </si>
  <si>
    <t>数据取自ods_dev_cloud_folder_appid_name_ds云文件夹appid和name对应关系的version</t>
  </si>
  <si>
    <t>9.1.0,5.4.21.3</t>
    <phoneticPr fontId="61" type="noConversion"/>
  </si>
  <si>
    <t>记录云文件夹下推荐APP应用的描述信息</t>
    <phoneticPr fontId="61" type="noConversion"/>
  </si>
  <si>
    <t>数据取自ods_dev_cloud_folder_appid_name_ds云文件夹appid和name对应关系的recommendation</t>
  </si>
  <si>
    <t>鹿晗代言百度地图！与你一“鹿”相伴。</t>
    <phoneticPr fontId="61" type="noConversion"/>
  </si>
  <si>
    <t>上架时间</t>
    <phoneticPr fontId="91" type="noConversion"/>
  </si>
  <si>
    <t>记录云文件夹下推荐APP应用的开始时间</t>
    <phoneticPr fontId="61" type="noConversion"/>
  </si>
  <si>
    <t>数据取自ods_dev_cloud_folder_appid_name_ds云文件夹appid和name对应关系的onshelftime</t>
  </si>
  <si>
    <t>2016-08-29 16:26:56.000</t>
    <phoneticPr fontId="61" type="noConversion"/>
  </si>
  <si>
    <t>记录云文件夹下所推荐APP应用的应用名称</t>
    <phoneticPr fontId="61" type="noConversion"/>
  </si>
  <si>
    <t>数据取自ods_dev_cloud_folder_appid_name_ds云文件夹appid和name对应关系的name</t>
  </si>
  <si>
    <t>百度地图</t>
    <phoneticPr fontId="61" type="noConversion"/>
  </si>
  <si>
    <t>包名</t>
    <phoneticPr fontId="91" type="noConversion"/>
  </si>
  <si>
    <t>记录云文件夹下所推荐APP应用对应的包名</t>
    <phoneticPr fontId="61" type="noConversion"/>
  </si>
  <si>
    <t>数据取自ods_dev_cloud_folder_appid_name_ds云文件夹appid和name对应关系的pkgname</t>
  </si>
  <si>
    <t>com.baidu.BaiduMap</t>
    <phoneticPr fontId="61" type="noConversion"/>
  </si>
  <si>
    <t>2017-02-21 18:02:05</t>
    <phoneticPr fontId="61" type="noConversion"/>
  </si>
  <si>
    <t>开发者应用</t>
    <phoneticPr fontId="91" type="noConversion"/>
  </si>
  <si>
    <t>dwd_onl_dev_app_ds</t>
    <phoneticPr fontId="61" type="noConversion"/>
  </si>
  <si>
    <t>dev_app_id</t>
    <phoneticPr fontId="61" type="noConversion"/>
  </si>
  <si>
    <t>标识一个开发应用的唯一编号。联盟的app_id在100W到200W之间，减去100W前面加上C；其他直接前面加C与应用市场的相关联，应用市场有SC的去掉S。</t>
    <phoneticPr fontId="61" type="noConversion"/>
  </si>
  <si>
    <t>数据取自ods_dev_app_up_dm_cypt APP信息表的app_id(当rootid=0的情况下,跟应用市场的数据保持一致)</t>
    <phoneticPr fontId="61" type="noConversion"/>
  </si>
  <si>
    <t>数字组成</t>
    <phoneticPr fontId="61" type="noConversion"/>
  </si>
  <si>
    <t>空值,0,1000120,10000009</t>
    <phoneticPr fontId="61" type="noConversion"/>
  </si>
  <si>
    <t>根编号</t>
    <phoneticPr fontId="91" type="noConversion"/>
  </si>
  <si>
    <t>标识开发者应用的根应用编号，用于判断跟应用市场的数据是否一致</t>
    <phoneticPr fontId="61" type="noConversion"/>
  </si>
  <si>
    <t>数据取自ods_dev_app_up_dm_cypt APP信息表的rootid(当rootid=0的情况下,跟应用市场的数据保持一致)</t>
    <phoneticPr fontId="61" type="noConversion"/>
  </si>
  <si>
    <t>数字组成，0表示CMS系统，(跟应用市场的数据是一致的)表示最新数据。其它的表示历史数据</t>
    <phoneticPr fontId="61" type="noConversion"/>
  </si>
  <si>
    <t>记录该应用产品在开放平台上的中文名称</t>
    <phoneticPr fontId="61" type="noConversion"/>
  </si>
  <si>
    <t>数据取自ods_dev_app_up_dm_cypt APP信息表的ch_name(当rootid=0的情况下,跟应用市场的数据保持一致)</t>
  </si>
  <si>
    <t>汉字、字母、数字、点组成</t>
    <phoneticPr fontId="61" type="noConversion"/>
  </si>
  <si>
    <t>W.TV手机电视,围堵小球</t>
  </si>
  <si>
    <t>记录该应用产品在开放平台上的英文名称</t>
    <phoneticPr fontId="61" type="noConversion"/>
  </si>
  <si>
    <t>数据取自ods_dev_app_up_dm_cypt APP信息表的en_name(当rootid=0的情况下,跟应用市场的数据保持一致)</t>
  </si>
  <si>
    <t>字母、数字、点组成</t>
    <phoneticPr fontId="61" type="noConversion"/>
  </si>
  <si>
    <t>W.TV,Slice</t>
  </si>
  <si>
    <t>如果是付费的产品的话，该字段记录产品的价格</t>
    <phoneticPr fontId="61" type="noConversion"/>
  </si>
  <si>
    <t>数据取自ods_dev_app_up_dm_cypt APP信息表的price(当rootid=0的情况下,跟应用市场的数据保持一致)</t>
  </si>
  <si>
    <t>以人民币（元）为单位；数字组成，可以有小数位</t>
    <phoneticPr fontId="61" type="noConversion"/>
  </si>
  <si>
    <t>1,2,3,0.99</t>
    <phoneticPr fontId="61" type="noConversion"/>
  </si>
  <si>
    <t>金额类</t>
    <phoneticPr fontId="61" type="noConversion"/>
  </si>
  <si>
    <t>开发者应用</t>
    <phoneticPr fontId="91" type="noConversion"/>
  </si>
  <si>
    <t>记录该应用的开发者</t>
    <phoneticPr fontId="61" type="noConversion"/>
  </si>
  <si>
    <t>数据取自ods_dev_app_up_dm_cypt APP信息表的author(当rootid=0的情况下,跟应用市场的数据保持一致)</t>
  </si>
  <si>
    <t>汉字、字母、数字组成</t>
    <phoneticPr fontId="61" type="noConversion"/>
  </si>
  <si>
    <t>重庆融特,宋家宁</t>
  </si>
  <si>
    <t>联盟应用来源代码</t>
    <phoneticPr fontId="91" type="noConversion"/>
  </si>
  <si>
    <t>allian_app_src_cd</t>
    <phoneticPr fontId="61" type="noConversion"/>
  </si>
  <si>
    <t>记录该应用的来源代码</t>
    <phoneticPr fontId="61" type="noConversion"/>
  </si>
  <si>
    <t>数据取自ods_dev_app_up_dm_cypt APP信息表的crtid(当rootid=0的情况下,跟应用市场的数据保持一致)</t>
  </si>
  <si>
    <t>0、1、或NULL</t>
    <phoneticPr fontId="61" type="noConversion"/>
  </si>
  <si>
    <t>NULL,0,1</t>
    <phoneticPr fontId="61" type="noConversion"/>
  </si>
  <si>
    <t>记录该应用的父分类编号</t>
    <phoneticPr fontId="61" type="noConversion"/>
  </si>
  <si>
    <t>数据取自ods_dev_app_up_dm_cypt APP信息表的kind_id(当rootid=0的情况下,跟应用市场的数据保持一致)</t>
  </si>
  <si>
    <t>0~9、NULL</t>
    <phoneticPr fontId="61" type="noConversion"/>
  </si>
  <si>
    <t>0,2,3,4,5,6,7,9</t>
    <phoneticPr fontId="61" type="noConversion"/>
  </si>
  <si>
    <t>支持屏幕标志</t>
    <phoneticPr fontId="61" type="noConversion"/>
  </si>
  <si>
    <t>记录该应用是否支持屏幕</t>
    <phoneticPr fontId="61" type="noConversion"/>
  </si>
  <si>
    <t>数据取自ods_dev_app_up_dm_cypt APP信息表的sus_screen(当rootid=0的情况下,跟应用市场的数据保持一致)</t>
  </si>
  <si>
    <t>0、1、NULL</t>
    <phoneticPr fontId="61" type="noConversion"/>
  </si>
  <si>
    <t>NULL,0,1</t>
    <phoneticPr fontId="61" type="noConversion"/>
  </si>
  <si>
    <t>记录该应用的第一次上传时间</t>
    <phoneticPr fontId="61" type="noConversion"/>
  </si>
  <si>
    <t>数据取自ods_dev_app_up_dm_cypt APP信息表的uptime(当rootid=0的情况下,跟应用市场的数据保持一致)</t>
  </si>
  <si>
    <t>2010-06-18 13:35:38</t>
    <phoneticPr fontId="61" type="noConversion"/>
  </si>
  <si>
    <t>记录该应用的最近上传时间</t>
    <phoneticPr fontId="61" type="noConversion"/>
  </si>
  <si>
    <t>数据取自ods_dev_app_up_dm_cypt APP信息表的last_uptim(当rootid=0的情况下,跟应用市场的数据保持一致)e</t>
  </si>
  <si>
    <t>2010-07-07 15:18:47</t>
  </si>
  <si>
    <t>记录该应用的升级情况</t>
    <phoneticPr fontId="61" type="noConversion"/>
  </si>
  <si>
    <t>数据取自ods_dev_app_up_dm_cypt APP信息表的update_state(当rootid=0的情况下,跟应用市场的数据保持一致)</t>
  </si>
  <si>
    <t>1 没；3升级中；5 升级失败</t>
    <phoneticPr fontId="61" type="noConversion"/>
  </si>
  <si>
    <t>记录该开发应用当前的状态</t>
    <phoneticPr fontId="61" type="noConversion"/>
  </si>
  <si>
    <t>数据取自ods_dev_app_up_dm_cypt APP信息表的state(当rootid=0的情况下,跟应用市场的数据保持一致)</t>
    <phoneticPr fontId="61" type="noConversion"/>
  </si>
  <si>
    <t>-1,-2,0,1,2,5,101,105,62,999,9997,9998,99999,-995,-9998,-999</t>
    <phoneticPr fontId="61" type="noConversion"/>
  </si>
  <si>
    <t>记录该应用的英文作者姓名</t>
    <phoneticPr fontId="61" type="noConversion"/>
  </si>
  <si>
    <t>数据取自ods_dev_app_up_dm_cypt APP信息表的en_author(当rootid=0的情况下,跟应用市场的数据保持一致)</t>
  </si>
  <si>
    <t>字母和点组成</t>
    <phoneticPr fontId="61" type="noConversion"/>
  </si>
  <si>
    <t>vcboy</t>
    <phoneticPr fontId="61" type="noConversion"/>
  </si>
  <si>
    <t>记录该应用的海外版售价</t>
    <phoneticPr fontId="61" type="noConversion"/>
  </si>
  <si>
    <t>数据取自ods_dev_app_up_dm_cypt APP信息表的en_price(当rootid=0的情况下,跟应用市场的数据保持一致)</t>
  </si>
  <si>
    <t>数字组成，可以有小数位</t>
    <phoneticPr fontId="61" type="noConversion"/>
  </si>
  <si>
    <t>记录该应用是否批量上传</t>
    <phoneticPr fontId="61" type="noConversion"/>
  </si>
  <si>
    <t>数据取自ods_dev_app_up_dm_cypt APP信息表的is_batch(当rootid=0的情况下,跟应用市场的数据保持一致)</t>
  </si>
  <si>
    <t>1是；0否，默认0</t>
    <phoneticPr fontId="61" type="noConversion"/>
  </si>
  <si>
    <t>记录该应用属于哪种类型，例如游戏、软件等。</t>
    <phoneticPr fontId="61" type="noConversion"/>
  </si>
  <si>
    <t>数据取自ods_dev_app_up_dm_cypt APP信息表的root_ids(当rootid=0的情况下,跟应用市场的数据保持一致)</t>
  </si>
  <si>
    <t>2为游戏，13软件，用逗号隔开</t>
    <phoneticPr fontId="61" type="noConversion"/>
  </si>
  <si>
    <t>空值
0
1
1003
13
13,2
2
2,
2,13
Please select th</t>
    <phoneticPr fontId="61" type="noConversion"/>
  </si>
  <si>
    <t>代码类</t>
    <phoneticPr fontId="61" type="noConversion"/>
  </si>
  <si>
    <t>online</t>
    <phoneticPr fontId="61" type="noConversion"/>
  </si>
  <si>
    <t>开发者应用</t>
    <phoneticPr fontId="91" type="noConversion"/>
  </si>
  <si>
    <t>记录该应用的子类型编号</t>
    <phoneticPr fontId="61" type="noConversion"/>
  </si>
  <si>
    <t>数据取自ods_dev_app_up_dm_cypt APP信息表的child_id(当rootid=0的情况下,跟应用市场的数据保持一致)</t>
  </si>
  <si>
    <t>数字组成</t>
    <phoneticPr fontId="61" type="noConversion"/>
  </si>
  <si>
    <t>4,7,8
4,7,9
4,8
4,8,10</t>
    <phoneticPr fontId="61" type="noConversion"/>
  </si>
  <si>
    <t>dwd_onl_dev_app_ds</t>
    <phoneticPr fontId="61" type="noConversion"/>
  </si>
  <si>
    <t>CP帐号</t>
    <phoneticPr fontId="91" type="noConversion"/>
  </si>
  <si>
    <t>记录该应用的CP账号名</t>
    <phoneticPr fontId="61" type="noConversion"/>
  </si>
  <si>
    <t>数据取自ods_dev_app_up_dm_cypt APP信息表的cp_names(当rootid=0的情况下,跟应用市场的数据保持一致)</t>
  </si>
  <si>
    <t>2818，sina</t>
    <phoneticPr fontId="61" type="noConversion"/>
  </si>
  <si>
    <t>编号类</t>
    <phoneticPr fontId="61" type="noConversion"/>
  </si>
  <si>
    <t>记录该应用的CP审核状态是否通过</t>
    <phoneticPr fontId="61" type="noConversion"/>
  </si>
  <si>
    <t>数据取自ods_dev_app_up_dm_cypt APP信息表的cp_pase(当rootid=0的情况下,跟应用市场的数据保持一致)</t>
  </si>
  <si>
    <t>NULL,0,1</t>
    <phoneticPr fontId="61" type="noConversion"/>
  </si>
  <si>
    <t>指示器类</t>
    <phoneticPr fontId="61" type="noConversion"/>
  </si>
  <si>
    <t>记录该应用是否为开发者大赛的作品</t>
    <phoneticPr fontId="61" type="noConversion"/>
  </si>
  <si>
    <t>数据取自ods_dev_app_up_dm_cypt APP信息表的special_id(当rootid=0的情况下,跟应用市场的数据保持一致)</t>
  </si>
  <si>
    <t>1是开发者大赛应用，0否</t>
    <phoneticPr fontId="61" type="noConversion"/>
  </si>
  <si>
    <t>0</t>
    <phoneticPr fontId="61" type="noConversion"/>
  </si>
  <si>
    <t xml:space="preserve">获取该应用是否是上架应用转开发者应用，如果是，则记录转换的时间。是标记同时也是时间，如果大于0，则为上架应用转开发者大赛应用，数值表示转换的时间。
</t>
    <phoneticPr fontId="61" type="noConversion"/>
  </si>
  <si>
    <t>数据取自ods_dev_app_up_dm_cypt APP信息表的his_specialid(当rootid=0的情况下,跟应用市场的数据保持一致)</t>
    <phoneticPr fontId="61" type="noConversion"/>
  </si>
  <si>
    <t>NULL、0、或者是13位数字（时间毫秒数）</t>
    <phoneticPr fontId="61" type="noConversion"/>
  </si>
  <si>
    <t>０,1310188163000</t>
    <phoneticPr fontId="61" type="noConversion"/>
  </si>
  <si>
    <t>日期时间类/指示器类</t>
    <phoneticPr fontId="61" type="noConversion"/>
  </si>
  <si>
    <t>记录该应用是否是pad应用</t>
    <phoneticPr fontId="61" type="noConversion"/>
  </si>
  <si>
    <t>数据取自ods_dev_app_up_dm_cypt APP信息表的is_pad(当rootid=0的情况下,跟应用市场的数据保持一致)</t>
  </si>
  <si>
    <t>NULL、0、1</t>
    <phoneticPr fontId="61" type="noConversion"/>
  </si>
  <si>
    <t>0,1</t>
    <phoneticPr fontId="61" type="noConversion"/>
  </si>
  <si>
    <t>包名</t>
    <phoneticPr fontId="91" type="noConversion"/>
  </si>
  <si>
    <t>记录该应用产品安装包的包名称</t>
    <phoneticPr fontId="61" type="noConversion"/>
  </si>
  <si>
    <t>数据取自ods_dev_app_up_dm_cypt APP信息表的packagename(当rootid=0的情况下,跟应用市场的数据保持一致)</t>
  </si>
  <si>
    <t>字母、点组成</t>
    <phoneticPr fontId="61" type="noConversion"/>
  </si>
  <si>
    <t>org.tage.kgty</t>
  </si>
  <si>
    <t>文本类</t>
    <phoneticPr fontId="61" type="noConversion"/>
  </si>
  <si>
    <t>应用版本</t>
    <phoneticPr fontId="91" type="noConversion"/>
  </si>
  <si>
    <t>记录该应用产品当前最新版本的版本号</t>
    <phoneticPr fontId="61" type="noConversion"/>
  </si>
  <si>
    <t>数据取自ods_dev_app_up_dm_cypt APP信息表的versionnumber(当rootid=0的情况下,跟应用市场的数据保持一致)</t>
  </si>
  <si>
    <t>数字、点组成</t>
    <phoneticPr fontId="61" type="noConversion"/>
  </si>
  <si>
    <t>2.8.3</t>
    <phoneticPr fontId="61" type="noConversion"/>
  </si>
  <si>
    <t>记录广告是否收费</t>
    <phoneticPr fontId="61" type="noConversion"/>
  </si>
  <si>
    <t>数据取自ods_dev_app_up_dm_cypt APP信息表的advfree(当rootid=0的情况下,跟应用市场的数据保持一致)</t>
  </si>
  <si>
    <t>1 ：收费 ；0：不收费 默认为：0</t>
    <phoneticPr fontId="61" type="noConversion"/>
  </si>
  <si>
    <t>记录应用内是否收费</t>
    <phoneticPr fontId="61" type="noConversion"/>
  </si>
  <si>
    <t>数据取自ods_dev_app_up_dm_cypt APP信息表的appinnerfree(当rootid=0的情况下,跟应用市场的数据保持一致)</t>
  </si>
  <si>
    <t>记录该应用是否有广告</t>
    <phoneticPr fontId="61" type="noConversion"/>
  </si>
  <si>
    <t>数据取自ods_dev_app_up_dm_cypt APP信息表的withad(当rootid=0的情况下,跟应用市场的数据保持一致)</t>
    <phoneticPr fontId="61" type="noConversion"/>
  </si>
  <si>
    <t>记录该应用是横屏还是竖屏</t>
    <phoneticPr fontId="61" type="noConversion"/>
  </si>
  <si>
    <t>数据取自ods_dev_app_up_dm_cypt APP信息表的ishorishutpic(当rootid=0的情况下,跟应用市场的数据保持一致)</t>
  </si>
  <si>
    <t>0竖屏，1横屏</t>
    <phoneticPr fontId="61" type="noConversion"/>
  </si>
  <si>
    <t>记录该应用的三级子类型</t>
    <phoneticPr fontId="61" type="noConversion"/>
  </si>
  <si>
    <t>数据取自ods_dev_app_up_dm_cypt APP信息表的first_apply_id(当rootid=0的情况下,跟应用市场的数据保持一致)</t>
    <phoneticPr fontId="61" type="noConversion"/>
  </si>
  <si>
    <t>99983,9984</t>
    <phoneticPr fontId="61" type="noConversion"/>
  </si>
  <si>
    <t>记录该应用的三级子类型名称</t>
    <phoneticPr fontId="61" type="noConversion"/>
  </si>
  <si>
    <t>数据取自ods_dev_app_up_dm_cypt APP信息表的grandchild_type(当rootid=0的情况下,跟应用市场的数据保持一致)</t>
    <phoneticPr fontId="61" type="noConversion"/>
  </si>
  <si>
    <t>数字组成，默认为0</t>
    <phoneticPr fontId="61" type="noConversion"/>
  </si>
  <si>
    <t>电子书</t>
    <phoneticPr fontId="61" type="noConversion"/>
  </si>
  <si>
    <t>记录该应用的工单编号（工单表生成，用于联盟做统一大工单管理）注1：1个应用的各修改版本分别分配一个内部工单ID；注2：同一个appID的最大appRecID为联盟当前正在编辑的版本。注3：割接时，将id字段割接为workOrderID</t>
    <phoneticPr fontId="61" type="noConversion"/>
  </si>
  <si>
    <t>数据取自ods_dev_app_up_dm_cypt APP信息表的workorder_id(当rootid=0的情况下,跟应用市场的数据保持一致)</t>
    <phoneticPr fontId="61" type="noConversion"/>
  </si>
  <si>
    <t>NULL,0,193083,10066034</t>
    <phoneticPr fontId="61" type="noConversion"/>
  </si>
  <si>
    <t xml:space="preserve">标记该应用是否发布到智汇云，勾选后，会在华为应用市场上架。 </t>
    <phoneticPr fontId="61" type="noConversion"/>
  </si>
  <si>
    <t>数据取自ods_dev_app_up_dm_cypt APP信息表的publish2hispace(当rootid=0的情况下,跟应用市场的数据保持一致)</t>
    <phoneticPr fontId="61" type="noConversion"/>
  </si>
  <si>
    <t>0：否；1：是</t>
    <phoneticPr fontId="61" type="noConversion"/>
  </si>
  <si>
    <t>记录该应用在联盟的审核状态（与大工单状态一致）</t>
    <phoneticPr fontId="61" type="noConversion"/>
  </si>
  <si>
    <t>数据取自ods_dev_app_up_dm_cypt APP信息表的appaudit_state(当rootid=0的情况下,跟应用市场的数据保持一致)</t>
    <phoneticPr fontId="61" type="noConversion"/>
  </si>
  <si>
    <t>0,1,2,3,4</t>
    <phoneticPr fontId="61" type="noConversion"/>
  </si>
  <si>
    <t>应用注册来源代码</t>
    <phoneticPr fontId="91" type="noConversion"/>
  </si>
  <si>
    <t>记录该应用是否来自开发者社区</t>
    <phoneticPr fontId="61" type="noConversion"/>
  </si>
  <si>
    <t>数据取自ods_dev_app_up_dm_cypt APP信息表的from_dev(当rootid=0的情况下,跟应用市场的数据保持一致)</t>
    <phoneticPr fontId="61" type="noConversion"/>
  </si>
  <si>
    <t>0 来自开放联盟；1 来自开发者社区</t>
    <phoneticPr fontId="61" type="noConversion"/>
  </si>
  <si>
    <t>NULL,0,1,2</t>
    <phoneticPr fontId="61" type="noConversion"/>
  </si>
  <si>
    <t>判断是否允许智汇云抓取最新版本(华为应用市场将会根据下载地址抓取最新版本)</t>
    <phoneticPr fontId="61" type="noConversion"/>
  </si>
  <si>
    <t>数据取自ods_dev_app_up_dm_cypt APP信息表的hispaceautodown(当rootid=0的情况下,跟应用市场的数据保持一致)</t>
  </si>
  <si>
    <t>0否 1是</t>
    <phoneticPr fontId="61" type="noConversion"/>
  </si>
  <si>
    <t>记录权益开通情况，每位代表一种权益，表示服务的开通情况。例如0无此权益（无权益记录或关闭状态的权益）、1有此权益（含未开通、待审核、已开通、待开通状态的权益）等。</t>
    <phoneticPr fontId="61" type="noConversion"/>
  </si>
  <si>
    <t>数据取自ods_dev_app_up_dm_cypt APP信息表的multirightflag(当rootid=0的情况下,跟应用市场的数据保持一致)</t>
  </si>
  <si>
    <t>NULL、0、或者最多27位0,1组成的数字</t>
    <phoneticPr fontId="61" type="noConversion"/>
  </si>
  <si>
    <t>0,000111100000000000000</t>
    <phoneticPr fontId="61" type="noConversion"/>
  </si>
  <si>
    <t>开发者编号</t>
    <phoneticPr fontId="91" type="noConversion"/>
  </si>
  <si>
    <t>记录该应用对应的开发者唯一编号，也就是开发者信息表的USER_ID</t>
    <phoneticPr fontId="61" type="noConversion"/>
  </si>
  <si>
    <t>数据取自ods_dev_app_up_dm_cypt APP信息表的uid(当rootid=0的情况下,跟应用市场的数据保持一致)</t>
    <phoneticPr fontId="61" type="noConversion"/>
  </si>
  <si>
    <t>加密前有数字组成，加密后由一串字符组成：长度为64位的数字、字母组成</t>
    <phoneticPr fontId="61" type="noConversion"/>
  </si>
  <si>
    <t>0655d168ecd454122b0ff27f249d463c37a0faec39654f394c0beaddd8ff0eab</t>
    <phoneticPr fontId="61" type="noConversion"/>
  </si>
  <si>
    <t>数据入仓操作时间</t>
    <phoneticPr fontId="61" type="noConversion"/>
  </si>
  <si>
    <t>/</t>
    <phoneticPr fontId="61" type="noConversion"/>
  </si>
  <si>
    <t>格式为：yyyy-MM-dd HH:mm:ss</t>
    <phoneticPr fontId="61" type="noConversion"/>
  </si>
  <si>
    <t>2016-12-12 11：11：30</t>
    <phoneticPr fontId="61" type="noConversion"/>
  </si>
  <si>
    <t>日期时间类</t>
    <phoneticPr fontId="61" type="noConversion"/>
  </si>
  <si>
    <t>天分区</t>
    <phoneticPr fontId="61" type="noConversion"/>
  </si>
  <si>
    <t>分区日期</t>
    <phoneticPr fontId="61" type="noConversion"/>
  </si>
  <si>
    <t>格式为：yyyyMMdd</t>
    <phoneticPr fontId="61" type="noConversion"/>
  </si>
  <si>
    <t>20161212</t>
    <phoneticPr fontId="61" type="noConversion"/>
  </si>
  <si>
    <t>日期类</t>
    <phoneticPr fontId="61" type="noConversion"/>
  </si>
  <si>
    <t>开发者上传应用信息</t>
    <phoneticPr fontId="91" type="noConversion"/>
  </si>
  <si>
    <t>dwd_onl_dev_upload_app_info_ds</t>
    <phoneticPr fontId="61" type="noConversion"/>
  </si>
  <si>
    <t>唯一编号</t>
    <phoneticPr fontId="91" type="noConversion"/>
  </si>
  <si>
    <t>开发者应用编号</t>
    <phoneticPr fontId="91" type="noConversion"/>
  </si>
  <si>
    <t>上传时间</t>
    <phoneticPr fontId="91" type="noConversion"/>
  </si>
  <si>
    <t>最后上传时间</t>
    <phoneticPr fontId="91" type="noConversion"/>
  </si>
  <si>
    <t>开发者上传应用信息</t>
    <phoneticPr fontId="91" type="noConversion"/>
  </si>
  <si>
    <t>20161212</t>
    <phoneticPr fontId="61" type="noConversion"/>
  </si>
  <si>
    <t>dwd_onl_device_app_install_statis_dm</t>
    <phoneticPr fontId="61" type="noConversion"/>
  </si>
  <si>
    <t>com.eg.android.AlipayGphone</t>
    <phoneticPr fontId="61" type="noConversion"/>
  </si>
  <si>
    <t>应用版本</t>
    <phoneticPr fontId="91" type="noConversion"/>
  </si>
  <si>
    <t>文本类</t>
    <phoneticPr fontId="61" type="noConversion"/>
  </si>
  <si>
    <t>2017-01-31 20:15:10</t>
    <phoneticPr fontId="61" type="noConversion"/>
  </si>
  <si>
    <t>9999-99-99 99:99:99</t>
    <phoneticPr fontId="61" type="noConversion"/>
  </si>
  <si>
    <t>1</t>
    <phoneticPr fontId="61" type="noConversion"/>
  </si>
  <si>
    <t>指示器类</t>
    <phoneticPr fontId="61" type="noConversion"/>
  </si>
  <si>
    <t>2017-03-06 02:36:56</t>
    <phoneticPr fontId="61" type="noConversion"/>
  </si>
  <si>
    <t>20170131</t>
    <phoneticPr fontId="61" type="noConversion"/>
  </si>
  <si>
    <t>dwd_onl_disting_ver_app_ds</t>
    <phoneticPr fontId="61" type="noConversion"/>
  </si>
  <si>
    <t>区分版本应用</t>
    <phoneticPr fontId="91" type="noConversion"/>
  </si>
  <si>
    <t>dwd_onl_disting_ver_app_ds</t>
    <phoneticPr fontId="61" type="noConversion"/>
  </si>
  <si>
    <t>数值类</t>
    <phoneticPr fontId="61" type="noConversion"/>
  </si>
  <si>
    <t>用户评分</t>
    <phoneticPr fontId="91" type="noConversion"/>
  </si>
  <si>
    <t>服务器地址</t>
    <phoneticPr fontId="91" type="noConversion"/>
  </si>
  <si>
    <t>归一化机型</t>
    <phoneticPr fontId="61" type="noConversion"/>
  </si>
  <si>
    <t>授权区域</t>
    <phoneticPr fontId="91" type="noConversion"/>
  </si>
  <si>
    <t>NULL,0</t>
    <phoneticPr fontId="61" type="noConversion"/>
  </si>
  <si>
    <t>最新版本</t>
    <phoneticPr fontId="61" type="noConversion"/>
  </si>
  <si>
    <t>状态说明</t>
    <phoneticPr fontId="91" type="noConversion"/>
  </si>
  <si>
    <t>NULL,0,1,2,3,4,5</t>
    <phoneticPr fontId="61" type="noConversion"/>
  </si>
  <si>
    <t>格式为：yyyy-MM-dd HH:mm:ss</t>
    <phoneticPr fontId="61" type="noConversion"/>
  </si>
  <si>
    <t>dwd_onl_fans_forum_post_ds</t>
    <phoneticPr fontId="61" type="noConversion"/>
  </si>
  <si>
    <t>数据取自ods_eui_forum_post_info_dm花粉发帖信息表的pid</t>
    <phoneticPr fontId="61" type="noConversion"/>
  </si>
  <si>
    <t>主题帖编号</t>
    <phoneticPr fontId="91" type="noConversion"/>
  </si>
  <si>
    <t>数据取自ods_eui_forum_post_info_dm花粉发帖信息表的tid</t>
  </si>
  <si>
    <t>数据取自ods_eui_forum_post_info_dm花粉发帖信息表的fid</t>
  </si>
  <si>
    <t>数据取自ods_eui_forum_post_info_dm花粉发帖信息表的first_flag</t>
  </si>
  <si>
    <t>数据取自ods_eui_forum_post_info_dm花粉发帖信息表的author</t>
  </si>
  <si>
    <t>数据取自ods_eui_forum_post_info_dm花粉发帖信息表的authorid</t>
  </si>
  <si>
    <t>数据取自ods_eui_forum_post_info_dm花粉发帖信息表的subject</t>
  </si>
  <si>
    <t>数据取自ods_eui_forum_post_info_dm花粉发帖信息表的dateline</t>
  </si>
  <si>
    <t>数据取自ods_eui_forum_post_info_dm花粉发帖信息表的message</t>
  </si>
  <si>
    <t>数据取自ods_eui_forum_post_info_dm花粉发帖信息表的useip</t>
  </si>
  <si>
    <t>数据取自ods_eui_forum_post_info_dm花粉发帖信息表的invisible</t>
  </si>
  <si>
    <t>数据取自ods_eui_forum_post_info_dm花粉发帖信息表的anonymous</t>
  </si>
  <si>
    <t>指示器类</t>
    <phoneticPr fontId="61" type="noConversion"/>
  </si>
  <si>
    <t>数据取自ods_eui_forum_post_info_dm花粉发帖信息表的usesig</t>
  </si>
  <si>
    <t>数据取自ods_eui_forum_post_info_dm花粉发帖信息表的htmlon</t>
  </si>
  <si>
    <t>关闭BBCODE标志</t>
    <phoneticPr fontId="91" type="noConversion"/>
  </si>
  <si>
    <t>数据取自ods_eui_forum_post_info_dm花粉发帖信息表的bbcodeoff</t>
  </si>
  <si>
    <t>数据取自ods_eui_forum_post_info_dm花粉发帖信息表的smileyoff</t>
  </si>
  <si>
    <t>允许粘贴URL标志</t>
    <phoneticPr fontId="91" type="noConversion"/>
  </si>
  <si>
    <t>数据取自ods_eui_forum_post_info_dm花粉发帖信息表的parseurloff</t>
  </si>
  <si>
    <t>dwd_onl_fans_forum_post_ds</t>
    <phoneticPr fontId="61" type="noConversion"/>
  </si>
  <si>
    <t>数据取自ods_eui_forum_post_info_dm花粉发帖信息表的attachment</t>
  </si>
  <si>
    <t>花粉论坛帖子</t>
    <phoneticPr fontId="91" type="noConversion"/>
  </si>
  <si>
    <t>数据取自ods_eui_forum_post_info_dm花粉发帖信息表的rate</t>
  </si>
  <si>
    <t>数据取自ods_eui_forum_post_info_dm花粉发帖信息表的ratetimes</t>
  </si>
  <si>
    <t>数据取自ods_eui_forum_post_info_dm花粉发帖信息表的status</t>
  </si>
  <si>
    <t>数据取自ods_eui_forum_post_info_dm花粉发帖信息表的tags</t>
  </si>
  <si>
    <t>数据取自ods_eui_forum_post_info_dm花粉发帖信息表的comments</t>
  </si>
  <si>
    <t>数据取自ods_eui_forum_post_info_dm花粉发帖信息表的position</t>
  </si>
  <si>
    <t>花粉论坛发帖信息</t>
    <phoneticPr fontId="91" type="noConversion"/>
  </si>
  <si>
    <t>dwd_onl_fans_forum_post_info_dm</t>
    <phoneticPr fontId="61" type="noConversion"/>
  </si>
  <si>
    <t>数据取自ods_eui_forum_emotion_machine_dm的pid</t>
    <phoneticPr fontId="61" type="noConversion"/>
  </si>
  <si>
    <t>275883138</t>
  </si>
  <si>
    <t>发帖时间</t>
    <phoneticPr fontId="91" type="noConversion"/>
  </si>
  <si>
    <t>数据取自ods_eui_forum_emotion_machine_dm的dateline</t>
    <phoneticPr fontId="61" type="noConversion"/>
  </si>
  <si>
    <t>2017-02-28 00:02:47</t>
  </si>
  <si>
    <t>RIO-AL00</t>
  </si>
  <si>
    <t>2017-03-01 02:43:13</t>
  </si>
  <si>
    <t>日期类</t>
    <phoneticPr fontId="61" type="noConversion"/>
  </si>
  <si>
    <t>dwd_onl_fans_forum_sect_ds</t>
    <phoneticPr fontId="61" type="noConversion"/>
  </si>
  <si>
    <t>数据取自ods_eui_forum_forum_dm版块基本信息的fid</t>
    <phoneticPr fontId="61" type="noConversion"/>
  </si>
  <si>
    <t>数据取自ods_eui_forum_forum_dm版块基本信息的fup</t>
    <phoneticPr fontId="61" type="noConversion"/>
  </si>
  <si>
    <t>数据取自ods_eui_forum_forum_dm版块基本信息的type</t>
    <phoneticPr fontId="61" type="noConversion"/>
  </si>
  <si>
    <t>数据取自ods_eui_forum_forum_dm版块基本信息的name</t>
    <phoneticPr fontId="61" type="noConversion"/>
  </si>
  <si>
    <t>华为手机,资源专区</t>
  </si>
  <si>
    <t>数据取自ods_eui_forum_forum_dm版块基本信息的status</t>
    <phoneticPr fontId="61" type="noConversion"/>
  </si>
  <si>
    <t>数据取自ods_eui_forum_forum_dm版块基本信息的displayorder</t>
  </si>
  <si>
    <t>3,7</t>
  </si>
  <si>
    <t>数据取自ods_eui_forum_forum_dm版块基本信息的styleid</t>
  </si>
  <si>
    <t>主题帖数量</t>
    <phoneticPr fontId="91" type="noConversion"/>
  </si>
  <si>
    <t>数据取自ods_eui_forum_forum_dm版块基本信息的threads</t>
  </si>
  <si>
    <t>0,3794</t>
  </si>
  <si>
    <t>帖子数量</t>
    <phoneticPr fontId="91" type="noConversion"/>
  </si>
  <si>
    <t>数据取自ods_eui_forum_forum_dm版块基本信息的posts</t>
  </si>
  <si>
    <t>0,245028</t>
  </si>
  <si>
    <t>数据取自ods_eui_forum_forum_dm版块基本信息的todayposts</t>
  </si>
  <si>
    <t>0,7</t>
  </si>
  <si>
    <t>数据取自ods_eui_forum_forum_dm版块基本信息的yesterdayposts</t>
  </si>
  <si>
    <t>0,1,88</t>
  </si>
  <si>
    <t>数据取自ods_eui_forum_forum_dm版块基本信息的rank</t>
  </si>
  <si>
    <t>0,56,69</t>
  </si>
  <si>
    <t>数据取自ods_eui_forum_forum_dm版块基本信息的oldrank</t>
  </si>
  <si>
    <t>0,52,77</t>
  </si>
  <si>
    <t>数据取自ods_eui_forum_forum_dm版块基本信息的lastpost</t>
  </si>
  <si>
    <t>匿名</t>
  </si>
  <si>
    <t>second_domain</t>
    <phoneticPr fontId="61" type="noConversion"/>
  </si>
  <si>
    <t>数据取自ods_eui_forum_forum_dm版块基本信息的domain</t>
  </si>
  <si>
    <t>数据取自ods_eui_forum_forum_dm版块基本信息的level</t>
  </si>
  <si>
    <t>NULL,-1,0,1,2,3</t>
    <phoneticPr fontId="61" type="noConversion"/>
  </si>
  <si>
    <t>group_pub_point</t>
    <phoneticPr fontId="61" type="noConversion"/>
  </si>
  <si>
    <t>数据取自ods_eui_forum_forum_dm版块基本信息的commoncredits</t>
  </si>
  <si>
    <t>0,199,3126</t>
  </si>
  <si>
    <t>数据取自ods_eui_forum_forum_dm版块基本信息的archiver</t>
  </si>
  <si>
    <t>NULL,0</t>
    <phoneticPr fontId="61" type="noConversion"/>
  </si>
  <si>
    <t>数据取自ods_eui_forum_forum_dm版块基本信息的recommend</t>
  </si>
  <si>
    <t>0</t>
    <phoneticPr fontId="61" type="noConversion"/>
  </si>
  <si>
    <t>数据取自ods_eui_forum_forum_dm版块基本信息的favtimes</t>
  </si>
  <si>
    <t>20,603,20732</t>
  </si>
  <si>
    <t>数据取自ods_eui_forum_forum_dm版块基本信息的sharetimes</t>
  </si>
  <si>
    <t>2017-03-01 02:25:04</t>
  </si>
  <si>
    <t>20170228</t>
    <phoneticPr fontId="61" type="noConversion"/>
  </si>
  <si>
    <t>花粉论坛版块设置</t>
    <phoneticPr fontId="91" type="noConversion"/>
  </si>
  <si>
    <t>dwd_onl_fans_forum_sect_set_ds</t>
    <phoneticPr fontId="61" type="noConversion"/>
  </si>
  <si>
    <t>标识花粉论坛下该版块的唯一编号</t>
  </si>
  <si>
    <t>数据取自ods_eui_forum_forum_dm版块基本信息的fid</t>
    <phoneticPr fontId="61" type="noConversion"/>
  </si>
  <si>
    <t>36,100,1006</t>
  </si>
  <si>
    <t>记录花粉论坛版块是否允许使用表情</t>
    <phoneticPr fontId="61" type="noConversion"/>
  </si>
  <si>
    <t>数据取自ods_eui_forum_forum_dm版块基本信息的allowsmilies</t>
    <phoneticPr fontId="61" type="noConversion"/>
  </si>
  <si>
    <t>允许使用html标志</t>
    <phoneticPr fontId="61" type="noConversion"/>
  </si>
  <si>
    <t>记录花粉论坛版块是否允许使用html</t>
    <phoneticPr fontId="61" type="noConversion"/>
  </si>
  <si>
    <t>数据取自ods_eui_forum_forum_dm版块基本信息的allowhtml</t>
  </si>
  <si>
    <t>允许bbcode标志</t>
    <phoneticPr fontId="61" type="noConversion"/>
  </si>
  <si>
    <t>记录花粉论坛版块是否允许使用bbcode</t>
    <phoneticPr fontId="61" type="noConversion"/>
  </si>
  <si>
    <t>数据取自ods_eui_forum_forum_dm版块基本信息的allowbbcode</t>
  </si>
  <si>
    <t>允许img标志</t>
    <phoneticPr fontId="91" type="noConversion"/>
  </si>
  <si>
    <t>记录花粉论坛版块是否允许使用img</t>
    <phoneticPr fontId="61" type="noConversion"/>
  </si>
  <si>
    <t>数据取自ods_eui_forum_forum_dm版块基本信息的allowimgcode</t>
  </si>
  <si>
    <t>允许使用多媒体标志</t>
    <phoneticPr fontId="61" type="noConversion"/>
  </si>
  <si>
    <t>记录花粉论坛版块是否允许使用多媒体</t>
    <phoneticPr fontId="61" type="noConversion"/>
  </si>
  <si>
    <t>数据取自ods_eui_forum_forum_dm版块基本信息的allowmediacode</t>
  </si>
  <si>
    <t>允许匿名标志</t>
    <phoneticPr fontId="61" type="noConversion"/>
  </si>
  <si>
    <t>记录花粉论坛版块是否允许使用匿名</t>
    <phoneticPr fontId="61" type="noConversion"/>
  </si>
  <si>
    <t>数据取自ods_eui_forum_forum_dm版块基本信息的allowanonymous</t>
  </si>
  <si>
    <t>允许发表特殊主题帖标志</t>
    <phoneticPr fontId="91" type="noConversion"/>
  </si>
  <si>
    <t>记录花粉论坛版块是否允许发表特殊主题帖</t>
    <phoneticPr fontId="61" type="noConversion"/>
  </si>
  <si>
    <t>数据取自ods_eui_forum_forum_dm版块基本信息的allowpostspecial</t>
  </si>
  <si>
    <t>NULL,0,1,5,9,13,29,127</t>
    <phoneticPr fontId="61" type="noConversion"/>
  </si>
  <si>
    <t>记录花粉论坛版块是否只允许发表特殊主题帖</t>
    <phoneticPr fontId="61" type="noConversion"/>
  </si>
  <si>
    <t>数据取自ods_eui_forum_forum_dm版块基本信息的allowspecialonly</t>
  </si>
  <si>
    <t>开启帖子补充标志标志</t>
    <phoneticPr fontId="61" type="noConversion"/>
  </si>
  <si>
    <t>记录花粉论坛版块是否开启帖子补充</t>
    <phoneticPr fontId="61" type="noConversion"/>
  </si>
  <si>
    <t>数据取自ods_eui_forum_forum_dm版块基本信息的allowappend</t>
  </si>
  <si>
    <t>NULL,0</t>
    <phoneticPr fontId="61" type="noConversion"/>
  </si>
  <si>
    <t>允许版主修改论坛规则标志</t>
    <phoneticPr fontId="61" type="noConversion"/>
  </si>
  <si>
    <t>记录花粉论坛版块是否允许版主修改论坛规则</t>
    <phoneticPr fontId="61" type="noConversion"/>
  </si>
  <si>
    <t>数据取自ods_eui_forum_forum_dm版块基本信息的alloweditrules</t>
  </si>
  <si>
    <t>记录花粉论坛版块是否允许推送动态</t>
    <phoneticPr fontId="61" type="noConversion"/>
  </si>
  <si>
    <t>数据取自ods_eui_forum_forum_dm版块基本信息的allowfeed</t>
  </si>
  <si>
    <t>显示边栏标志</t>
    <phoneticPr fontId="61" type="noConversion"/>
  </si>
  <si>
    <t>记录花粉论坛版块是否显示边栏</t>
    <phoneticPr fontId="61" type="noConversion"/>
  </si>
  <si>
    <t>数据取自ods_eui_forum_forum_dm版块基本信息的allowside</t>
  </si>
  <si>
    <t>启用回收站标志</t>
    <phoneticPr fontId="61" type="noConversion"/>
  </si>
  <si>
    <t>记录花粉论坛版块是否启用回收站</t>
    <phoneticPr fontId="61" type="noConversion"/>
  </si>
  <si>
    <t>数据取自ods_eui_forum_forum_dm版块基本信息的recyclebin</t>
  </si>
  <si>
    <t>数据取自ods_eui_forum_forum_dm版块基本信息的jammer</t>
  </si>
  <si>
    <t>数据取自ods_eui_forum_forum_dm版块基本信息的disablewatermark</t>
  </si>
  <si>
    <t>数据取自ods_eui_forum_forum_dm版块基本信息的inheritedmod</t>
  </si>
  <si>
    <t>关闭主题帖标志</t>
    <phoneticPr fontId="91" type="noConversion"/>
  </si>
  <si>
    <t>数据取自ods_eui_forum_forum_dm版块基本信息的autoclose</t>
  </si>
  <si>
    <t>数据取自ods_eui_forum_forum_dm版块基本信息的forumcolumns</t>
  </si>
  <si>
    <t>NULL,0,2,3,6</t>
    <phoneticPr fontId="61" type="noConversion"/>
  </si>
  <si>
    <t>数据取自ods_eui_forum_forum_dm版块基本信息的catforumcolumns</t>
  </si>
  <si>
    <t>NULL,0,3,6</t>
    <phoneticPr fontId="61" type="noConversion"/>
  </si>
  <si>
    <t>主题帖缓存功能设置</t>
    <phoneticPr fontId="91" type="noConversion"/>
  </si>
  <si>
    <t>数据取自ods_eui_forum_forum_dm版块基本信息的threadcaches</t>
  </si>
  <si>
    <t>NULL,0,20,40</t>
    <phoneticPr fontId="61" type="noConversion"/>
  </si>
  <si>
    <t>数据取自ods_eui_forum_forum_dm版块基本信息的alloweditpost</t>
  </si>
  <si>
    <t>数据取自ods_eui_forum_forum_dm版块基本信息的simple</t>
  </si>
  <si>
    <t>NULL,0,9,16,64</t>
  </si>
  <si>
    <t>数据取自ods_eui_forum_forum_dm版块基本信息的modworks</t>
  </si>
  <si>
    <t>数据取自ods_eui_forum_forum_dm版块基本信息的allowglobalstick</t>
  </si>
  <si>
    <t>NULL,0,1</t>
    <phoneticPr fontId="61" type="noConversion"/>
  </si>
  <si>
    <t>数据取自ods_eui_forum_forum_dm版块基本信息的disablethumb</t>
  </si>
  <si>
    <t>数据取自ods_eui_forum_forum_dm版块基本信息的disablecollect</t>
  </si>
  <si>
    <t>2017-03-01 21:22:19</t>
  </si>
  <si>
    <t>20170228</t>
    <phoneticPr fontId="61" type="noConversion"/>
  </si>
  <si>
    <t>dwd_onl_fans_forum_sect_user_rela_ds</t>
    <phoneticPr fontId="61" type="noConversion"/>
  </si>
  <si>
    <t>标识花粉论坛下该版块的唯一编号</t>
    <phoneticPr fontId="61" type="noConversion"/>
  </si>
  <si>
    <t>数据取自ods_eui_forum_groupuser_dmFID与UID关联的fid</t>
    <phoneticPr fontId="61" type="noConversion"/>
  </si>
  <si>
    <t>267</t>
  </si>
  <si>
    <t>标识花粉论坛下该版块的用户编号</t>
    <phoneticPr fontId="61" type="noConversion"/>
  </si>
  <si>
    <t>数据取自ods_eui_forum_groupuser_dmFID与UID关联的uid</t>
  </si>
  <si>
    <t>1,124</t>
  </si>
  <si>
    <t>记录花粉论坛下该版块拥有的成员名称</t>
    <phoneticPr fontId="61" type="noConversion"/>
  </si>
  <si>
    <t>数据取自ods_eui_forum_groupuser_dmFID与UID关联的username</t>
  </si>
  <si>
    <t>admin,降龙罗汉果</t>
  </si>
  <si>
    <t>记录花粉论坛下该版块拥有成员名称所属的成员等级级别代码</t>
    <phoneticPr fontId="61" type="noConversion"/>
  </si>
  <si>
    <t>数据取自ods_eui_forum_groupuser_dmFID与UID关联的level</t>
    <phoneticPr fontId="61" type="noConversion"/>
  </si>
  <si>
    <t>0,1,2,3,4</t>
    <phoneticPr fontId="61" type="noConversion"/>
  </si>
  <si>
    <t>代码类</t>
    <phoneticPr fontId="61" type="noConversion"/>
  </si>
  <si>
    <t>成员主题帖数量</t>
    <phoneticPr fontId="91" type="noConversion"/>
  </si>
  <si>
    <t>记录花粉论坛下该版块拥有成员所发的主题帖数量</t>
    <phoneticPr fontId="61" type="noConversion"/>
  </si>
  <si>
    <t>数据取自ods_eui_forum_groupuser_dmFID与UID关联的threads</t>
  </si>
  <si>
    <t>0,1</t>
  </si>
  <si>
    <t>记录花粉论坛下该版块拥有成员的奖励信息</t>
    <phoneticPr fontId="61" type="noConversion"/>
  </si>
  <si>
    <t>数据取自ods_eui_forum_groupuser_dmFID与UID关联的reward</t>
  </si>
  <si>
    <t>0,1,2,3</t>
    <phoneticPr fontId="61" type="noConversion"/>
  </si>
  <si>
    <t>记录花粉论坛下该版块拥有成员的帖子回复数量</t>
    <phoneticPr fontId="61" type="noConversion"/>
  </si>
  <si>
    <t>数据取自ods_eui_forum_groupuser_dmFID与UID关联的replies</t>
    <phoneticPr fontId="61" type="noConversion"/>
  </si>
  <si>
    <t>NULL</t>
  </si>
  <si>
    <t>记录花粉论坛下花粉用户成员加入该版块的时间</t>
    <phoneticPr fontId="61" type="noConversion"/>
  </si>
  <si>
    <t>数据取自ods_eui_forum_groupuser_dmFID与UID关联的joindateline</t>
  </si>
  <si>
    <t>目前存储内容为NULL</t>
    <phoneticPr fontId="61" type="noConversion"/>
  </si>
  <si>
    <t>成员最后活动时间</t>
    <phoneticPr fontId="61" type="noConversion"/>
  </si>
  <si>
    <t>记录花粉论坛下该版块拥有成员的最后活跃时间</t>
    <phoneticPr fontId="61" type="noConversion"/>
  </si>
  <si>
    <t>数据取自ods_eui_forum_groupuser_dmFID与UID关联的lastupdate</t>
  </si>
  <si>
    <t>记录花粉论坛下该版块拥有成员的隐私设置信息，不对其它成员公开</t>
    <phoneticPr fontId="61" type="noConversion"/>
  </si>
  <si>
    <t>数据取自ods_eui_forum_groupuser_dmFID与UID关联的privacy</t>
  </si>
  <si>
    <t>2017-03-01 02:03:09</t>
  </si>
  <si>
    <t>dwd_onl_fans_forum_thread_class_ds</t>
    <phoneticPr fontId="61" type="noConversion"/>
  </si>
  <si>
    <t>主题帖分类编号</t>
    <phoneticPr fontId="91" type="noConversion"/>
  </si>
  <si>
    <t>标识主题帖所属的分类编号</t>
    <phoneticPr fontId="61" type="noConversion"/>
  </si>
  <si>
    <t>数据取自ods_eui_forum_thread_class_dm主题分类信息的typeid</t>
    <phoneticPr fontId="61" type="noConversion"/>
  </si>
  <si>
    <t>5,6,7,8</t>
  </si>
  <si>
    <t>花粉论坛主题帖分类</t>
    <phoneticPr fontId="91" type="noConversion"/>
  </si>
  <si>
    <t>标识主题帖所属的版块编号</t>
    <phoneticPr fontId="61" type="noConversion"/>
  </si>
  <si>
    <t>数据取自ods_eui_forum_thread_class_dm主题分类信息的fid</t>
  </si>
  <si>
    <t>45,46</t>
  </si>
  <si>
    <t>记录主题帖对应的分类名称</t>
    <phoneticPr fontId="61" type="noConversion"/>
  </si>
  <si>
    <t>数据取自ods_eui_forum_thread_class_dm主题分类信息的name</t>
  </si>
  <si>
    <t>系统工具,输入法,休闲益智</t>
  </si>
  <si>
    <t>2017-03-01 01:42:43</t>
  </si>
  <si>
    <t>花粉论坛主题帖</t>
    <phoneticPr fontId="91" type="noConversion"/>
  </si>
  <si>
    <t>dwd_onl_fans_forum_thread_ds</t>
    <phoneticPr fontId="61" type="noConversion"/>
  </si>
  <si>
    <t>主题帖编号</t>
    <phoneticPr fontId="91" type="noConversion"/>
  </si>
  <si>
    <t>标识该主题帖下第一个用户发帖子生成的帖子编号</t>
    <phoneticPr fontId="61" type="noConversion"/>
  </si>
  <si>
    <t>数据取自ods_eui_forum_thread_dm主题基本信息的tid</t>
    <phoneticPr fontId="61" type="noConversion"/>
  </si>
  <si>
    <t>53565</t>
  </si>
  <si>
    <t>花粉用户名称</t>
    <phoneticPr fontId="61" type="noConversion"/>
  </si>
  <si>
    <t>记录该主题帖下第一个发帖用户对应的用户名称</t>
    <phoneticPr fontId="61" type="noConversion"/>
  </si>
  <si>
    <t>数据取自ods_eui_forum_thread_dm主题基本信息的author</t>
  </si>
  <si>
    <t>荣耀潇九</t>
  </si>
  <si>
    <t>记录该主题帖下第一个发帖用户对应的用户编号</t>
    <phoneticPr fontId="61" type="noConversion"/>
  </si>
  <si>
    <t>数据取自ods_eui_forum_thread_dm主题基本信息的authorid</t>
  </si>
  <si>
    <t>756278</t>
  </si>
  <si>
    <t>记录该主题帖下第一个发帖的发布时间</t>
    <phoneticPr fontId="61" type="noConversion"/>
  </si>
  <si>
    <t>数据取自ods_eui_forum_thread_dm主题基本信息的dateline</t>
  </si>
  <si>
    <t>2013-02-07 23:15:57</t>
  </si>
  <si>
    <t>记录该主题帖截止当前日期的浏览数量</t>
    <phoneticPr fontId="61" type="noConversion"/>
  </si>
  <si>
    <t>数据取自ods_eui_forum_thread_dm主题基本信息的views</t>
  </si>
  <si>
    <t>18296</t>
  </si>
  <si>
    <t>记录该主题帖所属的分类编号</t>
    <phoneticPr fontId="61" type="noConversion"/>
  </si>
  <si>
    <t>数据取自ods_eui_forum_thread_dm主题基本信息的typeid</t>
  </si>
  <si>
    <t>390</t>
  </si>
  <si>
    <t>记录该主题帖下第一个用户发帖子的标题名称</t>
    <phoneticPr fontId="61" type="noConversion"/>
  </si>
  <si>
    <t>数据取自ods_eui_forum_thread_dm主题基本信息的subject</t>
  </si>
  <si>
    <t>来电报----短信语音播放软件</t>
  </si>
  <si>
    <t>记录该主题帖所属的版块编号</t>
    <phoneticPr fontId="61" type="noConversion"/>
  </si>
  <si>
    <t>数据取自ods_eui_forum_thread_dm主题基本信息的fid</t>
  </si>
  <si>
    <t>129</t>
  </si>
  <si>
    <t>2017-03-01 17:53:37</t>
  </si>
  <si>
    <t>天分区</t>
    <phoneticPr fontId="61" type="noConversion"/>
  </si>
  <si>
    <t>格式为：yyyyMMdd</t>
    <phoneticPr fontId="61" type="noConversion"/>
  </si>
  <si>
    <t>20161016</t>
  </si>
  <si>
    <t>dwd_onl_game_info_ds</t>
    <phoneticPr fontId="61" type="noConversion"/>
  </si>
  <si>
    <t>根据咨询信息生成的编号，自增序列</t>
    <phoneticPr fontId="61" type="noConversion"/>
  </si>
  <si>
    <t>数据取自ods_game_information_info_dm资讯信息表的infoid</t>
    <phoneticPr fontId="61" type="noConversion"/>
  </si>
  <si>
    <t>取值范围：&gt;0</t>
    <phoneticPr fontId="61" type="noConversion"/>
  </si>
  <si>
    <t>14539</t>
    <phoneticPr fontId="61" type="noConversion"/>
  </si>
  <si>
    <t>记录第三方上传的编号，可用来统计第三方的id数量</t>
    <phoneticPr fontId="61" type="noConversion"/>
  </si>
  <si>
    <t>数据取自ods_game_information_info_dm资讯信息表的thirdinfoid</t>
  </si>
  <si>
    <t>737763</t>
  </si>
  <si>
    <t>记录第三方的编号</t>
    <phoneticPr fontId="61" type="noConversion"/>
  </si>
  <si>
    <t>数据取自ods_game_information_info_dm资讯信息表的spid</t>
  </si>
  <si>
    <t>cp_00001</t>
  </si>
  <si>
    <t>记录资讯信息的标题名称</t>
    <phoneticPr fontId="61" type="noConversion"/>
  </si>
  <si>
    <t>数据取自ods_game_information_info_dm资讯信息表的title</t>
  </si>
  <si>
    <t>绝世神兵初露锋芒！MOBA手游《自由之战》全新武器曝光</t>
  </si>
  <si>
    <t>记录资讯信息的来源描述</t>
    <phoneticPr fontId="61" type="noConversion"/>
  </si>
  <si>
    <t>数据取自ods_game_information_info_dm资讯信息表的source</t>
  </si>
  <si>
    <t>搞趣网</t>
  </si>
  <si>
    <t>游戏资讯</t>
    <phoneticPr fontId="91" type="noConversion"/>
  </si>
  <si>
    <t>记录资讯信息的投稿者，可按作者维度统计</t>
    <phoneticPr fontId="61" type="noConversion"/>
  </si>
  <si>
    <t>数据取自ods_game_information_info_dm资讯信息表的author</t>
  </si>
  <si>
    <t>厂商投稿</t>
  </si>
  <si>
    <t>记录资讯的描述信息</t>
    <phoneticPr fontId="61" type="noConversion"/>
  </si>
  <si>
    <t>数据取自ods_game_information_info_dm资讯信息表的description</t>
  </si>
  <si>
    <t>众所周知，在MOBA手游《自由之战》的全新版本中，带来了无比良心的武器重铸玩法，让移动MOBA领域全民公平竞技的梦想称为了现实。</t>
  </si>
  <si>
    <t>资讯类型代码</t>
    <phoneticPr fontId="61" type="noConversion"/>
  </si>
  <si>
    <t>记录资讯所属的类型，例如是热点还是攻略</t>
    <phoneticPr fontId="61" type="noConversion"/>
  </si>
  <si>
    <t>数据取自ods_game_information_info_dm资讯信息表的type</t>
  </si>
  <si>
    <t>0：热点；1：攻略</t>
    <phoneticPr fontId="61" type="noConversion"/>
  </si>
  <si>
    <t>0,1</t>
    <phoneticPr fontId="61" type="noConversion"/>
  </si>
  <si>
    <t>应用编号</t>
    <phoneticPr fontId="91" type="noConversion"/>
  </si>
  <si>
    <t>记录资讯对应的应用编号</t>
    <phoneticPr fontId="61" type="noConversion"/>
  </si>
  <si>
    <t>数据取自ods_game_information_info_dm资讯信息表的appid</t>
  </si>
  <si>
    <t>C10218486</t>
  </si>
  <si>
    <t>记录资讯对应的包名称，一般用于关联字段</t>
    <phoneticPr fontId="61" type="noConversion"/>
  </si>
  <si>
    <t>数据取自ods_game_information_info_dm资讯信息表的packagename</t>
  </si>
  <si>
    <t>com.dw.fs.huawei</t>
  </si>
  <si>
    <t>记录发布时间,可扩展功能</t>
    <phoneticPr fontId="61" type="noConversion"/>
  </si>
  <si>
    <t>数据取自ods_game_information_info_dm资讯信息表的issuedate</t>
  </si>
  <si>
    <t>2016-10-10 23:28:06.000</t>
  </si>
  <si>
    <t>记录资讯对应的文件编号</t>
    <phoneticPr fontId="61" type="noConversion"/>
  </si>
  <si>
    <t>数据取自ods_game_information_info_dm资讯信息表的titleimages</t>
  </si>
  <si>
    <t>以逗号分隔</t>
    <phoneticPr fontId="61" type="noConversion"/>
  </si>
  <si>
    <t>198829</t>
  </si>
  <si>
    <t>资讯状态代码</t>
    <phoneticPr fontId="61" type="noConversion"/>
  </si>
  <si>
    <t>记录资讯的状态</t>
    <phoneticPr fontId="61" type="noConversion"/>
  </si>
  <si>
    <t>数据取自ods_game_information_info_dm资讯信息表的state</t>
  </si>
  <si>
    <t>0,1,2,3</t>
    <phoneticPr fontId="61" type="noConversion"/>
  </si>
  <si>
    <t>搜索关键字</t>
    <phoneticPr fontId="91" type="noConversion"/>
  </si>
  <si>
    <t>记录资讯搜索的关键字信息，可拆分</t>
    <phoneticPr fontId="61" type="noConversion"/>
  </si>
  <si>
    <t>数据取自ods_game_information_info_dm资讯信息表的searchkey</t>
  </si>
  <si>
    <t>多个以逗号分隔</t>
    <phoneticPr fontId="61" type="noConversion"/>
  </si>
  <si>
    <t>自由之战,MOBA手游,重铸玩法</t>
  </si>
  <si>
    <t>记录资讯的排序，倒叙显示</t>
    <phoneticPr fontId="61" type="noConversion"/>
  </si>
  <si>
    <t>数据取自ods_game_information_info_dm资讯信息表的sequence</t>
  </si>
  <si>
    <t>递增，最大值表示首位</t>
    <phoneticPr fontId="61" type="noConversion"/>
  </si>
  <si>
    <t>18316</t>
  </si>
  <si>
    <t>记录资讯状态变更时间</t>
    <phoneticPr fontId="61" type="noConversion"/>
  </si>
  <si>
    <t>数据取自ods_game_information_info_dm资讯信息表的updateinfodate</t>
  </si>
  <si>
    <t>2016-10-11 00:13:33.000</t>
  </si>
  <si>
    <t>创建记录时间</t>
    <phoneticPr fontId="61" type="noConversion"/>
  </si>
  <si>
    <t>记录资讯创建记录时间</t>
    <phoneticPr fontId="61" type="noConversion"/>
  </si>
  <si>
    <t>记录资讯所处的置顶序列</t>
    <phoneticPr fontId="61" type="noConversion"/>
  </si>
  <si>
    <t>数据取自ods_game_information_info_dm资讯信息表的topsequence</t>
  </si>
  <si>
    <t>等于0: 未置顶 default 
大于0: 置顶序列，倒叙显示，递增，最大值表示首位</t>
    <phoneticPr fontId="61" type="noConversion"/>
  </si>
  <si>
    <t>根据发布时间生成的时间戳系列</t>
    <phoneticPr fontId="61" type="noConversion"/>
  </si>
  <si>
    <t>数据取自ods_game_information_info_dm资讯信息表的timesequence</t>
  </si>
  <si>
    <t>1476113286000</t>
  </si>
  <si>
    <t>2017-02-22 10:02:31</t>
  </si>
  <si>
    <t>dwd_onl_hispace_app_tags_ds</t>
    <phoneticPr fontId="61" type="noConversion"/>
  </si>
  <si>
    <t>根据应用市场/游戏中心前台页面的标签信息生成的编号</t>
    <phoneticPr fontId="61" type="noConversion"/>
  </si>
  <si>
    <t>数据取自ods_hispace_tab_id_dm的tab_id</t>
    <phoneticPr fontId="61" type="noConversion"/>
  </si>
  <si>
    <t>一串字符</t>
    <phoneticPr fontId="61" type="noConversion"/>
  </si>
  <si>
    <t>001a188afcdd43b2b3040dcd0181b6ac</t>
    <phoneticPr fontId="61" type="noConversion"/>
  </si>
  <si>
    <t>应用市场应用标签</t>
    <phoneticPr fontId="91" type="noConversion"/>
  </si>
  <si>
    <t>记录应用市场/游戏中心前台页面的标签信息名称</t>
    <phoneticPr fontId="61" type="noConversion"/>
  </si>
  <si>
    <t>数据取自ods_hispace_tab_id_dm的name</t>
    <phoneticPr fontId="61" type="noConversion"/>
  </si>
  <si>
    <t>华为专辑</t>
    <phoneticPr fontId="61" type="noConversion"/>
  </si>
  <si>
    <t>应用市场应用标签</t>
    <phoneticPr fontId="61" type="noConversion"/>
  </si>
  <si>
    <t>应用市场/游戏中心前台页面的标签信息描述</t>
    <phoneticPr fontId="61" type="noConversion"/>
  </si>
  <si>
    <t>数据取自ods_hispace_tab_id_dm的detaildesc</t>
  </si>
  <si>
    <t>华为专辑专题-手机助手-5.0.2</t>
    <phoneticPr fontId="61" type="noConversion"/>
  </si>
  <si>
    <t>记录标签根据什么来统计</t>
    <phoneticPr fontId="61" type="noConversion"/>
  </si>
  <si>
    <t>数据取自ods_hispace_tab_id_dm的statkey</t>
    <phoneticPr fontId="61" type="noConversion"/>
  </si>
  <si>
    <t>huawei</t>
    <phoneticPr fontId="61" type="noConversion"/>
  </si>
  <si>
    <t>2017-02-11 01:00:56</t>
  </si>
  <si>
    <t>dwd_onl_hispace_second_tags_ds</t>
    <phoneticPr fontId="61" type="noConversion"/>
  </si>
  <si>
    <t>根据二级标签信息生成的编号</t>
    <phoneticPr fontId="61" type="noConversion"/>
  </si>
  <si>
    <t>数据取自ods_hispace_app_second_to_core_tag_dm应用市场2级核心标签的kind_id</t>
    <phoneticPr fontId="61" type="noConversion"/>
  </si>
  <si>
    <t>15  休闲,益智,捕鱼,消除,音乐,解密,问答,儿童教育
16  塔防,古代战争,现代军事,商业经营,养成,MOBA</t>
    <phoneticPr fontId="61" type="noConversion"/>
  </si>
  <si>
    <t>分类下的核心标签名称，以逗号分隔</t>
    <phoneticPr fontId="61" type="noConversion"/>
  </si>
  <si>
    <t>数据取自ods_hispace_app_second_to_core_tag_dm应用市场2级核心标签的tags</t>
    <phoneticPr fontId="61" type="noConversion"/>
  </si>
  <si>
    <t>休闲,益智,捕鱼,消除,音乐,解密,问答,儿童教育</t>
  </si>
  <si>
    <t>2017-02-11 00:50:40</t>
  </si>
  <si>
    <t>dwd_onl_hispace_third_tags_ds</t>
    <phoneticPr fontId="61" type="noConversion"/>
  </si>
  <si>
    <t>根据三级标签信息生成的标签编号</t>
    <phoneticPr fontId="61" type="noConversion"/>
  </si>
  <si>
    <t>数据取自ods_hispace_app_third_core_tag_dm应用市场3级核心标签的hispace_app_id</t>
    <phoneticPr fontId="61" type="noConversion"/>
  </si>
  <si>
    <t>5fe484eb62814fbf92e04c543f7a4d59</t>
    <phoneticPr fontId="61" type="noConversion"/>
  </si>
  <si>
    <t>标签</t>
    <phoneticPr fontId="91" type="noConversion"/>
  </si>
  <si>
    <t>分类下的标签名称</t>
    <phoneticPr fontId="61" type="noConversion"/>
  </si>
  <si>
    <t>数据取自ods_hispace_app_third_core_tag_dm应用市场3级核心标签的tags</t>
    <phoneticPr fontId="61" type="noConversion"/>
  </si>
  <si>
    <t>酒店住宿</t>
    <phoneticPr fontId="61" type="noConversion"/>
  </si>
  <si>
    <t>2017-02-11 00:51:20</t>
  </si>
  <si>
    <t>支付平台应用商户</t>
    <phoneticPr fontId="91" type="noConversion"/>
  </si>
  <si>
    <t>dwd_onl_pay_plat_app_merch_ds</t>
    <phoneticPr fontId="61" type="noConversion"/>
  </si>
  <si>
    <t>商户唯一编号</t>
    <phoneticPr fontId="91" type="noConversion"/>
  </si>
  <si>
    <t>标识消费者消费后产生的唯一标识</t>
    <phoneticPr fontId="61" type="noConversion"/>
  </si>
  <si>
    <t>数据取自ods_trade_settle_merchant_dm虚拟商务编码的id</t>
    <phoneticPr fontId="61" type="noConversion"/>
  </si>
  <si>
    <t>10086000000000293,10086000001114530,12509660</t>
    <phoneticPr fontId="61" type="noConversion"/>
  </si>
  <si>
    <t>记录消费者所属类型是个人、企业或者其它等</t>
    <phoneticPr fontId="61" type="noConversion"/>
  </si>
  <si>
    <t>数据取自ods_trade_settle_merchant_dm虚拟商务编码的type</t>
    <phoneticPr fontId="61" type="noConversion"/>
  </si>
  <si>
    <t>2</t>
  </si>
  <si>
    <t>记录消费者所属的单位名称</t>
    <phoneticPr fontId="61" type="noConversion"/>
  </si>
  <si>
    <t>数据取自ods_trade_settle_merchant_dm虚拟商务编码的company_name</t>
  </si>
  <si>
    <t>XXX科技有限公司,10086000001114530</t>
  </si>
  <si>
    <t>记录消费者填写的邮箱名称</t>
    <phoneticPr fontId="61" type="noConversion"/>
  </si>
  <si>
    <t>数据取自ods_trade_settle_merchant_dm虚拟商务编码的email</t>
  </si>
  <si>
    <t>一串字符（加密后的）</t>
    <phoneticPr fontId="61" type="noConversion"/>
  </si>
  <si>
    <t>d733cd0d0b0ecbb1be8dae2c2774d50eb2d5a1b11e57b2bf151fa1fa298edd34</t>
  </si>
  <si>
    <t>记录消费者对应的帐单邮箱名称</t>
    <phoneticPr fontId="61" type="noConversion"/>
  </si>
  <si>
    <t>数据取自ods_trade_settle_merchant_dm虚拟商务编码的bill_mail</t>
  </si>
  <si>
    <t>一串字符（加密后的）</t>
    <phoneticPr fontId="61" type="noConversion"/>
  </si>
  <si>
    <t>记录消费者的手机号码</t>
    <phoneticPr fontId="61" type="noConversion"/>
  </si>
  <si>
    <t>数据取自ods_trade_settle_merchant_dm虚拟商务编码的mobile</t>
  </si>
  <si>
    <t>一串字符（加密后的）</t>
    <phoneticPr fontId="61" type="noConversion"/>
  </si>
  <si>
    <t>733111745db09f6d6f41d2446445018</t>
  </si>
  <si>
    <t>记录应用对应的合同编号</t>
    <phoneticPr fontId="61" type="noConversion"/>
  </si>
  <si>
    <t>数据取自ods_trade_settle_merchant_dm虚拟商务编码的contract_no</t>
  </si>
  <si>
    <t>10000U15110929</t>
    <phoneticPr fontId="61" type="noConversion"/>
  </si>
  <si>
    <t>记录应用对应的项目编码,不同的应用有不同的项目编码,例如游戏中心，支付平台(网游)、电信基地、移动游戏基地、游戏独代等对应的项目编码为：9211132</t>
    <phoneticPr fontId="61" type="noConversion"/>
  </si>
  <si>
    <t>数据取自ods_trade_settle_merchant_dm虚拟商务编码的project_no</t>
    <phoneticPr fontId="61" type="noConversion"/>
  </si>
  <si>
    <t>9211132</t>
  </si>
  <si>
    <t>结算标志</t>
    <phoneticPr fontId="91" type="noConversion"/>
  </si>
  <si>
    <t>记录消费者是否结算</t>
    <phoneticPr fontId="61" type="noConversion"/>
  </si>
  <si>
    <t>数据取自ods_trade_settle_merchant_dm虚拟商务编码的allowsettle</t>
    <phoneticPr fontId="61" type="noConversion"/>
  </si>
  <si>
    <t>dwd_onl_pay_plat_app_merch_ds</t>
    <phoneticPr fontId="61" type="noConversion"/>
  </si>
  <si>
    <t>记录消费者消费信息的相关描述</t>
    <phoneticPr fontId="61" type="noConversion"/>
  </si>
  <si>
    <t>数据取自ods_trade_settle_merchant_dm虚拟商务编码的descinfo</t>
  </si>
  <si>
    <t>钱包惠生活的话费充值业务</t>
    <phoneticPr fontId="61" type="noConversion"/>
  </si>
  <si>
    <t>华为帐号编号</t>
    <phoneticPr fontId="61" type="noConversion"/>
  </si>
  <si>
    <t>up_id</t>
    <phoneticPr fontId="61" type="noConversion"/>
  </si>
  <si>
    <t>华为内部识别华为云服务用户的唯一编号，华为云服务消费者注册华为账号后，内部生成的识别用户唯一编号。</t>
    <phoneticPr fontId="61" type="noConversion"/>
  </si>
  <si>
    <t>数据取自ods_trade_settle_merchant_dm虚拟商务编码的user_id</t>
  </si>
  <si>
    <t>52098e8adeec0a885d62ebe59fc4bc2fcfa1d146335344c091c78abcc0fb025f</t>
  </si>
  <si>
    <t>2017-02-21 19:34:34</t>
  </si>
  <si>
    <t>dwd_onl_pay_plat_app_merch_ds</t>
    <phoneticPr fontId="61" type="noConversion"/>
  </si>
  <si>
    <t>dwd_onl_pay_plat_app_prod_ds</t>
    <phoneticPr fontId="61" type="noConversion"/>
  </si>
  <si>
    <t>唯一标识，华为绑定ID</t>
    <phoneticPr fontId="61" type="noConversion"/>
  </si>
  <si>
    <t>数据取自ods_trade_settle_app_dm应用产品编码的id</t>
    <phoneticPr fontId="61" type="noConversion"/>
  </si>
  <si>
    <t>10000000</t>
    <phoneticPr fontId="61" type="noConversion"/>
  </si>
  <si>
    <t>支付平台应用产品</t>
    <phoneticPr fontId="91" type="noConversion"/>
  </si>
  <si>
    <t>开发者应用编号</t>
    <phoneticPr fontId="91" type="noConversion"/>
  </si>
  <si>
    <t>每个id对应的应用编号</t>
    <phoneticPr fontId="61" type="noConversion"/>
  </si>
  <si>
    <t>数据取自ods_trade_settle_app_dm应用产品编码的application_id</t>
  </si>
  <si>
    <t>10000000</t>
  </si>
  <si>
    <t>app安装包的名称</t>
    <phoneticPr fontId="61" type="noConversion"/>
  </si>
  <si>
    <t>数据取自ods_trade_settle_app_dm应用产品编码的package_info</t>
  </si>
  <si>
    <t>cn.douwan.huaweisdk</t>
  </si>
  <si>
    <t>合同编号</t>
    <phoneticPr fontId="61" type="noConversion"/>
  </si>
  <si>
    <t>数据取自ods_trade_settle_app_dm应用产品编码的contract_no</t>
  </si>
  <si>
    <t>20000U16038828</t>
  </si>
  <si>
    <t>记录应用对应的项目编码,不同的应用有不同的项目编码,例如游戏中心，支付平台(网游)、电信基地、移动游戏基地、游戏独代等对应的项目编码为：9211132</t>
    <phoneticPr fontId="61" type="noConversion"/>
  </si>
  <si>
    <t>数据取自ods_trade_settle_app_dm应用产品编码的project_no</t>
  </si>
  <si>
    <t>9211132</t>
    <phoneticPr fontId="61" type="noConversion"/>
  </si>
  <si>
    <t>数据取自ods_trade_settle_app_dm应用产品编码的user_id</t>
  </si>
  <si>
    <t>加密字段</t>
    <phoneticPr fontId="61" type="noConversion"/>
  </si>
  <si>
    <t>cdd7aefc0ccc54262ab8a99817f91e456642fab6cb77311ac410c166b5503b73</t>
  </si>
  <si>
    <t>2017-02-11 03:01:11</t>
  </si>
  <si>
    <t>dwd_onl_pay_plat_app_prod_ds</t>
    <phoneticPr fontId="61" type="noConversion"/>
  </si>
  <si>
    <t>PUSH_TOKEN应用</t>
    <phoneticPr fontId="61" type="noConversion"/>
  </si>
  <si>
    <t>dwd_onl_push_token_app_ds</t>
    <phoneticPr fontId="61" type="noConversion"/>
  </si>
  <si>
    <t>PUSH应用编号</t>
    <phoneticPr fontId="61" type="noConversion"/>
  </si>
  <si>
    <t>内部分配识别PUSH应用的编号</t>
    <phoneticPr fontId="61" type="noConversion"/>
  </si>
  <si>
    <t>数据取自ods_push_token_app_ds的app_id</t>
    <phoneticPr fontId="61" type="noConversion"/>
  </si>
  <si>
    <t>由16位十进制数字组成，每位数字仅使用0~9的数字</t>
    <phoneticPr fontId="61" type="noConversion"/>
  </si>
  <si>
    <t>0000001060000001</t>
    <phoneticPr fontId="61" type="noConversion"/>
  </si>
  <si>
    <t>dwd_onl_push_token_app_ds</t>
    <phoneticPr fontId="61" type="noConversion"/>
  </si>
  <si>
    <t>业务id, 一个业务id可能对应多个app_id</t>
    <phoneticPr fontId="61" type="noConversion"/>
  </si>
  <si>
    <t>数据取自ods_push_token_app_ds的provider_id</t>
  </si>
  <si>
    <t>65051</t>
  </si>
  <si>
    <t>应用对应的包名称</t>
    <phoneticPr fontId="61" type="noConversion"/>
  </si>
  <si>
    <t>数据取自ods_push_token_app_ds的package_name</t>
  </si>
  <si>
    <t>唯一标识</t>
    <phoneticPr fontId="61" type="noConversion"/>
  </si>
  <si>
    <t>com.huawei.gamebox</t>
  </si>
  <si>
    <t>app名称，一个app名称可能有多个包名，比如浏览器有3个包名</t>
    <phoneticPr fontId="61" type="noConversion"/>
  </si>
  <si>
    <t>数据取自ods_push_token_app_ds的appname</t>
  </si>
  <si>
    <t>华为游戏中心</t>
  </si>
  <si>
    <t>Polling模式，一种进程工具</t>
    <phoneticPr fontId="61" type="noConversion"/>
  </si>
  <si>
    <t>数据取自ods_push_token_app_ds的polling_mode</t>
  </si>
  <si>
    <t>开通权益后的时间</t>
    <phoneticPr fontId="61" type="noConversion"/>
  </si>
  <si>
    <t>数据取自ods_push_token_app_ds的createdate</t>
  </si>
  <si>
    <t>格式：yyyy-MM-dd</t>
    <phoneticPr fontId="61" type="noConversion"/>
  </si>
  <si>
    <t>2016-03-23</t>
  </si>
  <si>
    <t>接入华为push免费为1，不免费为2</t>
    <phoneticPr fontId="61" type="noConversion"/>
  </si>
  <si>
    <t>数据取自ods_push_token_app_ds的isfree</t>
  </si>
  <si>
    <t>PUSH应用类型代码</t>
    <phoneticPr fontId="61" type="noConversion"/>
  </si>
  <si>
    <t>PUSH应用所属的账号类型</t>
    <phoneticPr fontId="61" type="noConversion"/>
  </si>
  <si>
    <t>数据取自ods_push_token_app_ds的apptype</t>
  </si>
  <si>
    <t>当user_id为空时，app类型为2，否则为1</t>
    <phoneticPr fontId="61" type="noConversion"/>
  </si>
  <si>
    <t>开发者的编号(可与联盟的user_id做关联
)</t>
    <phoneticPr fontId="61" type="noConversion"/>
  </si>
  <si>
    <t>数据取自ods_push_token_app_ds的user_id</t>
  </si>
  <si>
    <t>加密字段，解密后由16位数字组成</t>
    <phoneticPr fontId="61" type="noConversion"/>
  </si>
  <si>
    <t>7267bc8259fbbde51806bd4c97fefa7939868de047392cb88c1fb56070ab6ee5</t>
    <phoneticPr fontId="61" type="noConversion"/>
  </si>
  <si>
    <t>开发者在联盟界面注册应用后的应用id(可与联盟应用id关联)</t>
    <phoneticPr fontId="61" type="noConversion"/>
  </si>
  <si>
    <t>数据取自ods_push_token_app_ds的dev_app_id</t>
  </si>
  <si>
    <t>由8位数字组成</t>
    <phoneticPr fontId="61" type="noConversion"/>
  </si>
  <si>
    <t>10059090</t>
  </si>
  <si>
    <t>2017-02-24 19:40:47</t>
  </si>
  <si>
    <t>内容</t>
    <phoneticPr fontId="61" type="noConversion"/>
  </si>
  <si>
    <t>分类主题关联</t>
    <phoneticPr fontId="61" type="noConversion"/>
  </si>
  <si>
    <t>dwd_con_class_theme_assoc_ds</t>
    <phoneticPr fontId="61" type="noConversion"/>
  </si>
  <si>
    <t>主题编号</t>
    <phoneticPr fontId="91" type="noConversion"/>
  </si>
  <si>
    <t>数据取自ods_eui_d_hitop_category_theme_rel_dm.hitop_id</t>
    <phoneticPr fontId="61" type="noConversion"/>
  </si>
  <si>
    <t>95,328,1631,100000857,</t>
    <phoneticPr fontId="61" type="noConversion"/>
  </si>
  <si>
    <t>编号类</t>
    <phoneticPr fontId="61" type="noConversion"/>
  </si>
  <si>
    <t>主题分类编号</t>
    <phoneticPr fontId="61" type="noConversion"/>
  </si>
  <si>
    <t>标识该主题分类的唯一编号</t>
    <phoneticPr fontId="61" type="noConversion"/>
  </si>
  <si>
    <t>内容</t>
    <phoneticPr fontId="61" type="noConversion"/>
  </si>
  <si>
    <t>分类主题关联</t>
    <phoneticPr fontId="61" type="noConversion"/>
  </si>
  <si>
    <t>etl_time</t>
    <phoneticPr fontId="61" type="noConversion"/>
  </si>
  <si>
    <t>内容</t>
    <phoneticPr fontId="61" type="noConversion"/>
  </si>
  <si>
    <t>分区日期</t>
    <phoneticPr fontId="61" type="noConversion"/>
  </si>
  <si>
    <t>格式为：YYYYMMDD</t>
    <phoneticPr fontId="61" type="noConversion"/>
  </si>
  <si>
    <t>日期类</t>
    <phoneticPr fontId="61" type="noConversion"/>
  </si>
  <si>
    <t>内容应用关系</t>
    <phoneticPr fontId="61" type="noConversion"/>
  </si>
  <si>
    <t>dwd_con_content_app_rela_ds</t>
    <phoneticPr fontId="61" type="noConversion"/>
  </si>
  <si>
    <t>内容应用关系</t>
  </si>
  <si>
    <t>dwd_con_content_app_rela_ds</t>
  </si>
  <si>
    <t>开发者应用编号</t>
  </si>
  <si>
    <t>内容应用关系种类代码</t>
    <phoneticPr fontId="61" type="noConversion"/>
  </si>
  <si>
    <t>content_app_rela_type_cd</t>
  </si>
  <si>
    <t>内容关系</t>
    <phoneticPr fontId="61" type="noConversion"/>
  </si>
  <si>
    <t>dwd_con_content_rela_ds</t>
    <phoneticPr fontId="61" type="noConversion"/>
  </si>
  <si>
    <t>内容的编号</t>
    <phoneticPr fontId="61" type="noConversion"/>
  </si>
  <si>
    <t>数据取自ods_hwmovie_vod_content_dm.vod_id</t>
    <phoneticPr fontId="61" type="noConversion"/>
  </si>
  <si>
    <t>59226209913216</t>
    <phoneticPr fontId="61" type="noConversion"/>
  </si>
  <si>
    <t>关联内容编号</t>
    <phoneticPr fontId="61" type="noConversion"/>
  </si>
  <si>
    <t>父集的内容编号</t>
    <phoneticPr fontId="61" type="noConversion"/>
  </si>
  <si>
    <t>数据取自ods_hwmovie_vod_content_dm.sitcomid</t>
    <phoneticPr fontId="61" type="noConversion"/>
  </si>
  <si>
    <t>37,209,1943,13127</t>
    <phoneticPr fontId="61" type="noConversion"/>
  </si>
  <si>
    <t>编号类</t>
    <phoneticPr fontId="61" type="noConversion"/>
  </si>
  <si>
    <t>内容关系</t>
    <phoneticPr fontId="61" type="noConversion"/>
  </si>
  <si>
    <t>关联类型代码</t>
    <phoneticPr fontId="61" type="noConversion"/>
  </si>
  <si>
    <t>assoc_type_cd</t>
  </si>
  <si>
    <t>内容属于盖亚视频</t>
    <phoneticPr fontId="61" type="noConversion"/>
  </si>
  <si>
    <t>直接赋值001</t>
    <phoneticPr fontId="61" type="noConversion"/>
  </si>
  <si>
    <t>CD1251</t>
    <phoneticPr fontId="61" type="noConversion"/>
  </si>
  <si>
    <t>ETL时间</t>
    <phoneticPr fontId="61" type="noConversion"/>
  </si>
  <si>
    <t>格式为：yyyy-MM-dd HH:mm:ss</t>
    <phoneticPr fontId="61" type="noConversion"/>
  </si>
  <si>
    <t>2017-02-11 06:01:44</t>
    <phoneticPr fontId="61" type="noConversion"/>
  </si>
  <si>
    <t>分区日期</t>
    <phoneticPr fontId="61" type="noConversion"/>
  </si>
  <si>
    <t>dwd_con_content_status_ds</t>
    <phoneticPr fontId="61" type="noConversion"/>
  </si>
  <si>
    <t>记录主题壁纸、视频、影片存储内容的编号</t>
    <phoneticPr fontId="61" type="noConversion"/>
  </si>
  <si>
    <t>ods_eui_d_hitop_dm.hitop_id：同一个主题升级了，该ID不变
ods_game_app_video_info_dm.appvideoid:取值范围 &gt;0,自增序列</t>
    <phoneticPr fontId="61" type="noConversion"/>
  </si>
  <si>
    <t>内容状态类型代码</t>
    <phoneticPr fontId="61" type="noConversion"/>
  </si>
  <si>
    <t>20170210</t>
    <phoneticPr fontId="61" type="noConversion"/>
  </si>
  <si>
    <t>华为视频栏目</t>
    <phoneticPr fontId="61" type="noConversion"/>
  </si>
  <si>
    <t>dwd_con_hwmovie_catalog_ds</t>
    <phoneticPr fontId="61" type="noConversion"/>
  </si>
  <si>
    <t>长度为10位的编号，例如当前样例编号为4级编号</t>
    <phoneticPr fontId="61" type="noConversion"/>
  </si>
  <si>
    <t>2000000009</t>
    <phoneticPr fontId="61" type="noConversion"/>
  </si>
  <si>
    <t>dwd_con_hwmovie_catalog_ds</t>
    <phoneticPr fontId="61" type="noConversion"/>
  </si>
  <si>
    <t>院线大片</t>
    <phoneticPr fontId="61" type="noConversion"/>
  </si>
  <si>
    <t>文本类</t>
    <phoneticPr fontId="61" type="noConversion"/>
  </si>
  <si>
    <t>华为视频栏目</t>
    <phoneticPr fontId="61" type="noConversion"/>
  </si>
  <si>
    <t>级别</t>
    <phoneticPr fontId="61" type="noConversion"/>
  </si>
  <si>
    <t>CD1100</t>
    <phoneticPr fontId="61" type="noConversion"/>
  </si>
  <si>
    <t>2000000001</t>
    <phoneticPr fontId="61" type="noConversion"/>
  </si>
  <si>
    <t>dwd_con_hwmovie_catalog_ds</t>
    <phoneticPr fontId="61" type="noConversion"/>
  </si>
  <si>
    <t>2000000007</t>
    <phoneticPr fontId="61" type="noConversion"/>
  </si>
  <si>
    <t>2000000008</t>
    <phoneticPr fontId="61" type="noConversion"/>
  </si>
  <si>
    <t>华为视频栏目</t>
    <phoneticPr fontId="61" type="noConversion"/>
  </si>
  <si>
    <t>华为视频栏目关系</t>
    <phoneticPr fontId="61" type="noConversion"/>
  </si>
  <si>
    <t>数据取自ods_hwmovie_program_subject_view_dm盖亚节目和栏目对应关系表的subject_id，
将ods_hwmovie_program_subject_view_dm盖亚节目和栏目对应关系表的program_id和ods_hwmovie_vod_content_dm盖亚内容维表的vod_id进行内关联
限制条件为：ods_hwmovie_vod_content_dm的sdpcontent_type属于('103','116','117')</t>
    <phoneticPr fontId="61" type="noConversion"/>
  </si>
  <si>
    <t>内容编码</t>
    <phoneticPr fontId="61" type="noConversion"/>
  </si>
  <si>
    <t>content_encode</t>
    <phoneticPr fontId="61" type="noConversion"/>
  </si>
  <si>
    <t>标识一个盖亚内容栏目的唯一编号</t>
    <phoneticPr fontId="61" type="noConversion"/>
  </si>
  <si>
    <t>数据取自ods_hwmovie_vod_content_dm盖亚内容维表的content_code，
将ods_hwmovie_program_subject_view_dm盖亚节目和栏目对应关系表的program_id和ods_hwmovie_vod_content_dm盖亚内容维表的vod_id进行内关联
限制条件为：ods_hwmovie_vod_content_dm的sdpcontent_type属于('103','116','117')</t>
    <phoneticPr fontId="61" type="noConversion"/>
  </si>
  <si>
    <t>华为视频栏目关系</t>
    <phoneticPr fontId="61" type="noConversion"/>
  </si>
  <si>
    <t>数据取自ods_hwmovie_program_subject_view_dm盖亚节目和栏目对应关系表的subject_type，
将ods_hwmovie_program_subject_view_dm盖亚节目和栏目对应关系表的program_id和ods_hwmovie_vod_content_dm盖亚内容维表的vod_id进行内关联
限制条件为：ods_hwmovie_vod_content_dm的sdpcontent_type属于('103','116','117')</t>
    <phoneticPr fontId="61" type="noConversion"/>
  </si>
  <si>
    <t>数据取自ods_hwmovie_program_subject_view_dm盖亚节目和栏目对应关系表的update_time，
将ods_hwmovie_program_subject_view_dm盖亚节目和栏目对应关系表的program_id和ods_hwmovie_vod_content_dm盖亚内容维表的vod_id进行内关联
限制条件为：ods_hwmovie_vod_content_dm的sdpcontent_type属于('103','116','117')</t>
    <phoneticPr fontId="61" type="noConversion"/>
  </si>
  <si>
    <t>dwd_con_hwmovie_catalog_rela_ds</t>
    <phoneticPr fontId="61" type="noConversion"/>
  </si>
  <si>
    <t>数据入仓操作时间</t>
    <phoneticPr fontId="61" type="noConversion"/>
  </si>
  <si>
    <t>华为视频栏目专题关系</t>
    <phoneticPr fontId="91" type="noConversion"/>
  </si>
  <si>
    <t>2000000054</t>
    <phoneticPr fontId="61" type="noConversion"/>
  </si>
  <si>
    <t>dwd_con_hwmovie_catalog_spec_ds</t>
    <phoneticPr fontId="61" type="noConversion"/>
  </si>
  <si>
    <t>华为视频栏目专题关系</t>
    <phoneticPr fontId="91" type="noConversion"/>
  </si>
  <si>
    <t>数据取自ods_hwmovie_program_subject_view_dm盖亚节目和栏目对应关系表的update_time，
将ods_hwmovie_program_subject_view_dm盖亚节目和栏目对应关系表的program_id和ods_hwmovie_vod_content_dm盖亚内容维表的vod_id进行内关联
限制条件为：ods_hwmovie_vod_content_dm的sdpcontent_type等于104</t>
    <phoneticPr fontId="61" type="noConversion"/>
  </si>
  <si>
    <t>2016-07-11 02:38:08</t>
    <phoneticPr fontId="61" type="noConversion"/>
  </si>
  <si>
    <t>dwd_con_hwmovie_catalog_spec_ds</t>
    <phoneticPr fontId="61" type="noConversion"/>
  </si>
  <si>
    <t>dwd_con_hwmovie_content_spec_ds</t>
    <phoneticPr fontId="61" type="noConversion"/>
  </si>
  <si>
    <t>数据取自ods_hwmovie_vod_content_dm盖亚内容维表的sdpcontent_type ='104'时content_code
取数条件：
ods_hwmovie_vod_content_dm盖亚内容维表的sdpcontent_type ='104'时通过vod_id(获取vod_id,content_code)和
ods_hwmovie_vod_content_dm盖亚内容维表的sdpcontent_type  IN ('103','116','117')时(获取content_code最大值对应的vod_id,sitcomid)的sitcomid进行内关联</t>
    <phoneticPr fontId="61" type="noConversion"/>
  </si>
  <si>
    <t>movie_1579</t>
    <phoneticPr fontId="61" type="noConversion"/>
  </si>
  <si>
    <t>dwd_con_hwmovie_content_spec_ds</t>
    <phoneticPr fontId="61" type="noConversion"/>
  </si>
  <si>
    <t>华为视频内容专题关系</t>
    <phoneticPr fontId="61" type="noConversion"/>
  </si>
  <si>
    <t>dwd_con_hwmovie_content_spec_ds</t>
    <phoneticPr fontId="61" type="noConversion"/>
  </si>
  <si>
    <t>2017-02-21 17:57:10</t>
    <phoneticPr fontId="61" type="noConversion"/>
  </si>
  <si>
    <t>dwd_con_hwmovie_ds</t>
    <phoneticPr fontId="61" type="noConversion"/>
  </si>
  <si>
    <t>标识一个盖亚内容的唯一编号</t>
    <phoneticPr fontId="61" type="noConversion"/>
  </si>
  <si>
    <t>1064,10301</t>
    <phoneticPr fontId="61" type="noConversion"/>
  </si>
  <si>
    <t>记录盖亚视频的内容名称</t>
    <phoneticPr fontId="61" type="noConversion"/>
  </si>
  <si>
    <t>走西口52,缘尽今生12</t>
    <phoneticPr fontId="61" type="noConversion"/>
  </si>
  <si>
    <t>华为视频频道代码</t>
    <phoneticPr fontId="61" type="noConversion"/>
  </si>
  <si>
    <t>记录盖亚视频的所属内容类型,例如0视频VOD、1视频频道、2音频频道、3频道等</t>
    <phoneticPr fontId="61" type="noConversion"/>
  </si>
  <si>
    <t>CD1266</t>
    <phoneticPr fontId="61" type="noConversion"/>
  </si>
  <si>
    <t>空值,1</t>
    <phoneticPr fontId="61" type="noConversion"/>
  </si>
  <si>
    <t>代码类</t>
    <phoneticPr fontId="61" type="noConversion"/>
  </si>
  <si>
    <t>领域代码</t>
    <phoneticPr fontId="61" type="noConversion"/>
  </si>
  <si>
    <t>记录盖亚视频所属的领域，例如0是IPTV、2是OTT</t>
    <phoneticPr fontId="61" type="noConversion"/>
  </si>
  <si>
    <t>CD1101</t>
    <phoneticPr fontId="61" type="noConversion"/>
  </si>
  <si>
    <t>publish_date</t>
    <phoneticPr fontId="61" type="noConversion"/>
  </si>
  <si>
    <t>格式为：yyyy-MM-dd</t>
    <phoneticPr fontId="61" type="noConversion"/>
  </si>
  <si>
    <t>2005-01-01</t>
    <phoneticPr fontId="61" type="noConversion"/>
  </si>
  <si>
    <t>华为视频类型代码</t>
    <phoneticPr fontId="61" type="noConversion"/>
  </si>
  <si>
    <t>记录盖亚视频的类型，例如104专题、116剧集子集、117剧集父集等。</t>
    <phoneticPr fontId="61" type="noConversion"/>
  </si>
  <si>
    <t>CD1102</t>
    <phoneticPr fontId="61" type="noConversion"/>
  </si>
  <si>
    <t>华为视频父集编号</t>
    <phoneticPr fontId="91" type="noConversion"/>
  </si>
  <si>
    <t>记录盖亚视频的父集VOD名字</t>
    <phoneticPr fontId="61" type="noConversion"/>
  </si>
  <si>
    <t>dwd_con_hwmovie_ds</t>
    <phoneticPr fontId="61" type="noConversion"/>
  </si>
  <si>
    <t>hwmovie_status_cd</t>
    <phoneticPr fontId="61" type="noConversion"/>
  </si>
  <si>
    <t>记录视频的当前状态(需要对比昨天的数据正常推送过来的是上线状态;对比昨天昨天有今天没有的是下线 )</t>
    <phoneticPr fontId="61" type="noConversion"/>
  </si>
  <si>
    <t>1上线;2下线</t>
    <phoneticPr fontId="61" type="noConversion"/>
  </si>
  <si>
    <t>CD1255</t>
    <phoneticPr fontId="61" type="noConversion"/>
  </si>
  <si>
    <t>华为视频</t>
    <phoneticPr fontId="91" type="noConversion"/>
  </si>
  <si>
    <t>数据入仓操作时间</t>
    <phoneticPr fontId="61" type="noConversion"/>
  </si>
  <si>
    <t>2017-02-22 12:38:00</t>
    <phoneticPr fontId="61" type="noConversion"/>
  </si>
  <si>
    <t>20170210</t>
    <phoneticPr fontId="61" type="noConversion"/>
  </si>
  <si>
    <t>dwd_con_hwmovie_spec_ds</t>
    <phoneticPr fontId="61" type="noConversion"/>
  </si>
  <si>
    <t>付费主题壁纸</t>
    <phoneticPr fontId="61" type="noConversion"/>
  </si>
  <si>
    <t>记录商品对应的内容ID，CMS生成的内容ID</t>
    <phoneticPr fontId="61" type="noConversion"/>
  </si>
  <si>
    <t>数据取自ods_eui_t_pms_product_dm付费主题壁纸表的app_id</t>
    <phoneticPr fontId="61" type="noConversion"/>
  </si>
  <si>
    <t>11043,11011,C100173,C1110333,C10025987</t>
    <phoneticPr fontId="61" type="noConversion"/>
  </si>
  <si>
    <t>create_time</t>
    <phoneticPr fontId="61" type="noConversion"/>
  </si>
  <si>
    <t>记录该商品的创建时间</t>
    <phoneticPr fontId="61" type="noConversion"/>
  </si>
  <si>
    <t>数据取自ods_eui_t_pms_product_dm付费主题壁纸表的create_time</t>
    <phoneticPr fontId="61" type="noConversion"/>
  </si>
  <si>
    <t>格式为：yyyy-MM-dd HH:mm:ss.S</t>
    <phoneticPr fontId="61" type="noConversion"/>
  </si>
  <si>
    <t>2016-06-29 09:11:30.0</t>
    <phoneticPr fontId="61" type="noConversion"/>
  </si>
  <si>
    <t>0,1</t>
    <phoneticPr fontId="61" type="noConversion"/>
  </si>
  <si>
    <t>定价策略类型代码</t>
    <phoneticPr fontId="61" type="noConversion"/>
  </si>
  <si>
    <t>数据取自ods_eui_t_pms_product_dm付费主题壁纸表的price_type</t>
    <phoneticPr fontId="61" type="noConversion"/>
  </si>
  <si>
    <t>CD1068</t>
    <phoneticPr fontId="61" type="noConversion"/>
  </si>
  <si>
    <t>记录该商品的价格</t>
    <phoneticPr fontId="61" type="noConversion"/>
  </si>
  <si>
    <t>单位为元</t>
    <phoneticPr fontId="61" type="noConversion"/>
  </si>
  <si>
    <t>0.01,2,3,4</t>
    <phoneticPr fontId="61" type="noConversion"/>
  </si>
  <si>
    <t>dwd_con_pay_theme_wallp_ds</t>
    <phoneticPr fontId="61" type="noConversion"/>
  </si>
  <si>
    <t>RMB：人民币</t>
    <phoneticPr fontId="61" type="noConversion"/>
  </si>
  <si>
    <t>格式为yyyy-MM-dd HH:mm:ss.S</t>
    <phoneticPr fontId="61" type="noConversion"/>
  </si>
  <si>
    <t>dev_up_id</t>
    <phoneticPr fontId="61" type="noConversion"/>
  </si>
  <si>
    <t>记录该商品的开发者唯一编号</t>
    <phoneticPr fontId="61" type="noConversion"/>
  </si>
  <si>
    <t>资源类型代码</t>
    <phoneticPr fontId="61" type="noConversion"/>
  </si>
  <si>
    <t>NULL,1,4,6,7</t>
    <phoneticPr fontId="61" type="noConversion"/>
  </si>
  <si>
    <t>ETL时间</t>
    <phoneticPr fontId="61" type="noConversion"/>
  </si>
  <si>
    <t>etl_time</t>
    <phoneticPr fontId="61" type="noConversion"/>
  </si>
  <si>
    <t>格式为yyyy-MM-dd HH:mm:ss</t>
    <phoneticPr fontId="61" type="noConversion"/>
  </si>
  <si>
    <t>2017-02-11 02:01:11</t>
    <phoneticPr fontId="61" type="noConversion"/>
  </si>
  <si>
    <t>/</t>
    <phoneticPr fontId="61" type="noConversion"/>
  </si>
  <si>
    <t>格式为YYYYMMDD</t>
    <phoneticPr fontId="61" type="noConversion"/>
  </si>
  <si>
    <t>dwd_con_theme_class_ds</t>
    <phoneticPr fontId="61" type="noConversion"/>
  </si>
  <si>
    <t>语言代码</t>
    <phoneticPr fontId="61" type="noConversion"/>
  </si>
  <si>
    <t>记录主题分类的语言代码，例如64中文、65英文等。</t>
    <phoneticPr fontId="61" type="noConversion"/>
  </si>
  <si>
    <t>CD1003</t>
    <phoneticPr fontId="61" type="noConversion"/>
  </si>
  <si>
    <t>64,65,66,67,68,69</t>
    <phoneticPr fontId="61" type="noConversion"/>
  </si>
  <si>
    <t>记录主题分类的详细名称</t>
    <phoneticPr fontId="61" type="noConversion"/>
  </si>
  <si>
    <t>分类类型代码</t>
    <phoneticPr fontId="61" type="noConversion"/>
  </si>
  <si>
    <t>数据取自ods_eui_d_hitop_category_dm主题分类的type</t>
    <phoneticPr fontId="61" type="noConversion"/>
  </si>
  <si>
    <t>二级栏目编号</t>
    <phoneticPr fontId="91" type="noConversion"/>
  </si>
  <si>
    <t>分类副标题</t>
    <phoneticPr fontId="61" type="noConversion"/>
  </si>
  <si>
    <t>记录该主题分类的图标</t>
    <phoneticPr fontId="61" type="noConversion"/>
  </si>
  <si>
    <t>分类状态代码</t>
    <phoneticPr fontId="61" type="noConversion"/>
  </si>
  <si>
    <t>数据取自ods_eui_d_hitop_category_dm主题分类的state</t>
    <phoneticPr fontId="61" type="noConversion"/>
  </si>
  <si>
    <t>CD1268</t>
    <phoneticPr fontId="61" type="noConversion"/>
  </si>
  <si>
    <t>支持国家代码</t>
    <phoneticPr fontId="61" type="noConversion"/>
  </si>
  <si>
    <t>记录该主题分类支持的国家，是国内还是国外</t>
    <phoneticPr fontId="61" type="noConversion"/>
  </si>
  <si>
    <t>0,1</t>
    <phoneticPr fontId="61" type="noConversion"/>
  </si>
  <si>
    <t>动物,插画,城市</t>
    <phoneticPr fontId="61" type="noConversion"/>
  </si>
  <si>
    <t>ETL时间</t>
    <phoneticPr fontId="61" type="noConversion"/>
  </si>
  <si>
    <t>/</t>
    <phoneticPr fontId="61" type="noConversion"/>
  </si>
  <si>
    <t>日期时间类</t>
    <phoneticPr fontId="61" type="noConversion"/>
  </si>
  <si>
    <t>121,557681325,14541852626</t>
    <phoneticPr fontId="61" type="noConversion"/>
  </si>
  <si>
    <t>主题语言</t>
    <phoneticPr fontId="61" type="noConversion"/>
  </si>
  <si>
    <t>dwd_con_theme_language_ds</t>
    <phoneticPr fontId="61" type="noConversion"/>
  </si>
  <si>
    <t>主题杂志频道</t>
    <phoneticPr fontId="61" type="noConversion"/>
  </si>
  <si>
    <t>dwd_con_theme_magazine_channel_ds</t>
    <phoneticPr fontId="61" type="noConversion"/>
  </si>
  <si>
    <t>标识主题杂志频道的唯一编号</t>
    <phoneticPr fontId="61" type="noConversion"/>
  </si>
  <si>
    <t>44,45,11262,11212</t>
    <phoneticPr fontId="61" type="noConversion"/>
  </si>
  <si>
    <t>明星,汽车</t>
    <phoneticPr fontId="61" type="noConversion"/>
  </si>
  <si>
    <t>频道英文名称</t>
    <phoneticPr fontId="61" type="noConversion"/>
  </si>
  <si>
    <t>记录主题杂志频道的英文名称</t>
    <phoneticPr fontId="61" type="noConversion"/>
  </si>
  <si>
    <t>记录主题杂志频道对应的语言代码，例如64表示中文，65表示英文（同一杂志的同一种频道可能有不同语言版本的）</t>
    <phoneticPr fontId="61" type="noConversion"/>
  </si>
  <si>
    <t>记录频道信息的预览图url地址信息</t>
    <phoneticPr fontId="61" type="noConversion"/>
  </si>
  <si>
    <t>type_05.png,bigpicture_06_1.jpg</t>
    <phoneticPr fontId="61" type="noConversion"/>
  </si>
  <si>
    <t>记录频道信息具体文件下载地址</t>
    <phoneticPr fontId="61" type="noConversion"/>
  </si>
  <si>
    <t>频道文件MD5校验码</t>
    <phoneticPr fontId="91" type="noConversion"/>
  </si>
  <si>
    <t>记录频道的版本号，x.y.z形式</t>
    <phoneticPr fontId="61" type="noConversion"/>
  </si>
  <si>
    <t>记录当前频道是否可以使用</t>
    <phoneticPr fontId="61" type="noConversion"/>
  </si>
  <si>
    <t>使用范围代码</t>
    <phoneticPr fontId="61" type="noConversion"/>
  </si>
  <si>
    <t>CD1269</t>
    <phoneticPr fontId="61" type="noConversion"/>
  </si>
  <si>
    <t>空值</t>
    <phoneticPr fontId="61" type="noConversion"/>
  </si>
  <si>
    <t>记录频道下内容图片的数量</t>
    <phoneticPr fontId="61" type="noConversion"/>
  </si>
  <si>
    <t>2,12</t>
    <phoneticPr fontId="61" type="noConversion"/>
  </si>
  <si>
    <t>格式为：yyyy-MM-dd HH:mm:ss.SSS</t>
    <phoneticPr fontId="61" type="noConversion"/>
  </si>
  <si>
    <t>2016-08-18 17:56:16.896</t>
    <phoneticPr fontId="61" type="noConversion"/>
  </si>
  <si>
    <t>预览大图URL</t>
    <phoneticPr fontId="61" type="noConversion"/>
  </si>
  <si>
    <t>bigpicture_17_13.jpg</t>
    <phoneticPr fontId="61" type="noConversion"/>
  </si>
  <si>
    <t>升级主题壁纸</t>
    <phoneticPr fontId="61" type="noConversion"/>
  </si>
  <si>
    <t>10000</t>
    <phoneticPr fontId="61" type="noConversion"/>
  </si>
  <si>
    <t>记录主题壁纸的中文名称</t>
    <phoneticPr fontId="61" type="noConversion"/>
  </si>
  <si>
    <t>品味,梦幻岛,蓝色忧郁,六七十年代</t>
    <phoneticPr fontId="61" type="noConversion"/>
  </si>
  <si>
    <t>Taste,Chocolate</t>
    <phoneticPr fontId="61" type="noConversion"/>
  </si>
  <si>
    <t>记录主题壁纸的描述信息</t>
    <phoneticPr fontId="61" type="noConversion"/>
  </si>
  <si>
    <t>记录主题壁纸的作者或来源</t>
    <phoneticPr fontId="61" type="noConversion"/>
  </si>
  <si>
    <t>NULL,0,EMUI,字体供应商</t>
    <phoneticPr fontId="61" type="noConversion"/>
  </si>
  <si>
    <t>记录主题壁纸的设计者</t>
    <phoneticPr fontId="61" type="noConversion"/>
  </si>
  <si>
    <t>固件版本</t>
    <phoneticPr fontId="61" type="noConversion"/>
  </si>
  <si>
    <t>4.0.3,10.0.1</t>
    <phoneticPr fontId="61" type="noConversion"/>
  </si>
  <si>
    <t>主题版本</t>
    <phoneticPr fontId="61" type="noConversion"/>
  </si>
  <si>
    <t>创建者编号</t>
    <phoneticPr fontId="61" type="noConversion"/>
  </si>
  <si>
    <t>创建时间</t>
    <phoneticPr fontId="61" type="noConversion"/>
  </si>
  <si>
    <t>NULL,2012-11-22 19:50:18.000</t>
    <phoneticPr fontId="61" type="noConversion"/>
  </si>
  <si>
    <t>记录主题壁纸的修改者编号</t>
    <phoneticPr fontId="61" type="noConversion"/>
  </si>
  <si>
    <t>NULL,空值,1,26,203,1130,8a8b85953ad0420c013ad05612b8002b</t>
    <phoneticPr fontId="61" type="noConversion"/>
  </si>
  <si>
    <t>最后修改时间</t>
    <phoneticPr fontId="61" type="noConversion"/>
  </si>
  <si>
    <t>记录主题壁纸的最后修改时间</t>
    <phoneticPr fontId="61" type="noConversion"/>
  </si>
  <si>
    <t>NULL,空值,0,2012-11-22 19:53:37</t>
    <phoneticPr fontId="61" type="noConversion"/>
  </si>
  <si>
    <t>文件大小</t>
    <phoneticPr fontId="61" type="noConversion"/>
  </si>
  <si>
    <t>记录主题壁纸的文件大小</t>
    <phoneticPr fontId="61" type="noConversion"/>
  </si>
  <si>
    <t>数值类</t>
    <phoneticPr fontId="61" type="noConversion"/>
  </si>
  <si>
    <t>文件名</t>
    <phoneticPr fontId="61" type="noConversion"/>
  </si>
  <si>
    <t>记录主题壁纸的文件名</t>
    <phoneticPr fontId="61" type="noConversion"/>
  </si>
  <si>
    <t>状态来源代码</t>
    <phoneticPr fontId="61" type="noConversion"/>
  </si>
  <si>
    <t>CD1058</t>
    <phoneticPr fontId="61" type="noConversion"/>
  </si>
  <si>
    <t>记录主题壁纸的更新时间</t>
    <phoneticPr fontId="61" type="noConversion"/>
  </si>
  <si>
    <t>记录主题的MD5校验码</t>
    <phoneticPr fontId="61" type="noConversion"/>
  </si>
  <si>
    <t>NULL,
空值,
未能找到文件,请重新定位文件路径
7EF8EBF2F7604F3B0F9AC4370D689456</t>
    <phoneticPr fontId="61" type="noConversion"/>
  </si>
  <si>
    <t>NULL,1</t>
    <phoneticPr fontId="61" type="noConversion"/>
  </si>
  <si>
    <t>tags</t>
    <phoneticPr fontId="61" type="noConversion"/>
  </si>
  <si>
    <t>记录主题的标签</t>
    <phoneticPr fontId="61" type="noConversion"/>
  </si>
  <si>
    <t>主题类型代码</t>
    <phoneticPr fontId="61" type="noConversion"/>
  </si>
  <si>
    <t>记录主题对应的类型，例如1主题、2静态壁纸、3铃声、4字体等</t>
    <phoneticPr fontId="61" type="noConversion"/>
  </si>
  <si>
    <t>CD1009</t>
    <phoneticPr fontId="61" type="noConversion"/>
  </si>
  <si>
    <t>NULL,1,2,4,5.0</t>
    <phoneticPr fontId="61" type="noConversion"/>
  </si>
  <si>
    <t>记录针对主题壁纸的上架审核用户编号</t>
    <phoneticPr fontId="61" type="noConversion"/>
  </si>
  <si>
    <t>NULL,空值,1,142,8a8b85963adfa408013afc02f8306c2</t>
    <phoneticPr fontId="61" type="noConversion"/>
  </si>
  <si>
    <t>下架审核意见</t>
    <phoneticPr fontId="61" type="noConversion"/>
  </si>
  <si>
    <t>记录主题包含的文件名列表(图片文件)</t>
    <phoneticPr fontId="61" type="noConversion"/>
  </si>
  <si>
    <t>cover.jpg|preview_icons_0.jpg|preview_unlock_0.jpg</t>
    <phoneticPr fontId="61" type="noConversion"/>
  </si>
  <si>
    <t>主题显示方式代码</t>
    <phoneticPr fontId="61" type="noConversion"/>
  </si>
  <si>
    <t>CD1069</t>
    <phoneticPr fontId="61" type="noConversion"/>
  </si>
  <si>
    <t>imei</t>
    <phoneticPr fontId="61" type="noConversion"/>
  </si>
  <si>
    <t>升级主题壁纸</t>
    <phoneticPr fontId="61" type="noConversion"/>
  </si>
  <si>
    <t>支持国家代码</t>
    <phoneticPr fontId="61" type="noConversion"/>
  </si>
  <si>
    <t>CD1056</t>
    <phoneticPr fontId="61" type="noConversion"/>
  </si>
  <si>
    <t>dwd_con_upgrade_theme_wallp_ds</t>
    <phoneticPr fontId="61" type="noConversion"/>
  </si>
  <si>
    <t>删除标志</t>
    <phoneticPr fontId="61" type="noConversion"/>
  </si>
  <si>
    <t>del_flg</t>
    <phoneticPr fontId="61" type="noConversion"/>
  </si>
  <si>
    <t>记录主题壁纸是否删除</t>
    <phoneticPr fontId="61" type="noConversion"/>
  </si>
  <si>
    <t>记录付费主题壁纸对应的价格</t>
    <phoneticPr fontId="61" type="noConversion"/>
  </si>
  <si>
    <t>star_rate</t>
    <phoneticPr fontId="61" type="noConversion"/>
  </si>
  <si>
    <t>数据取自ods_eui_d_hitop_dm主题壁纸信息表的stars</t>
    <phoneticPr fontId="61" type="noConversion"/>
  </si>
  <si>
    <t>记录主题壁纸评论的条数</t>
    <phoneticPr fontId="61" type="noConversion"/>
  </si>
  <si>
    <t>0,89,109</t>
    <phoneticPr fontId="61" type="noConversion"/>
  </si>
  <si>
    <t>记录主题壁纸的星级数量</t>
    <phoneticPr fontId="61" type="noConversion"/>
  </si>
  <si>
    <t>记录主题是否可见，例如0为不可见、其他情况均为可见（1和空）等</t>
    <phoneticPr fontId="61" type="noConversion"/>
  </si>
  <si>
    <t>数据取自ods_eui_d_hitop_dm主题壁纸信息表的category</t>
    <phoneticPr fontId="61" type="noConversion"/>
  </si>
  <si>
    <t>dwd_con_video_artist_attr_ds</t>
    <phoneticPr fontId="61" type="noConversion"/>
  </si>
  <si>
    <t>标识影片艺人的唯一编号</t>
    <phoneticPr fontId="61" type="noConversion"/>
  </si>
  <si>
    <t>0,1000000,999990000079,NULL</t>
    <phoneticPr fontId="61" type="noConversion"/>
  </si>
  <si>
    <t>存放影片艺人的大头像</t>
    <phoneticPr fontId="61" type="noConversion"/>
  </si>
  <si>
    <t>NULL,
http://img3.douban.com/img/celebrity/medium/504.jpg,
http://img3.douban.com/img/celebrity/medium/1448549486.04.jpg,
http://cs.dbank.com/dl/HwVideoPlatform/auto/default/head/20160520/09/14637070393484369_144_144.jpg,
http://cs.dbank.com/dl/HwVideoPlatform/manu/default/default/20160719/17/14689213854120762_144_144.jpg,
......</t>
    <phoneticPr fontId="61" type="noConversion"/>
  </si>
  <si>
    <t>存放影片艺人的中文艺名</t>
    <phoneticPr fontId="61" type="noConversion"/>
  </si>
  <si>
    <t>大胖
吴志浩
杰米.林恩
里奇.格威斯,瑞奇.热尔维,里奇.格维斯</t>
    <phoneticPr fontId="61" type="noConversion"/>
  </si>
  <si>
    <t>NULL
LouiseLee
R.Bresson
Shou-haiLi
Dickie(昵称)
VeraViktorovnaGalushka(本名)
-1
......</t>
    <phoneticPr fontId="61" type="noConversion"/>
  </si>
  <si>
    <t>记录根据影片艺人进行的排序</t>
    <phoneticPr fontId="61" type="noConversion"/>
  </si>
  <si>
    <t>数据取自ods_video_cloud_movie_group_artist_dm影片艺人表的index</t>
    <phoneticPr fontId="61" type="noConversion"/>
  </si>
  <si>
    <t>NULL,0,1,2,3,4</t>
    <phoneticPr fontId="61" type="noConversion"/>
  </si>
  <si>
    <t>更新缓存时间</t>
    <phoneticPr fontId="61" type="noConversion"/>
  </si>
  <si>
    <t>记录存放影片艺人信息的更新缓存时间</t>
    <phoneticPr fontId="61" type="noConversion"/>
  </si>
  <si>
    <t>格式为yyyy-MM-dd HH:mm:ss.SSS</t>
    <phoneticPr fontId="61" type="noConversion"/>
  </si>
  <si>
    <t>记录影片艺人的当前运营状态，是下线还是上线</t>
    <phoneticPr fontId="61" type="noConversion"/>
  </si>
  <si>
    <t>审核状态代码</t>
    <phoneticPr fontId="61" type="noConversion"/>
  </si>
  <si>
    <t>记录影片艺人的当前审核状态，例如1待审核、2编辑中、3审核中、4通过审核、5驳回等</t>
    <phoneticPr fontId="61" type="noConversion"/>
  </si>
  <si>
    <t>NULL</t>
    <phoneticPr fontId="61" type="noConversion"/>
  </si>
  <si>
    <t>格式为：YYYYMMDD</t>
    <phoneticPr fontId="61" type="noConversion"/>
  </si>
  <si>
    <t>影片艺人</t>
    <phoneticPr fontId="61" type="noConversion"/>
  </si>
  <si>
    <t>dwd_con_video_artist_ds</t>
    <phoneticPr fontId="61" type="noConversion"/>
  </si>
  <si>
    <t>影片艺人编号</t>
    <phoneticPr fontId="61" type="noConversion"/>
  </si>
  <si>
    <t>0,1000001,999990000079</t>
    <phoneticPr fontId="61" type="noConversion"/>
  </si>
  <si>
    <t>董洁,陈果,马修.古迪</t>
    <phoneticPr fontId="61" type="noConversion"/>
  </si>
  <si>
    <t>英文名称</t>
    <phoneticPr fontId="61" type="noConversion"/>
  </si>
  <si>
    <t>原始头像</t>
    <phoneticPr fontId="61" type="noConversion"/>
  </si>
  <si>
    <t>http://img3.douban.com/img/celebrity/medium/504.jpg,
http://cs.dbank.com/dl/HwVideoPlatform/auto/default/head/20160520/09/14637070398714932.jpg</t>
    <phoneticPr fontId="61" type="noConversion"/>
  </si>
  <si>
    <t>记录影片艺人的出生日期</t>
    <phoneticPr fontId="61" type="noConversion"/>
  </si>
  <si>
    <t>籍贯</t>
    <phoneticPr fontId="61" type="noConversion"/>
  </si>
  <si>
    <t>记录影片艺人的教育程度</t>
    <phoneticPr fontId="61" type="noConversion"/>
  </si>
  <si>
    <t>NULL</t>
    <phoneticPr fontId="61" type="noConversion"/>
  </si>
  <si>
    <t>体重</t>
    <phoneticPr fontId="61" type="noConversion"/>
  </si>
  <si>
    <t>记录影片艺人的血型</t>
    <phoneticPr fontId="61" type="noConversion"/>
  </si>
  <si>
    <t>婚姻状况代码</t>
    <phoneticPr fontId="61" type="noConversion"/>
  </si>
  <si>
    <t>NULL,-1</t>
    <phoneticPr fontId="61" type="noConversion"/>
  </si>
  <si>
    <t>记录介绍影片艺人的信息</t>
    <phoneticPr fontId="61" type="noConversion"/>
  </si>
  <si>
    <t>性别代码</t>
    <phoneticPr fontId="61" type="noConversion"/>
  </si>
  <si>
    <t>记录影片艺人的性别</t>
    <phoneticPr fontId="61" type="noConversion"/>
  </si>
  <si>
    <t>影片艺人</t>
    <phoneticPr fontId="61" type="noConversion"/>
  </si>
  <si>
    <t>dwd_con_video_artist_assoc_ds</t>
    <phoneticPr fontId="61" type="noConversion"/>
  </si>
  <si>
    <t>影片编号</t>
    <phoneticPr fontId="91" type="noConversion"/>
  </si>
  <si>
    <t>影片艺人关系代码</t>
    <phoneticPr fontId="91" type="noConversion"/>
  </si>
  <si>
    <t>标识影片和艺人的关系代码，例如1导演、2演员等</t>
    <phoneticPr fontId="61" type="noConversion"/>
  </si>
  <si>
    <t>数据取自ods_video_cloud_movie_artist_relation_dm影片艺人关联表的index</t>
    <phoneticPr fontId="61" type="noConversion"/>
  </si>
  <si>
    <t>2017-02-11 05:01:47</t>
    <phoneticPr fontId="61" type="noConversion"/>
  </si>
  <si>
    <t>天分区</t>
    <phoneticPr fontId="61" type="noConversion"/>
  </si>
  <si>
    <t>日期类</t>
    <phoneticPr fontId="61" type="noConversion"/>
  </si>
  <si>
    <t>数据取自ods_video_cloud_movie_artist_norelation_dm影片艺人未关联表的artistname</t>
    <phoneticPr fontId="61" type="noConversion"/>
  </si>
  <si>
    <t>dwd_con_video_class_type_assoc_ds</t>
    <phoneticPr fontId="61" type="noConversion"/>
  </si>
  <si>
    <t>影片大类代码</t>
    <phoneticPr fontId="61" type="noConversion"/>
  </si>
  <si>
    <t>影片类型代码</t>
    <phoneticPr fontId="61" type="noConversion"/>
  </si>
  <si>
    <t>记录影片的类型编号</t>
    <phoneticPr fontId="61" type="noConversion"/>
  </si>
  <si>
    <t>数据取自ods_video_cloud_movie_group_relation_dm影片分类类型关联表的index</t>
    <phoneticPr fontId="61" type="noConversion"/>
  </si>
  <si>
    <t>dwd_con_video_info_ds</t>
    <phoneticPr fontId="61" type="noConversion"/>
  </si>
  <si>
    <t>标识影片的编号</t>
    <phoneticPr fontId="61" type="noConversion"/>
  </si>
  <si>
    <t>数据取自ods_video_cloud_movie_info_cp_dm影片信息表的mvid</t>
    <phoneticPr fontId="61" type="noConversion"/>
  </si>
  <si>
    <t>内容提供商代码</t>
    <phoneticPr fontId="61" type="noConversion"/>
  </si>
  <si>
    <t>清晰度代码</t>
    <phoneticPr fontId="61" type="noConversion"/>
  </si>
  <si>
    <t>记录影片的语言代码，例如中文或者英文</t>
    <phoneticPr fontId="61" type="noConversion"/>
  </si>
  <si>
    <t>中文,国语,日语,法语,普通话,英语</t>
    <phoneticPr fontId="61" type="noConversion"/>
  </si>
  <si>
    <t>记录影片的更新缓存时间</t>
    <phoneticPr fontId="61" type="noConversion"/>
  </si>
  <si>
    <t>27,179,1788,10053,1796202e0dc411e5b692,qmtian3a25c0eab98611e0bf93,dlbtest6c46b61a37a111e38b3fdlb0605</t>
    <phoneticPr fontId="61" type="noConversion"/>
  </si>
  <si>
    <t>记录影片信息的副标题</t>
    <phoneticPr fontId="61" type="noConversion"/>
  </si>
  <si>
    <t>记录影片的有效期</t>
    <phoneticPr fontId="61" type="noConversion"/>
  </si>
  <si>
    <t>记录影片的版权地区</t>
    <phoneticPr fontId="61" type="noConversion"/>
  </si>
  <si>
    <t>验证状态代码</t>
    <phoneticPr fontId="61" type="noConversion"/>
  </si>
  <si>
    <t>记录影片的验证状态</t>
    <phoneticPr fontId="61" type="noConversion"/>
  </si>
  <si>
    <t>影片状态代码</t>
    <phoneticPr fontId="61" type="noConversion"/>
  </si>
  <si>
    <t>格式为：YYYYMMDD</t>
    <phoneticPr fontId="61" type="noConversion"/>
  </si>
  <si>
    <t>影片运营</t>
    <phoneticPr fontId="61" type="noConversion"/>
  </si>
  <si>
    <t>dwd_con_video_oper_ds</t>
    <phoneticPr fontId="61" type="noConversion"/>
  </si>
  <si>
    <t>影片编号</t>
    <phoneticPr fontId="91" type="noConversion"/>
  </si>
  <si>
    <t>标识影片的编号</t>
    <phoneticPr fontId="61" type="noConversion"/>
  </si>
  <si>
    <t>数据取自ods_video_cloud_operate_data_dm运营数据表的movie_id</t>
    <phoneticPr fontId="61" type="noConversion"/>
  </si>
  <si>
    <t>gaiya27,gaiya179,gaiya1788,gaiya10053,youku1796202e0dc411e5b692</t>
    <phoneticPr fontId="61" type="noConversion"/>
  </si>
  <si>
    <t>豆瓣编号</t>
    <phoneticPr fontId="61" type="noConversion"/>
  </si>
  <si>
    <t>douban_id</t>
  </si>
  <si>
    <t>标识影片在豆瓣网上的编号</t>
    <phoneticPr fontId="61" type="noConversion"/>
  </si>
  <si>
    <t>数据取自ods_video_cloud_operate_data_dm运营数据表的doubanid</t>
    <phoneticPr fontId="61" type="noConversion"/>
  </si>
  <si>
    <t>一串数字的编号</t>
    <phoneticPr fontId="61" type="noConversion"/>
  </si>
  <si>
    <t>53652,209597,1769995,24294799</t>
    <phoneticPr fontId="61" type="noConversion"/>
  </si>
  <si>
    <t>评论次数</t>
  </si>
  <si>
    <t>comment_cnt</t>
  </si>
  <si>
    <t>记录影片的评论次数</t>
    <phoneticPr fontId="61" type="noConversion"/>
  </si>
  <si>
    <t>数据取自ods_video_cloud_operate_data_dm运营数据表的commentsize</t>
  </si>
  <si>
    <t>推荐次数</t>
    <phoneticPr fontId="61" type="noConversion"/>
  </si>
  <si>
    <t>recommend_cnt</t>
  </si>
  <si>
    <t>记录影片的推荐次数</t>
    <phoneticPr fontId="61" type="noConversion"/>
  </si>
  <si>
    <t>数据取自ods_video_cloud_operate_data_dm运营数据表的recommendsize</t>
  </si>
  <si>
    <t>点赞次数</t>
    <phoneticPr fontId="61" type="noConversion"/>
  </si>
  <si>
    <t>thumb_up_cnt</t>
  </si>
  <si>
    <t>记录影片的点赞次数</t>
    <phoneticPr fontId="61" type="noConversion"/>
  </si>
  <si>
    <t>数据取自ods_video_cloud_operate_data_dm运营数据表的admiresize</t>
  </si>
  <si>
    <t>豆瓣评分</t>
  </si>
  <si>
    <t>douban_score</t>
  </si>
  <si>
    <t>记录影片在豆瓣网上的评分</t>
    <phoneticPr fontId="61" type="noConversion"/>
  </si>
  <si>
    <t>数据取自ods_video_cloud_operate_data_dm运营数据表的score</t>
  </si>
  <si>
    <t>0，56，75</t>
    <phoneticPr fontId="61" type="noConversion"/>
  </si>
  <si>
    <t>更新完成标志</t>
  </si>
  <si>
    <t>update_finish_flg</t>
  </si>
  <si>
    <t>标识影片是否更新完成的标志</t>
    <phoneticPr fontId="61" type="noConversion"/>
  </si>
  <si>
    <t>数据取自ods_video_cloud_operate_data_dm运营数据表的isupd</t>
  </si>
  <si>
    <t>指示器类</t>
    <phoneticPr fontId="61" type="noConversion"/>
  </si>
  <si>
    <t>更新集数</t>
  </si>
  <si>
    <t>update_set_cnt</t>
  </si>
  <si>
    <t>记录影片更新到几集</t>
    <phoneticPr fontId="61" type="noConversion"/>
  </si>
  <si>
    <t>数据取自ods_video_cloud_operate_data_dm运营数据表的updatevolume</t>
  </si>
  <si>
    <t>0,29</t>
    <phoneticPr fontId="61" type="noConversion"/>
  </si>
  <si>
    <t>上线时间</t>
  </si>
  <si>
    <t>online_time</t>
  </si>
  <si>
    <t>记录影片的上线时间</t>
    <phoneticPr fontId="61" type="noConversion"/>
  </si>
  <si>
    <t>数据取自ods_video_cloud_operate_data_dm运营数据表的olinetime</t>
  </si>
  <si>
    <t>0,2016-09-19 19:35:39.000</t>
    <phoneticPr fontId="61" type="noConversion"/>
  </si>
  <si>
    <t>需要人工审核标志</t>
  </si>
  <si>
    <t>need_artificial_chk_flg</t>
  </si>
  <si>
    <t>记录影片是否需要人工审核的标志</t>
    <phoneticPr fontId="61" type="noConversion"/>
  </si>
  <si>
    <t>数据取自ods_video_cloud_operate_data_dm运营数据表的checkflag</t>
  </si>
  <si>
    <t>0:否,1:是</t>
    <phoneticPr fontId="61" type="noConversion"/>
  </si>
  <si>
    <t>记录影片当前运营状态是线上还是线下</t>
    <phoneticPr fontId="61" type="noConversion"/>
  </si>
  <si>
    <t>数据取自ods_video_cloud_operate_data_dm运营数据表的state</t>
  </si>
  <si>
    <t>CD1142</t>
    <phoneticPr fontId="61" type="noConversion"/>
  </si>
  <si>
    <t>1,2</t>
    <phoneticPr fontId="61" type="noConversion"/>
  </si>
  <si>
    <t>记录影片附加信息描述</t>
    <phoneticPr fontId="61" type="noConversion"/>
  </si>
  <si>
    <t>数据取自ods_video_cloud_operate_data_dm运营数据表的summary</t>
  </si>
  <si>
    <t>记录影片当前观看价格</t>
    <phoneticPr fontId="61" type="noConversion"/>
  </si>
  <si>
    <t>数据取自ods_video_cloud_operate_data_dm运营数据表的price</t>
  </si>
  <si>
    <t>付费类型代码</t>
    <phoneticPr fontId="61" type="noConversion"/>
  </si>
  <si>
    <t>记录影片支付费用的类型</t>
    <phoneticPr fontId="61" type="noConversion"/>
  </si>
  <si>
    <t>数据取自ods_video_cloud_operate_data_dm运营数据表的paytype</t>
  </si>
  <si>
    <t>CD1171</t>
    <phoneticPr fontId="61" type="noConversion"/>
  </si>
  <si>
    <t>模板编号</t>
  </si>
  <si>
    <t>template_id</t>
  </si>
  <si>
    <t>记录影片使用的模板编号</t>
    <phoneticPr fontId="61" type="noConversion"/>
  </si>
  <si>
    <t>数据取自ods_video_cloud_operate_data_dm运营数据表的modeid</t>
  </si>
  <si>
    <t>简要备注</t>
  </si>
  <si>
    <t>brief_remark</t>
  </si>
  <si>
    <t>记录影片的简要描述信息</t>
    <phoneticPr fontId="61" type="noConversion"/>
  </si>
  <si>
    <t>数据取自ods_video_cloud_operate_data_dm运营数据表的onemark</t>
  </si>
  <si>
    <t>羊年新春群星大联欢。</t>
    <phoneticPr fontId="61" type="noConversion"/>
  </si>
  <si>
    <t>计费范围</t>
  </si>
  <si>
    <t>bill_scope</t>
  </si>
  <si>
    <t>记录影片收费的范围</t>
    <phoneticPr fontId="61" type="noConversion"/>
  </si>
  <si>
    <t>数据取自ods_video_cloud_operate_data_dm运营数据表的scope</t>
  </si>
  <si>
    <t>收费集数</t>
  </si>
  <si>
    <t>chrg_set_cnt</t>
  </si>
  <si>
    <t>记录该影片下所有收费的集数</t>
    <phoneticPr fontId="61" type="noConversion"/>
  </si>
  <si>
    <t>数据取自ods_video_cloud_operate_data_dm运营数据表的chargingvalue</t>
  </si>
  <si>
    <t>0,14</t>
    <phoneticPr fontId="61" type="noConversion"/>
  </si>
  <si>
    <t>记录该影片是否免费观看</t>
    <phoneticPr fontId="61" type="noConversion"/>
  </si>
  <si>
    <t>数据取自ods_video_cloud_operate_data_dm运营数据表的chargingflag</t>
  </si>
  <si>
    <t>人工评分</t>
  </si>
  <si>
    <t>artificial_score</t>
  </si>
  <si>
    <t>记录该影片人为进行的评分</t>
    <phoneticPr fontId="61" type="noConversion"/>
  </si>
  <si>
    <t>数据取自ods_video_cloud_operate_data_dm运营数据表的optscore</t>
    <phoneticPr fontId="61" type="noConversion"/>
  </si>
  <si>
    <t>0,80</t>
    <phoneticPr fontId="61" type="noConversion"/>
  </si>
  <si>
    <t>评分使用标志</t>
  </si>
  <si>
    <t>score_usage_flg</t>
  </si>
  <si>
    <t>记录该影片人为进行评分所使用的标识</t>
    <phoneticPr fontId="61" type="noConversion"/>
  </si>
  <si>
    <t>数据取自ods_video_cloud_operate_data_dm运营数据表的scoreuseflag</t>
  </si>
  <si>
    <t>0,1,2</t>
    <phoneticPr fontId="61" type="noConversion"/>
  </si>
  <si>
    <t>系统评分</t>
  </si>
  <si>
    <t>sys_score</t>
  </si>
  <si>
    <t>记录该影片系统进行的评分</t>
    <phoneticPr fontId="61" type="noConversion"/>
  </si>
  <si>
    <t>数据取自ods_video_cloud_operate_data_dm运营数据表的sysscore</t>
  </si>
  <si>
    <t>系统播放次数</t>
  </si>
  <si>
    <t>sys_play_cnt</t>
  </si>
  <si>
    <t>记录该影片系统进行播放的次数</t>
    <phoneticPr fontId="61" type="noConversion"/>
  </si>
  <si>
    <t>数据取自ods_video_cloud_operate_data_dm运营数据表的sysplaysize</t>
  </si>
  <si>
    <t>下线标志</t>
  </si>
  <si>
    <t>offline_flg</t>
  </si>
  <si>
    <t>记录该影片是否下线</t>
    <phoneticPr fontId="61" type="noConversion"/>
  </si>
  <si>
    <t>数据取自ods_video_cloud_operate_data_dm运营数据表的offflag</t>
  </si>
  <si>
    <t>NULL,0,1,2,3,4,5,6</t>
    <phoneticPr fontId="61" type="noConversion"/>
  </si>
  <si>
    <t>2017-02-16 17:24:33</t>
    <phoneticPr fontId="61" type="noConversion"/>
  </si>
  <si>
    <t>dwd_con_video_program_ds</t>
    <phoneticPr fontId="61" type="noConversion"/>
  </si>
  <si>
    <t>数据取自ods_video_cloud_movie_item_info_dm影片节目信息表的movie_id</t>
    <phoneticPr fontId="61" type="noConversion"/>
  </si>
  <si>
    <t>记录影片的内容名称</t>
    <phoneticPr fontId="61" type="noConversion"/>
  </si>
  <si>
    <t>数据取自ods_video_cloud_movie_item_info_dm影片节目信息表的movie_name</t>
    <phoneticPr fontId="61" type="noConversion"/>
  </si>
  <si>
    <t>山海师,民间牛人</t>
    <phoneticPr fontId="61" type="noConversion"/>
  </si>
  <si>
    <t>最大集数</t>
  </si>
  <si>
    <t>max_set_cnt</t>
  </si>
  <si>
    <t>记录该影片最大到的集数</t>
    <phoneticPr fontId="61" type="noConversion"/>
  </si>
  <si>
    <t>数据取自ods_video_cloud_movie_item_info_dm影片节目信息表的volume</t>
    <phoneticPr fontId="61" type="noConversion"/>
  </si>
  <si>
    <t>4,15,185,1157</t>
    <phoneticPr fontId="61" type="noConversion"/>
  </si>
  <si>
    <t>上映时间</t>
  </si>
  <si>
    <t>记录该影片的上映时间</t>
    <phoneticPr fontId="61" type="noConversion"/>
  </si>
  <si>
    <t>数据取自ods_video_cloud_movie_item_info_dm影片节目信息表的playtime</t>
    <phoneticPr fontId="61" type="noConversion"/>
  </si>
  <si>
    <t>格式为：yyyy-MM-dd</t>
    <phoneticPr fontId="61" type="noConversion"/>
  </si>
  <si>
    <t>NULL,2015-01-01</t>
    <phoneticPr fontId="61" type="noConversion"/>
  </si>
  <si>
    <t>加入时间</t>
  </si>
  <si>
    <t>join_time</t>
  </si>
  <si>
    <t>记录该影片的加入时间</t>
    <phoneticPr fontId="61" type="noConversion"/>
  </si>
  <si>
    <t>数据取自ods_video_cloud_movie_item_info_dm影片节目信息表的addtime</t>
    <phoneticPr fontId="61" type="noConversion"/>
  </si>
  <si>
    <t>2016-05-18 12:35:05.393</t>
    <phoneticPr fontId="61" type="noConversion"/>
  </si>
  <si>
    <t>更新频率</t>
    <phoneticPr fontId="61" type="noConversion"/>
  </si>
  <si>
    <t>update_freq</t>
  </si>
  <si>
    <t>记录该影片的更新频率</t>
    <phoneticPr fontId="61" type="noConversion"/>
  </si>
  <si>
    <t>数据取自ods_video_cloud_movie_item_info_dm影片节目信息表的refreshtime</t>
    <phoneticPr fontId="61" type="noConversion"/>
  </si>
  <si>
    <t>dwd_con_video_series_assoc_ds</t>
    <phoneticPr fontId="61" type="noConversion"/>
  </si>
  <si>
    <t>系列编号</t>
  </si>
  <si>
    <t>series_id</t>
  </si>
  <si>
    <t>标识该影片对应的系列编号</t>
    <phoneticPr fontId="61" type="noConversion"/>
  </si>
  <si>
    <t>数据取自ods_video_cloud_movie_series_relation_dm影片系列关联表的seriesid</t>
    <phoneticPr fontId="61" type="noConversion"/>
  </si>
  <si>
    <t>长度为50的一串字母数字组合</t>
    <phoneticPr fontId="61" type="noConversion"/>
  </si>
  <si>
    <t>28G7L5S8EC5A9WF5FK4K48YQZV6JQXT2HXAGLM87KKBWQTEY4P</t>
    <phoneticPr fontId="61" type="noConversion"/>
  </si>
  <si>
    <t>标识该影片的编号</t>
    <phoneticPr fontId="61" type="noConversion"/>
  </si>
  <si>
    <t>数据取自ods_video_cloud_movie_series_relation_dm影片系列关联表的mvid</t>
    <phoneticPr fontId="61" type="noConversion"/>
  </si>
  <si>
    <t>gaiya90,gaiya1575,youku059d13d66b8711e3b8b7</t>
  </si>
  <si>
    <t>2017-02-16 15:54:26</t>
    <phoneticPr fontId="61" type="noConversion"/>
  </si>
  <si>
    <t>dwd_con_video_series_ds</t>
    <phoneticPr fontId="61" type="noConversion"/>
  </si>
  <si>
    <t>标识该影片系列的系列编号</t>
    <phoneticPr fontId="61" type="noConversion"/>
  </si>
  <si>
    <t>数据取自ods_video_cloud_movie_group_series_dm影片系列表的seriesid</t>
    <phoneticPr fontId="61" type="noConversion"/>
  </si>
  <si>
    <t>长度为50的一串字母数字组合</t>
    <phoneticPr fontId="61" type="noConversion"/>
  </si>
  <si>
    <t>系列名称</t>
  </si>
  <si>
    <t>标识该影片系列的系列名称</t>
    <phoneticPr fontId="61" type="noConversion"/>
  </si>
  <si>
    <t>数据取自ods_video_cloud_movie_group_series_dm影片系列表的seriesname</t>
  </si>
  <si>
    <t>123,PP,太阳雨,经典港片</t>
    <phoneticPr fontId="61" type="noConversion"/>
  </si>
  <si>
    <t>记录该影片系列的排序号</t>
    <phoneticPr fontId="61" type="noConversion"/>
  </si>
  <si>
    <t>数据取自ods_video_cloud_movie_group_series_dm影片系列表的index</t>
  </si>
  <si>
    <t>记录该影片系列的描述信息</t>
    <phoneticPr fontId="61" type="noConversion"/>
  </si>
  <si>
    <t>数据取自ods_video_cloud_movie_group_series_dm影片系列表的summary</t>
  </si>
  <si>
    <t>经典港片,专辑专用的模板</t>
    <phoneticPr fontId="61" type="noConversion"/>
  </si>
  <si>
    <t>记录该影片系列的运营状态</t>
    <phoneticPr fontId="61" type="noConversion"/>
  </si>
  <si>
    <t>数据取自ods_video_cloud_movie_group_series_dm影片系列表的state</t>
  </si>
  <si>
    <t>更新缓存时间</t>
  </si>
  <si>
    <t>记录该影片系列的更新缓存时间</t>
    <phoneticPr fontId="61" type="noConversion"/>
  </si>
  <si>
    <t>数据取自ods_video_cloud_movie_group_series_dm影片系列表的updatetime</t>
  </si>
  <si>
    <t>2017-01-13 13:59:10.000</t>
    <phoneticPr fontId="61" type="noConversion"/>
  </si>
  <si>
    <t>记录该影片系列使用的语言代码</t>
    <phoneticPr fontId="61" type="noConversion"/>
  </si>
  <si>
    <t>数据取自ods_video_cloud_movie_group_series_dm影片系列表的i18n</t>
  </si>
  <si>
    <t>zh</t>
    <phoneticPr fontId="61" type="noConversion"/>
  </si>
  <si>
    <t>记录该影片系列使用的模板编号</t>
    <phoneticPr fontId="61" type="noConversion"/>
  </si>
  <si>
    <t>数据取自ods_video_cloud_movie_group_series_dm影片系列表的modeid</t>
    <phoneticPr fontId="61" type="noConversion"/>
  </si>
  <si>
    <t>NULL,123</t>
    <phoneticPr fontId="61" type="noConversion"/>
  </si>
  <si>
    <t>背景图片</t>
  </si>
  <si>
    <t>background_image</t>
  </si>
  <si>
    <t>记录该影片系列使用的背景图片名称</t>
    <phoneticPr fontId="61" type="noConversion"/>
  </si>
  <si>
    <t>数据取自ods_video_cloud_movie_group_series_dm影片系列表的url</t>
  </si>
  <si>
    <t>NULL,
http://223.202.122.86:8000/tomcat0415/operation/upload/1461220682364.png,
http://cs.dbank.com/dl/HwVideoPlatform/manu/default/default/20160628/01/14670488232515740_1920_1080.jpg</t>
    <phoneticPr fontId="61" type="noConversion"/>
  </si>
  <si>
    <t>影片系列</t>
    <phoneticPr fontId="91" type="noConversion"/>
  </si>
  <si>
    <t>记录该影片系列对应的应用编号</t>
    <phoneticPr fontId="61" type="noConversion"/>
  </si>
  <si>
    <t>数据取自ods_video_cloud_movie_group_series_dm影片系列表的appid</t>
    <phoneticPr fontId="61" type="noConversion"/>
  </si>
  <si>
    <t>长度为2位或者3位的数字</t>
    <phoneticPr fontId="61" type="noConversion"/>
  </si>
  <si>
    <t>99,990</t>
    <phoneticPr fontId="61" type="noConversion"/>
  </si>
  <si>
    <t>记录该影片系列的审核状态</t>
    <phoneticPr fontId="61" type="noConversion"/>
  </si>
  <si>
    <t>数据取自ods_video_cloud_movie_group_series_dm影片系列表的verifystate</t>
  </si>
  <si>
    <t>2017-02-20 17:10:43</t>
    <phoneticPr fontId="61" type="noConversion"/>
  </si>
  <si>
    <t>影片集信息</t>
    <phoneticPr fontId="61" type="noConversion"/>
  </si>
  <si>
    <t>dwd_con_video_set_info_ds</t>
    <phoneticPr fontId="61" type="noConversion"/>
  </si>
  <si>
    <t>标识该影片具体某一集对应的影片编号</t>
    <phoneticPr fontId="61" type="noConversion"/>
  </si>
  <si>
    <t>数据取自ods_video_cloud_movie_volume_info_dm影片集信息表的mvid</t>
    <phoneticPr fontId="61" type="noConversion"/>
  </si>
  <si>
    <t>集编号</t>
  </si>
  <si>
    <t>set_id</t>
  </si>
  <si>
    <t>标识该影片具体某一集的集编号</t>
    <phoneticPr fontId="61" type="noConversion"/>
  </si>
  <si>
    <t>数据取自ods_video_cloud_movie_volume_info_dm影片集信息表的volumeid</t>
  </si>
  <si>
    <t>98,130,1720,10206</t>
  </si>
  <si>
    <t>集数</t>
  </si>
  <si>
    <t>set_cnt</t>
  </si>
  <si>
    <t>标识该影片具体某一集对应的集数</t>
    <phoneticPr fontId="61" type="noConversion"/>
  </si>
  <si>
    <t>数据取自ods_video_cloud_movie_volume_info_dm影片集信息表的index</t>
  </si>
  <si>
    <t>98,186</t>
    <phoneticPr fontId="61" type="noConversion"/>
  </si>
  <si>
    <t>集名称</t>
  </si>
  <si>
    <t>set_name</t>
  </si>
  <si>
    <t>标识该影片具体某一集对应的集名称</t>
    <phoneticPr fontId="61" type="noConversion"/>
  </si>
  <si>
    <t>数据取自ods_video_cloud_movie_volume_info_dm影片集信息表的name</t>
  </si>
  <si>
    <t>第1期,第1集</t>
    <phoneticPr fontId="61" type="noConversion"/>
  </si>
  <si>
    <t>影片集信息</t>
    <phoneticPr fontId="91" type="noConversion"/>
  </si>
  <si>
    <t>影片介绍</t>
    <phoneticPr fontId="61" type="noConversion"/>
  </si>
  <si>
    <t>video_intrdt</t>
  </si>
  <si>
    <t>标识该影片具体某一集对应的影片介绍信息</t>
    <phoneticPr fontId="61" type="noConversion"/>
  </si>
  <si>
    <t>数据取自ods_video_cloud_movie_volume_info_dm影片集信息表的instroduction</t>
  </si>
  <si>
    <t>茶道，我们的怕与爱</t>
    <phoneticPr fontId="61" type="noConversion"/>
  </si>
  <si>
    <t>集描述</t>
  </si>
  <si>
    <t>set_desc</t>
  </si>
  <si>
    <t>标识该影片具体某一集对应的集描述信息</t>
    <phoneticPr fontId="61" type="noConversion"/>
  </si>
  <si>
    <t>数据取自ods_video_cloud_movie_volume_info_dm影片集信息表的summary</t>
  </si>
  <si>
    <t>剧集排序</t>
    <phoneticPr fontId="61" type="noConversion"/>
  </si>
  <si>
    <t>drama_sort</t>
  </si>
  <si>
    <t>标识该影片具体某一集对应的剧集排序</t>
    <phoneticPr fontId="61" type="noConversion"/>
  </si>
  <si>
    <t>数据取自ods_video_cloud_movie_volume_info_dm影片集信息表的subindex</t>
  </si>
  <si>
    <t>0,10</t>
    <phoneticPr fontId="61" type="noConversion"/>
  </si>
  <si>
    <t>数据取自ods_video_cloud_movie_volume_info_dm影片集信息表的state</t>
    <phoneticPr fontId="61" type="noConversion"/>
  </si>
  <si>
    <t>添加时间</t>
  </si>
  <si>
    <t>add_time</t>
  </si>
  <si>
    <t>标识该影片具体某一集的添加时间</t>
    <phoneticPr fontId="61" type="noConversion"/>
  </si>
  <si>
    <t>数据取自ods_video_cloud_movie_volume_info_dm影片集信息表的addtime</t>
  </si>
  <si>
    <t>格式为：yyyy-MM-dd HH:mm:ss</t>
  </si>
  <si>
    <t>NULL,2016-08-17 20:40:01</t>
    <phoneticPr fontId="61" type="noConversion"/>
  </si>
  <si>
    <t>etl_time</t>
    <phoneticPr fontId="61" type="noConversion"/>
  </si>
  <si>
    <t>2017-02-20 17:10:43</t>
    <phoneticPr fontId="61" type="noConversion"/>
  </si>
  <si>
    <t>20161123</t>
    <phoneticPr fontId="61" type="noConversion"/>
  </si>
  <si>
    <t>dwd_con_video_sort_ds</t>
    <phoneticPr fontId="61" type="noConversion"/>
  </si>
  <si>
    <t>数据取自ods_video_cloud_movie_top_sort_dm影片排序表的mvid</t>
    <phoneticPr fontId="61" type="noConversion"/>
  </si>
  <si>
    <t>影片排序</t>
    <phoneticPr fontId="61" type="noConversion"/>
  </si>
  <si>
    <t>应用编号</t>
    <phoneticPr fontId="91" type="noConversion"/>
  </si>
  <si>
    <t>记录视频来自客户端的编号</t>
    <phoneticPr fontId="61" type="noConversion"/>
  </si>
  <si>
    <t>数据取自ods_video_cloud_movie_top_sort_dm影片排序表的appid</t>
    <phoneticPr fontId="61" type="noConversion"/>
  </si>
  <si>
    <t>99,100</t>
    <phoneticPr fontId="61" type="noConversion"/>
  </si>
  <si>
    <t>标识该影片顶级分类的编号</t>
    <phoneticPr fontId="61" type="noConversion"/>
  </si>
  <si>
    <t>数据取自ods_video_cloud_movie_top_sort_dm影片排序表的topid</t>
    <phoneticPr fontId="61" type="noConversion"/>
  </si>
  <si>
    <t>1,2,4,8,16,128,256,512</t>
    <phoneticPr fontId="61" type="noConversion"/>
  </si>
  <si>
    <t>记录该影片的排序</t>
    <phoneticPr fontId="61" type="noConversion"/>
  </si>
  <si>
    <t>数据取自ods_video_cloud_movie_top_sort_dm影片排序表的index</t>
    <phoneticPr fontId="61" type="noConversion"/>
  </si>
  <si>
    <t>热度排序</t>
  </si>
  <si>
    <t>heat_sort</t>
  </si>
  <si>
    <t>记录该影片顶级分类的排序</t>
    <phoneticPr fontId="61" type="noConversion"/>
  </si>
  <si>
    <t>数据取自ods_video_cloud_movie_top_sort_dm影片排序表的topsort</t>
    <phoneticPr fontId="61" type="noConversion"/>
  </si>
  <si>
    <t>记录该影片的上线时间</t>
    <phoneticPr fontId="61" type="noConversion"/>
  </si>
  <si>
    <t>数据取自ods_video_cloud_movie_top_sort_dm影片排序表的mvtime</t>
    <phoneticPr fontId="61" type="noConversion"/>
  </si>
  <si>
    <t>NULL,2014-01-01</t>
    <phoneticPr fontId="61" type="noConversion"/>
  </si>
  <si>
    <t>2017-02-25 16:19:25</t>
    <phoneticPr fontId="61" type="noConversion"/>
  </si>
  <si>
    <t>dwd_con_video_sort_ds</t>
    <phoneticPr fontId="61" type="noConversion"/>
  </si>
  <si>
    <t>20170130</t>
    <phoneticPr fontId="61" type="noConversion"/>
  </si>
  <si>
    <t>标识该影片类型对应的代码</t>
    <phoneticPr fontId="61" type="noConversion"/>
  </si>
  <si>
    <t>数据取自ods_video_cloud_movie_type_relation_dm影片类型关联表的typeid</t>
    <phoneticPr fontId="61" type="noConversion"/>
  </si>
  <si>
    <t>目前查到132个分类</t>
    <phoneticPr fontId="61" type="noConversion"/>
  </si>
  <si>
    <t>1,10,100</t>
  </si>
  <si>
    <t>dwd_con_video_type_assoc_ds</t>
    <phoneticPr fontId="61" type="noConversion"/>
  </si>
  <si>
    <t>标识该影片类型对应的影片编号</t>
    <phoneticPr fontId="61" type="noConversion"/>
  </si>
  <si>
    <t>数据取自ods_video_cloud_movie_type_relation_dm影片类型关联表的mvid</t>
    <phoneticPr fontId="61" type="noConversion"/>
  </si>
  <si>
    <t>2017-02-11 05:01:27</t>
    <phoneticPr fontId="61" type="noConversion"/>
  </si>
  <si>
    <t>dwd_con_video_type_assoc_ds</t>
    <phoneticPr fontId="61" type="noConversion"/>
  </si>
  <si>
    <t>dwd_con_video_url_info_ds</t>
    <phoneticPr fontId="61" type="noConversion"/>
  </si>
  <si>
    <t>标识该影片某一集对应的影片编号</t>
    <phoneticPr fontId="61" type="noConversion"/>
  </si>
  <si>
    <t>数据取自ods_video_cloud_movie_source_url_dm影片URL信息表的mvid</t>
    <phoneticPr fontId="61" type="noConversion"/>
  </si>
  <si>
    <t>dwd_con_video_url_info_ds</t>
    <phoneticPr fontId="61" type="noConversion"/>
  </si>
  <si>
    <t>内容提供商影片编号</t>
    <phoneticPr fontId="61" type="noConversion"/>
  </si>
  <si>
    <t>content_provider_video_id</t>
  </si>
  <si>
    <t>标识该影片某一集对应的内容提供商影片编号</t>
    <phoneticPr fontId="61" type="noConversion"/>
  </si>
  <si>
    <t>数据取自ods_video_cloud_movie_source_url_dm影片URL信息表的videoid</t>
  </si>
  <si>
    <t>27,179,1788,10053,1796202e0dc411e5b692</t>
    <phoneticPr fontId="61" type="noConversion"/>
  </si>
  <si>
    <t>记录该影片某一集对应的集名称</t>
    <phoneticPr fontId="61" type="noConversion"/>
  </si>
  <si>
    <t>数据取自ods_video_cloud_movie_source_url_dm影片URL信息表的index</t>
    <phoneticPr fontId="61" type="noConversion"/>
  </si>
  <si>
    <t>1,2,151</t>
    <phoneticPr fontId="61" type="noConversion"/>
  </si>
  <si>
    <t>内容提供商代码</t>
    <phoneticPr fontId="61" type="noConversion"/>
  </si>
  <si>
    <t>content_provider_cd</t>
    <phoneticPr fontId="61" type="noConversion"/>
  </si>
  <si>
    <t>记录该影片某一集对应的集内容提供商代码</t>
    <phoneticPr fontId="61" type="noConversion"/>
  </si>
  <si>
    <t>数据取自ods_video_cloud_movie_source_url_dm影片URL信息表的cpid</t>
    <phoneticPr fontId="61" type="noConversion"/>
  </si>
  <si>
    <t>记录该影片某一集对应的集编号</t>
    <phoneticPr fontId="61" type="noConversion"/>
  </si>
  <si>
    <t>数据取自ods_video_cloud_movie_source_url_dm影片URL信息表的volumeid</t>
  </si>
  <si>
    <t>98,1784,10206</t>
    <phoneticPr fontId="61" type="noConversion"/>
  </si>
  <si>
    <t>记录该影片某一集对应的上下集代码</t>
    <phoneticPr fontId="61" type="noConversion"/>
  </si>
  <si>
    <t>数据取自ods_video_cloud_movie_source_url_dm影片URL信息表的volumetag</t>
  </si>
  <si>
    <t>记录该影片某一集使用的语言代码</t>
    <phoneticPr fontId="61" type="noConversion"/>
  </si>
  <si>
    <t>数据取自ods_video_cloud_movie_source_url_dm影片URL信息表的language</t>
  </si>
  <si>
    <t>NULL,fr,ja,中文,俄语,日语</t>
  </si>
  <si>
    <t>清晰度</t>
    <phoneticPr fontId="61" type="noConversion"/>
  </si>
  <si>
    <t>clarity</t>
  </si>
  <si>
    <t>记录该影片某一集对应的清晰度</t>
    <phoneticPr fontId="61" type="noConversion"/>
  </si>
  <si>
    <t>数据取自ods_video_cloud_movie_source_url_dm影片URL信息表的definition</t>
  </si>
  <si>
    <t>CD1143</t>
    <phoneticPr fontId="61" type="noConversion"/>
  </si>
  <si>
    <t>0,1,2,4</t>
    <phoneticPr fontId="61" type="noConversion"/>
  </si>
  <si>
    <t>上线时间</t>
    <phoneticPr fontId="61" type="noConversion"/>
  </si>
  <si>
    <t>记录该影片某一集对应的上线时间</t>
    <phoneticPr fontId="61" type="noConversion"/>
  </si>
  <si>
    <t>数据取自ods_video_cloud_movie_source_url_dm影片URL信息表的onlinetime</t>
  </si>
  <si>
    <t>20160813</t>
  </si>
  <si>
    <t>播放地址</t>
    <phoneticPr fontId="61" type="noConversion"/>
  </si>
  <si>
    <t>play_addr</t>
  </si>
  <si>
    <t>记录该影片某一集对应的播放地址</t>
    <phoneticPr fontId="61" type="noConversion"/>
  </si>
  <si>
    <t>数据取自ods_video_cloud_movie_source_url_dm影片URL信息表的url</t>
  </si>
  <si>
    <t>http://v.youku.com/v_show_id_XNzKwMzkzMzQw.html</t>
    <phoneticPr fontId="61" type="noConversion"/>
  </si>
  <si>
    <t>播放地址有效期</t>
    <phoneticPr fontId="61" type="noConversion"/>
  </si>
  <si>
    <t>play_addr_valid_period</t>
    <phoneticPr fontId="61" type="noConversion"/>
  </si>
  <si>
    <t>记录该影片某一集对应播放地址的有效日期</t>
    <phoneticPr fontId="61" type="noConversion"/>
  </si>
  <si>
    <t>数据取自ods_video_cloud_movie_source_url_dm影片URL信息表的activetime</t>
    <phoneticPr fontId="61" type="noConversion"/>
  </si>
  <si>
    <t>0,31,103</t>
    <phoneticPr fontId="61" type="noConversion"/>
  </si>
  <si>
    <t>dwd_con_video_url_info_ds</t>
    <phoneticPr fontId="61" type="noConversion"/>
  </si>
  <si>
    <t>片头</t>
  </si>
  <si>
    <t>titles</t>
  </si>
  <si>
    <t>记录该影片某一集对应的片头信息</t>
    <phoneticPr fontId="61" type="noConversion"/>
  </si>
  <si>
    <t>数据取自ods_video_cloud_movie_source_url_dm影片URL信息表的video_start</t>
  </si>
  <si>
    <t>片尾</t>
  </si>
  <si>
    <t>trailer</t>
  </si>
  <si>
    <t>记录该影片某一集对应的片尾信息</t>
    <phoneticPr fontId="61" type="noConversion"/>
  </si>
  <si>
    <t>数据取自ods_video_cloud_movie_source_url_dm影片URL信息表的video_end</t>
  </si>
  <si>
    <t>字幕</t>
  </si>
  <si>
    <t>记录该影片某一集对应的字幕信息</t>
    <phoneticPr fontId="61" type="noConversion"/>
  </si>
  <si>
    <t>数据取自ods_video_cloud_movie_source_url_dm影片URL信息表的subtitle</t>
  </si>
  <si>
    <t>华为视频编号</t>
    <phoneticPr fontId="61" type="noConversion"/>
  </si>
  <si>
    <t>记录该影片某一集对应的华为视频编号</t>
    <phoneticPr fontId="61" type="noConversion"/>
  </si>
  <si>
    <t>数据取自ods_video_cloud_movie_source_url_dm影片URL信息表的vodid</t>
  </si>
  <si>
    <t>NULL</t>
    <phoneticPr fontId="61" type="noConversion"/>
  </si>
  <si>
    <t>视频类型代码</t>
    <phoneticPr fontId="61" type="noConversion"/>
  </si>
  <si>
    <t>记录该影片某一集所属的视频类型</t>
    <phoneticPr fontId="61" type="noConversion"/>
  </si>
  <si>
    <t>数据取自ods_video_cloud_movie_source_url_dm影片URL信息表的playType</t>
    <phoneticPr fontId="61" type="noConversion"/>
  </si>
  <si>
    <t>预览标志</t>
  </si>
  <si>
    <t>preview_flg</t>
  </si>
  <si>
    <t>记录该影片某一集是否预览</t>
    <phoneticPr fontId="61" type="noConversion"/>
  </si>
  <si>
    <t>数据取自ods_video_cloud_movie_source_url_dm影片URL信息表的preview</t>
  </si>
  <si>
    <t>媒质编号</t>
    <phoneticPr fontId="61" type="noConversion"/>
  </si>
  <si>
    <t>medium_id</t>
    <phoneticPr fontId="61" type="noConversion"/>
  </si>
  <si>
    <t>记录该影片某一集对应的媒质编号</t>
    <phoneticPr fontId="61" type="noConversion"/>
  </si>
  <si>
    <t>数据取自ods_video_cloud_movie_source_url_dm影片URL信息表的mediaId</t>
  </si>
  <si>
    <t>0,600</t>
    <phoneticPr fontId="61" type="noConversion"/>
  </si>
  <si>
    <t>媒质类型</t>
    <phoneticPr fontId="61" type="noConversion"/>
  </si>
  <si>
    <t>medium_type</t>
  </si>
  <si>
    <t>记录该影片某一集所属的媒质类型</t>
    <phoneticPr fontId="61" type="noConversion"/>
  </si>
  <si>
    <t>数据取自ods_video_cloud_movie_source_url_dm影片URL信息表的format</t>
  </si>
  <si>
    <t>99644,99646</t>
    <phoneticPr fontId="61" type="noConversion"/>
  </si>
  <si>
    <t>记录该影片某一集对应的状态</t>
    <phoneticPr fontId="61" type="noConversion"/>
  </si>
  <si>
    <t>数据取自ods_video_cloud_movie_source_url_dm影片URL信息表的state</t>
    <phoneticPr fontId="61" type="noConversion"/>
  </si>
  <si>
    <t>剧集排序</t>
    <phoneticPr fontId="61" type="noConversion"/>
  </si>
  <si>
    <t>记录该影片某一集的剧集排序</t>
    <phoneticPr fontId="61" type="noConversion"/>
  </si>
  <si>
    <t>数据取自ods_video_cloud_movie_source_url_dm影片URL信息表的subindex</t>
  </si>
  <si>
    <t>1</t>
    <phoneticPr fontId="61" type="noConversion"/>
  </si>
  <si>
    <t>2017-02-25 15:56:20</t>
    <phoneticPr fontId="61" type="noConversion"/>
  </si>
  <si>
    <t>dwd_con_video_zone_assoc_ds</t>
    <phoneticPr fontId="61" type="noConversion"/>
  </si>
  <si>
    <t>产地编号</t>
  </si>
  <si>
    <t>origin_id</t>
  </si>
  <si>
    <t>标识根据影片产地进行的编号</t>
    <phoneticPr fontId="61" type="noConversion"/>
  </si>
  <si>
    <t>数据取自ods_video_cloud_movie_area_relation_dm影片地区关联的areaid</t>
    <phoneticPr fontId="61" type="noConversion"/>
  </si>
  <si>
    <t>0,1,10,112,1019</t>
    <phoneticPr fontId="61" type="noConversion"/>
  </si>
  <si>
    <t>影片地区关联</t>
  </si>
  <si>
    <t>数据取自ods_video_cloud_movie_area_relation_dm影片地区关联的mvid</t>
    <phoneticPr fontId="61" type="noConversion"/>
  </si>
  <si>
    <t>dwd_con_video_zone_assoc_ds</t>
    <phoneticPr fontId="61" type="noConversion"/>
  </si>
  <si>
    <t>2017-02-11 05:01:28</t>
    <phoneticPr fontId="61" type="noConversion"/>
  </si>
  <si>
    <t>dwd_con_video_zone_ds</t>
    <phoneticPr fontId="61" type="noConversion"/>
  </si>
  <si>
    <t>产地编号</t>
    <phoneticPr fontId="61" type="noConversion"/>
  </si>
  <si>
    <t>标识根据影片产地进行的编号</t>
    <phoneticPr fontId="61" type="noConversion"/>
  </si>
  <si>
    <t>数据取自ods_video_cloud_movie_group_area_dm影片地区表的areaid</t>
    <phoneticPr fontId="61" type="noConversion"/>
  </si>
  <si>
    <t>0,1,10,112,1019</t>
    <phoneticPr fontId="61" type="noConversion"/>
  </si>
  <si>
    <t>记录该影片产地所使用的语言代码</t>
    <phoneticPr fontId="61" type="noConversion"/>
  </si>
  <si>
    <t>数据取自ods_video_cloud_movie_group_area_dm影片地区表的i18n</t>
  </si>
  <si>
    <t>zh</t>
    <phoneticPr fontId="61" type="noConversion"/>
  </si>
  <si>
    <t>产地名称</t>
    <phoneticPr fontId="61" type="noConversion"/>
  </si>
  <si>
    <t>origin_name</t>
  </si>
  <si>
    <t>记录该影片产地的名称</t>
    <phoneticPr fontId="61" type="noConversion"/>
  </si>
  <si>
    <t>数据取自ods_video_cloud_movie_group_area_dm影片地区表的areaname</t>
  </si>
  <si>
    <t>全部,美国，英国</t>
    <phoneticPr fontId="61" type="noConversion"/>
  </si>
  <si>
    <t>影片地区</t>
    <phoneticPr fontId="91" type="noConversion"/>
  </si>
  <si>
    <t>运营状态代码</t>
    <phoneticPr fontId="61" type="noConversion"/>
  </si>
  <si>
    <t>记录该影片产地的运营状态</t>
    <phoneticPr fontId="61" type="noConversion"/>
  </si>
  <si>
    <t>数据取自ods_video_cloud_movie_group_area_dm影片地区表的state</t>
    <phoneticPr fontId="61" type="noConversion"/>
  </si>
  <si>
    <t>记录该影片产地的审核状态</t>
    <phoneticPr fontId="61" type="noConversion"/>
  </si>
  <si>
    <t>数据取自ods_video_cloud_movie_group_area_dm影片地区表的verifystate</t>
    <phoneticPr fontId="61" type="noConversion"/>
  </si>
  <si>
    <t>dwd_con_video_zone_ds</t>
    <phoneticPr fontId="61" type="noConversion"/>
  </si>
  <si>
    <t>记录该影片产地信息的更新时间</t>
    <phoneticPr fontId="61" type="noConversion"/>
  </si>
  <si>
    <t>数据取自ods_video_cloud_movie_group_area_dm影片地区表的updatetime</t>
    <phoneticPr fontId="61" type="noConversion"/>
  </si>
  <si>
    <t>1970-01-01 08:00:00</t>
    <phoneticPr fontId="61" type="noConversion"/>
  </si>
  <si>
    <t>2017-02-25 16:16:15</t>
    <phoneticPr fontId="61" type="noConversion"/>
  </si>
  <si>
    <t>分类主题关联</t>
    <phoneticPr fontId="61" type="noConversion"/>
  </si>
  <si>
    <t>dwd_con_class_theme_assoc_ds</t>
    <phoneticPr fontId="61" type="noConversion"/>
  </si>
  <si>
    <t>记录主题产品与主题产品分类之间的关系</t>
    <phoneticPr fontId="61" type="noConversion"/>
  </si>
  <si>
    <t>内容应用关系</t>
    <phoneticPr fontId="61" type="noConversion"/>
  </si>
  <si>
    <t>dwd_con_content_app_rela_ds</t>
    <phoneticPr fontId="61" type="noConversion"/>
  </si>
  <si>
    <t>记录盖亚视频的内容编号和父集的内容编号的对应关系</t>
    <phoneticPr fontId="61" type="noConversion"/>
  </si>
  <si>
    <t>内容状态</t>
    <phoneticPr fontId="61" type="noConversion"/>
  </si>
  <si>
    <t>华为视频栏目</t>
    <phoneticPr fontId="61" type="noConversion"/>
  </si>
  <si>
    <t>记录盖亚视频中栏目的基本信息，包括栏目的编号、名称、所属级别、及对应级别的栏目编号</t>
    <phoneticPr fontId="61" type="noConversion"/>
  </si>
  <si>
    <t>华为视频栏目关系</t>
    <phoneticPr fontId="91" type="noConversion"/>
  </si>
  <si>
    <t>dwd_con_hwmovie_catalog_rela_ds</t>
    <phoneticPr fontId="61" type="noConversion"/>
  </si>
  <si>
    <t>记录栏目内容和栏目的关系</t>
    <phoneticPr fontId="61" type="noConversion"/>
  </si>
  <si>
    <t>华为视频栏目专题关系</t>
    <phoneticPr fontId="61" type="noConversion"/>
  </si>
  <si>
    <t>记录盖亚栏目与专题的对应关系</t>
    <phoneticPr fontId="61" type="noConversion"/>
  </si>
  <si>
    <t>华为视频内容专题关系</t>
    <phoneticPr fontId="61" type="noConversion"/>
  </si>
  <si>
    <t>dwd_con_hwmovie_content_spec_ds</t>
    <phoneticPr fontId="61" type="noConversion"/>
  </si>
  <si>
    <t>华为视频</t>
    <phoneticPr fontId="61" type="noConversion"/>
  </si>
  <si>
    <t>记录盖亚视频的基本信息，例如视频编号、内容名称、内容编码、发行日期等信息</t>
    <phoneticPr fontId="61" type="noConversion"/>
  </si>
  <si>
    <t>华为视频专题</t>
    <phoneticPr fontId="61" type="noConversion"/>
  </si>
  <si>
    <t>记录盖亚视频中的专题信息</t>
    <phoneticPr fontId="61" type="noConversion"/>
  </si>
  <si>
    <t>ods_hwmovie_vod_content_dm盖亚内容表，通过筛选该表中的内容类型SDPCONTENT_TYPE字段取值为104专题</t>
    <phoneticPr fontId="61" type="noConversion"/>
  </si>
  <si>
    <t>付费主题壁纸</t>
    <phoneticPr fontId="61" type="noConversion"/>
  </si>
  <si>
    <t>记录付费主题、壁纸数据表。记录了商品ID、开发者ID、商品价格等商品信息。</t>
    <phoneticPr fontId="61" type="noConversion"/>
  </si>
  <si>
    <t>主题分类</t>
    <phoneticPr fontId="61" type="noConversion"/>
  </si>
  <si>
    <t>记录主题产品的分类及基本信息</t>
    <phoneticPr fontId="61" type="noConversion"/>
  </si>
  <si>
    <t>主题语言</t>
    <phoneticPr fontId="61" type="noConversion"/>
  </si>
  <si>
    <t>dwd_con_theme_language_ds</t>
    <phoneticPr fontId="61" type="noConversion"/>
  </si>
  <si>
    <t>主题杂志频道</t>
    <phoneticPr fontId="61" type="noConversion"/>
  </si>
  <si>
    <t>记录主题频道的详细信息</t>
    <phoneticPr fontId="61" type="noConversion"/>
  </si>
  <si>
    <t>升级主题壁纸</t>
    <phoneticPr fontId="61" type="noConversion"/>
  </si>
  <si>
    <t>记录主题/壁纸的基本信息表,包含升级时生成新的编号</t>
    <phoneticPr fontId="61" type="noConversion"/>
  </si>
  <si>
    <t>影片艺人关联</t>
    <phoneticPr fontId="61" type="noConversion"/>
  </si>
  <si>
    <t>影片艺人属性</t>
    <phoneticPr fontId="61" type="noConversion"/>
  </si>
  <si>
    <t>记录影片艺人的一些属性状态信息。记录了影片艺人编号、头像、艺名、语言状态、运营状态、审核状态等信息</t>
    <phoneticPr fontId="61" type="noConversion"/>
  </si>
  <si>
    <t>影片艺人未关联</t>
    <phoneticPr fontId="61" type="noConversion"/>
  </si>
  <si>
    <t>用于记录艺人名称跟影片ID的关联，此数据的存储是因为聚合服务在聚合过程无法正确识别此艺人对于艺人库中的具体艺人，另外一种是艺人库里面没有此艺人，所以只填写艺人名称。影片艺人名称、影片编号、影片艺人关系代码标识唯一一条记录</t>
    <phoneticPr fontId="61" type="noConversion"/>
  </si>
  <si>
    <t>影片大类类型关联</t>
    <phoneticPr fontId="61" type="noConversion"/>
  </si>
  <si>
    <t>影片信息</t>
    <phoneticPr fontId="61" type="noConversion"/>
  </si>
  <si>
    <t>记录影片的基本信息</t>
    <phoneticPr fontId="61" type="noConversion"/>
  </si>
  <si>
    <t>影片运营</t>
    <phoneticPr fontId="61" type="noConversion"/>
  </si>
  <si>
    <t>记录影片运营的详细信息，例如次数和标志等</t>
    <phoneticPr fontId="61" type="noConversion"/>
  </si>
  <si>
    <t>记录影片信息，影片哪天上映，哪天纳入到视频云。</t>
    <phoneticPr fontId="61" type="noConversion"/>
  </si>
  <si>
    <t>dwd_con_video_series_assoc_ds</t>
    <phoneticPr fontId="61" type="noConversion"/>
  </si>
  <si>
    <t>记录影片ID和系列Id的关联关系</t>
    <phoneticPr fontId="61" type="noConversion"/>
  </si>
  <si>
    <t>dwd_con_video_series_ds</t>
    <phoneticPr fontId="61" type="noConversion"/>
  </si>
  <si>
    <t>记录影片系列的信息以及运营和审核信息</t>
    <phoneticPr fontId="61" type="noConversion"/>
  </si>
  <si>
    <t>dwd_con_video_set_info_ds</t>
    <phoneticPr fontId="61" type="noConversion"/>
  </si>
  <si>
    <t>记录该影片的每一集的信息，影片编号是影片或连续剧，集编号是记录哪一集，此表通过使用影片编号和集编号锁定某个影片的某一集</t>
    <phoneticPr fontId="61" type="noConversion"/>
  </si>
  <si>
    <t>dwd_con_video_sort_ds</t>
    <phoneticPr fontId="61" type="noConversion"/>
  </si>
  <si>
    <t>记录根据影片的热度排序和来自客户端的应用编号以及顶级分类编号等信息</t>
    <phoneticPr fontId="61" type="noConversion"/>
  </si>
  <si>
    <t>dwd_con_video_type_assoc_ds</t>
    <phoneticPr fontId="61" type="noConversion"/>
  </si>
  <si>
    <t>记录影片和影片类型的关联表</t>
    <phoneticPr fontId="61" type="noConversion"/>
  </si>
  <si>
    <t>记录影片的URL信息表，例如影片来源的URL地址和每一集的详细信息等</t>
    <phoneticPr fontId="61" type="noConversion"/>
  </si>
  <si>
    <t>记录影片产地和影片的关联关系</t>
    <phoneticPr fontId="61" type="noConversion"/>
  </si>
  <si>
    <t>记录影片产地的信息</t>
    <phoneticPr fontId="61" type="noConversion"/>
  </si>
  <si>
    <t>设备</t>
    <phoneticPr fontId="39" type="noConversion"/>
  </si>
  <si>
    <t>手工产品参数表中的BOM号</t>
    <phoneticPr fontId="39" type="noConversion"/>
  </si>
  <si>
    <t>编号类</t>
    <phoneticPr fontId="39" type="noConversion"/>
  </si>
  <si>
    <t>设备</t>
    <phoneticPr fontId="39" type="noConversion"/>
  </si>
  <si>
    <t>记录终端设备的内部型号</t>
    <phoneticPr fontId="39" type="noConversion"/>
  </si>
  <si>
    <t>文本类</t>
    <phoneticPr fontId="39" type="noConversion"/>
  </si>
  <si>
    <t>文本类</t>
    <phoneticPr fontId="39" type="noConversion"/>
  </si>
  <si>
    <t>设备</t>
    <phoneticPr fontId="39" type="noConversion"/>
  </si>
  <si>
    <t>文本类</t>
    <phoneticPr fontId="39" type="noConversion"/>
  </si>
  <si>
    <t>设备</t>
    <phoneticPr fontId="39" type="noConversion"/>
  </si>
  <si>
    <t>文本类</t>
    <phoneticPr fontId="39" type="noConversion"/>
  </si>
  <si>
    <t>数据入仓操作时间</t>
    <phoneticPr fontId="39" type="noConversion"/>
  </si>
  <si>
    <t>/</t>
    <phoneticPr fontId="39" type="noConversion"/>
  </si>
  <si>
    <t>日期时间类</t>
    <phoneticPr fontId="39" type="noConversion"/>
  </si>
  <si>
    <t>天分区</t>
    <phoneticPr fontId="39" type="noConversion"/>
  </si>
  <si>
    <t>分区日期</t>
    <phoneticPr fontId="39" type="noConversion"/>
  </si>
  <si>
    <t>/</t>
    <phoneticPr fontId="39" type="noConversion"/>
  </si>
  <si>
    <t>日期类</t>
    <phoneticPr fontId="39" type="noConversion"/>
  </si>
  <si>
    <t>设备</t>
    <phoneticPr fontId="39" type="noConversion"/>
  </si>
  <si>
    <t>识别终端设备消费者的唯一编号</t>
    <phoneticPr fontId="39"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</si>
  <si>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39" type="noConversion"/>
  </si>
  <si>
    <t>14~16位数字与小写字母组成</t>
    <phoneticPr fontId="39" type="noConversion"/>
  </si>
  <si>
    <t>设备</t>
    <phoneticPr fontId="39" type="noConversion"/>
  </si>
  <si>
    <t>拉链开始日期</t>
    <phoneticPr fontId="39" type="noConversion"/>
  </si>
  <si>
    <t>/</t>
    <phoneticPr fontId="39" type="noConversion"/>
  </si>
  <si>
    <t>日期类</t>
    <phoneticPr fontId="39" type="noConversion"/>
  </si>
  <si>
    <t>设备</t>
    <phoneticPr fontId="39" type="noConversion"/>
  </si>
  <si>
    <t>指示器类</t>
    <phoneticPr fontId="39" type="noConversion"/>
  </si>
  <si>
    <t>代码类</t>
    <phoneticPr fontId="39" type="noConversion"/>
  </si>
  <si>
    <t>文本类</t>
    <phoneticPr fontId="39" type="noConversion"/>
  </si>
  <si>
    <t>手工产品参数表中的BOM号</t>
    <phoneticPr fontId="39" type="noConversion"/>
  </si>
  <si>
    <t>引用终端型号参数表</t>
    <phoneticPr fontId="39" type="noConversion"/>
  </si>
  <si>
    <t>编号类</t>
    <phoneticPr fontId="39" type="noConversion"/>
  </si>
  <si>
    <t>编号类</t>
    <phoneticPr fontId="39" type="noConversion"/>
  </si>
  <si>
    <t>文本类</t>
    <phoneticPr fontId="39" type="noConversion"/>
  </si>
  <si>
    <t>日期时间类</t>
    <phoneticPr fontId="39" type="noConversion"/>
  </si>
  <si>
    <t>代码类</t>
    <phoneticPr fontId="39" type="noConversion"/>
  </si>
  <si>
    <t>设备</t>
    <phoneticPr fontId="39" type="noConversion"/>
  </si>
  <si>
    <t>系列名称</t>
    <phoneticPr fontId="82" type="noConversion"/>
  </si>
  <si>
    <t>文本类</t>
    <phoneticPr fontId="39" type="noConversion"/>
  </si>
  <si>
    <t>指示器类</t>
    <phoneticPr fontId="39" type="noConversion"/>
  </si>
  <si>
    <t>当前EMUI版本</t>
    <phoneticPr fontId="82" type="noConversion"/>
  </si>
  <si>
    <t>当前ROM版本</t>
    <phoneticPr fontId="82" type="noConversion"/>
  </si>
  <si>
    <t>数据入仓操作时间</t>
    <phoneticPr fontId="39" type="noConversion"/>
  </si>
  <si>
    <t>日期时间类</t>
    <phoneticPr fontId="39" type="noConversion"/>
  </si>
  <si>
    <t>end_date</t>
    <phoneticPr fontId="39" type="noConversion"/>
  </si>
  <si>
    <t>拉链结束日期</t>
    <phoneticPr fontId="39" type="noConversion"/>
  </si>
  <si>
    <t>/</t>
    <phoneticPr fontId="39" type="noConversion"/>
  </si>
  <si>
    <t>日期类</t>
    <phoneticPr fontId="39" type="noConversion"/>
  </si>
  <si>
    <t>识别终端设备消费者的唯一编号</t>
    <phoneticPr fontId="39" type="noConversion"/>
  </si>
  <si>
    <t>14~16位数字与小写字母组成</t>
    <phoneticPr fontId="39" type="noConversion"/>
  </si>
  <si>
    <t>代码类</t>
    <phoneticPr fontId="39" type="noConversion"/>
  </si>
  <si>
    <t>/</t>
    <phoneticPr fontId="39" type="noConversion"/>
  </si>
  <si>
    <t>数据入仓操作时间</t>
    <phoneticPr fontId="39" type="noConversion"/>
  </si>
  <si>
    <t>/</t>
    <phoneticPr fontId="39" type="noConversion"/>
  </si>
  <si>
    <t>日期时间类</t>
    <phoneticPr fontId="39" type="noConversion"/>
  </si>
  <si>
    <t>end_date</t>
    <phoneticPr fontId="39" type="noConversion"/>
  </si>
  <si>
    <t>拉链结束日期</t>
    <phoneticPr fontId="39" type="noConversion"/>
  </si>
  <si>
    <t>/</t>
    <phoneticPr fontId="39" type="noConversion"/>
  </si>
  <si>
    <t>编号类</t>
    <phoneticPr fontId="39" type="noConversion"/>
  </si>
  <si>
    <t>指示器类</t>
    <phoneticPr fontId="39" type="noConversion"/>
  </si>
  <si>
    <t>文本类</t>
    <phoneticPr fontId="39" type="noConversion"/>
  </si>
  <si>
    <t>指示器类</t>
    <phoneticPr fontId="39" type="noConversion"/>
  </si>
  <si>
    <t>文本类</t>
    <phoneticPr fontId="39" type="noConversion"/>
  </si>
  <si>
    <t>指示器类</t>
    <phoneticPr fontId="39" type="noConversion"/>
  </si>
  <si>
    <t>指示器类</t>
    <phoneticPr fontId="39" type="noConversion"/>
  </si>
  <si>
    <t>设备</t>
    <phoneticPr fontId="39" type="noConversion"/>
  </si>
  <si>
    <t>指示器类</t>
    <phoneticPr fontId="39" type="noConversion"/>
  </si>
  <si>
    <t>设备</t>
    <phoneticPr fontId="39" type="noConversion"/>
  </si>
  <si>
    <t>指示器类</t>
    <phoneticPr fontId="39" type="noConversion"/>
  </si>
  <si>
    <t>/</t>
    <phoneticPr fontId="39" type="noConversion"/>
  </si>
  <si>
    <t>天分区</t>
    <phoneticPr fontId="39" type="noConversion"/>
  </si>
  <si>
    <t>分区日期</t>
    <phoneticPr fontId="39" type="noConversion"/>
  </si>
  <si>
    <t>编号类</t>
    <phoneticPr fontId="39" type="noConversion"/>
  </si>
  <si>
    <t>华为终端安装第三方ROM历史</t>
    <phoneticPr fontId="82" type="noConversion"/>
  </si>
  <si>
    <t>EMUI版本</t>
    <phoneticPr fontId="82" type="noConversion"/>
  </si>
  <si>
    <t>华为终端安装第三方ROM历史</t>
    <phoneticPr fontId="82" type="noConversion"/>
  </si>
  <si>
    <t>华为终端安装第三方ROM历史</t>
    <phoneticPr fontId="82" type="noConversion"/>
  </si>
  <si>
    <t>文本类</t>
    <phoneticPr fontId="39" type="noConversion"/>
  </si>
  <si>
    <t>日期时间类</t>
    <phoneticPr fontId="39" type="noConversion"/>
  </si>
  <si>
    <t>end_date</t>
    <phoneticPr fontId="39" type="noConversion"/>
  </si>
  <si>
    <t>0235A
0245A
0303
0407
2402C
5008</t>
  </si>
  <si>
    <t>数据入仓操作时间</t>
    <phoneticPr fontId="39" type="noConversion"/>
  </si>
  <si>
    <t>14~16位数字与小写字母组成</t>
    <phoneticPr fontId="39" type="noConversion"/>
  </si>
  <si>
    <t>日期时间类</t>
    <phoneticPr fontId="39" type="noConversion"/>
  </si>
  <si>
    <t>移动国家码</t>
    <phoneticPr fontId="82" type="noConversion"/>
  </si>
  <si>
    <t>文本类</t>
    <phoneticPr fontId="39" type="noConversion"/>
  </si>
  <si>
    <t>设备</t>
    <phoneticPr fontId="39" type="noConversion"/>
  </si>
  <si>
    <t>文本类</t>
    <phoneticPr fontId="39" type="noConversion"/>
  </si>
  <si>
    <t>设备</t>
    <phoneticPr fontId="39" type="noConversion"/>
  </si>
  <si>
    <t>编号类</t>
    <phoneticPr fontId="39" type="noConversion"/>
  </si>
  <si>
    <t>日期时间类</t>
    <phoneticPr fontId="39" type="noConversion"/>
  </si>
  <si>
    <t>/</t>
    <phoneticPr fontId="39" type="noConversion"/>
  </si>
  <si>
    <t>分区日期</t>
    <phoneticPr fontId="39" type="noConversion"/>
  </si>
  <si>
    <t>编号类</t>
    <phoneticPr fontId="39" type="noConversion"/>
  </si>
  <si>
    <t>数据入仓操作时间</t>
    <phoneticPr fontId="39" type="noConversion"/>
  </si>
  <si>
    <t>格式为：YYYYMMDD</t>
    <phoneticPr fontId="39" type="noConversion"/>
  </si>
  <si>
    <t>华为内部识别华为云服务用户的唯一编号，华为云服务消费者注册华为账号后，内部生成的识别用户唯一编号。</t>
    <phoneticPr fontId="39" type="noConversion"/>
  </si>
  <si>
    <t>数据主要来源于ODS_UP_USER_INFO_DM与ODS_UP_OPER_LOG中的注册用户</t>
    <phoneticPr fontId="39" type="noConversion"/>
  </si>
  <si>
    <t>数据入仓操作时间</t>
    <phoneticPr fontId="39" type="noConversion"/>
  </si>
  <si>
    <t>天分区</t>
    <phoneticPr fontId="39" type="noConversion"/>
  </si>
  <si>
    <t>分区日期</t>
    <phoneticPr fontId="39" type="noConversion"/>
  </si>
  <si>
    <t>日期类</t>
    <phoneticPr fontId="39" type="noConversion"/>
  </si>
  <si>
    <t>设备</t>
    <phoneticPr fontId="39" type="noConversion"/>
  </si>
  <si>
    <t>设备唯一号</t>
    <phoneticPr fontId="82" type="noConversion"/>
  </si>
  <si>
    <t>BOM编号</t>
    <phoneticPr fontId="82" type="noConversion"/>
  </si>
  <si>
    <t>编号类</t>
    <phoneticPr fontId="39" type="noConversion"/>
  </si>
  <si>
    <t>内部型号</t>
    <phoneticPr fontId="82" type="noConversion"/>
  </si>
  <si>
    <t>文本类</t>
    <phoneticPr fontId="39" type="noConversion"/>
  </si>
  <si>
    <t>日期时间类</t>
    <phoneticPr fontId="39" type="noConversion"/>
  </si>
  <si>
    <t>不同接口操作内容所属对应栏目编号</t>
    <phoneticPr fontId="61" type="noConversion"/>
  </si>
  <si>
    <t>操作结果返回码</t>
    <phoneticPr fontId="61" type="noConversion"/>
  </si>
  <si>
    <t>0或0开头字符串-表示成功；其余为错误</t>
    <phoneticPr fontId="61" type="noConversion"/>
  </si>
  <si>
    <t>0</t>
    <phoneticPr fontId="61" type="noConversion"/>
  </si>
  <si>
    <t>接口操作耗时</t>
    <phoneticPr fontId="61" type="noConversion"/>
  </si>
  <si>
    <t>单位：毫秒</t>
    <phoneticPr fontId="61" type="noConversion"/>
  </si>
  <si>
    <t>22</t>
    <phoneticPr fontId="61" type="noConversion"/>
  </si>
  <si>
    <t>客户端网络连接类型</t>
    <phoneticPr fontId="61" type="noConversion"/>
  </si>
  <si>
    <t>wifi、cmnet</t>
    <phoneticPr fontId="61" type="noConversion"/>
  </si>
  <si>
    <t>礼包推送具体时间</t>
    <phoneticPr fontId="61" type="noConversion"/>
  </si>
  <si>
    <t>6505108080001150001</t>
    <phoneticPr fontId="61" type="noConversion"/>
  </si>
  <si>
    <t>push会话唯一编号</t>
    <phoneticPr fontId="61" type="noConversion"/>
  </si>
  <si>
    <t>数据来源于：ods_push_connect_info_ds中的pt_d</t>
    <phoneticPr fontId="61" type="noConversion"/>
  </si>
  <si>
    <t>08651680250697080000001060000001</t>
    <phoneticPr fontId="61" type="noConversion"/>
  </si>
  <si>
    <t>标识推送到具体设备的具体应用</t>
    <phoneticPr fontId="61" type="noConversion"/>
  </si>
  <si>
    <t>32为编号：imei+appid</t>
    <phoneticPr fontId="61" type="noConversion"/>
  </si>
  <si>
    <t>push发送命令</t>
    <phoneticPr fontId="61" type="noConversion"/>
  </si>
  <si>
    <t>标识不同推送类型</t>
    <phoneticPr fontId="61" type="noConversion"/>
  </si>
  <si>
    <t>webview</t>
    <phoneticPr fontId="61" type="noConversion"/>
  </si>
  <si>
    <t>app、bindPhone、commentReply、feedBack、webview</t>
    <phoneticPr fontId="61" type="noConversion"/>
  </si>
  <si>
    <t>Push的WAP地址</t>
    <phoneticPr fontId="61" type="noConversion"/>
  </si>
  <si>
    <t>https://a.vmall.com/uc/giftDetail?activityId=8ac6a284db194e2d8c8f65246b0ae4cb</t>
    <phoneticPr fontId="61" type="noConversion"/>
  </si>
  <si>
    <t>2016-12-12 11：11：30.000</t>
    <phoneticPr fontId="61" type="noConversion"/>
  </si>
  <si>
    <t>收藏行为发生具体时间</t>
    <phoneticPr fontId="61" type="noConversion"/>
  </si>
  <si>
    <t>标识收藏视频内容所属不同类型</t>
    <phoneticPr fontId="61" type="noConversion"/>
  </si>
  <si>
    <t>CD1102</t>
    <phoneticPr fontId="61" type="noConversion"/>
  </si>
  <si>
    <t>103、104、116、117</t>
    <phoneticPr fontId="61" type="noConversion"/>
  </si>
  <si>
    <t>用户自定义的频道顺序</t>
    <phoneticPr fontId="61" type="noConversion"/>
  </si>
  <si>
    <t>视频内容归属频道</t>
    <phoneticPr fontId="61" type="noConversion"/>
  </si>
  <si>
    <t>CD1266</t>
    <phoneticPr fontId="61" type="noConversion"/>
  </si>
  <si>
    <t>0</t>
    <phoneticPr fontId="61" type="noConversion"/>
  </si>
  <si>
    <t>-1</t>
    <phoneticPr fontId="61" type="noConversion"/>
  </si>
  <si>
    <t>-1</t>
    <phoneticPr fontId="61" type="noConversion"/>
  </si>
  <si>
    <t>连续剧父集内容编号</t>
    <phoneticPr fontId="61" type="noConversion"/>
  </si>
  <si>
    <t>收藏夹分类编号</t>
    <phoneticPr fontId="61" type="noConversion"/>
  </si>
  <si>
    <t>格式为:yyyy-MM-dd HH:mm:ss</t>
    <phoneticPr fontId="61" type="noConversion"/>
  </si>
  <si>
    <t>2017-01-12 11：11：30</t>
    <phoneticPr fontId="61" type="noConversion"/>
  </si>
  <si>
    <t>用户登录时间</t>
    <phoneticPr fontId="61" type="noConversion"/>
  </si>
  <si>
    <t>调用接口完整名称</t>
    <phoneticPr fontId="61" type="noConversion"/>
  </si>
  <si>
    <t>/videohome/v2/ssl/report.do</t>
    <phoneticPr fontId="61" type="noConversion"/>
  </si>
  <si>
    <t>客户端版本</t>
    <phoneticPr fontId="61" type="noConversion"/>
  </si>
  <si>
    <t>10.41.58.14_17723183</t>
  </si>
  <si>
    <t>标识不同CP门户</t>
    <phoneticPr fontId="61" type="noConversion"/>
  </si>
  <si>
    <t>2</t>
    <phoneticPr fontId="61" type="noConversion"/>
  </si>
  <si>
    <t>CD1215</t>
    <phoneticPr fontId="61" type="noConversion"/>
  </si>
  <si>
    <t>唯一地识别一个移动业务本地网的号码</t>
    <phoneticPr fontId="61" type="noConversion"/>
  </si>
  <si>
    <t>安装具体时间</t>
    <phoneticPr fontId="61" type="noConversion"/>
  </si>
  <si>
    <t>应用客户端包名</t>
    <phoneticPr fontId="61" type="noConversion"/>
  </si>
  <si>
    <t>com.huawei.hvplayer.youku</t>
    <phoneticPr fontId="61" type="noConversion"/>
  </si>
  <si>
    <t>客户端应用编号</t>
    <phoneticPr fontId="61" type="noConversion"/>
  </si>
  <si>
    <t>2.1.0.302</t>
    <phoneticPr fontId="61" type="noConversion"/>
  </si>
  <si>
    <t>CD1093</t>
    <phoneticPr fontId="61" type="noConversion"/>
  </si>
  <si>
    <t>0,1,2,3</t>
    <phoneticPr fontId="61" type="noConversion"/>
  </si>
  <si>
    <t>具体操作内容描述名称</t>
    <phoneticPr fontId="61" type="noConversion"/>
  </si>
  <si>
    <t>不同接口操作内容所属对应栏目编号</t>
    <phoneticPr fontId="61" type="noConversion"/>
  </si>
  <si>
    <t>2005</t>
    <phoneticPr fontId="61" type="noConversion"/>
  </si>
  <si>
    <t>终端所属品牌</t>
    <phoneticPr fontId="61" type="noConversion"/>
  </si>
  <si>
    <t>HUAWEI、HONOR</t>
    <phoneticPr fontId="61" type="noConversion"/>
  </si>
  <si>
    <t xml:space="preserve">etl_time      </t>
    <phoneticPr fontId="61" type="noConversion"/>
  </si>
  <si>
    <t>终端设备ROM的版本</t>
    <phoneticPr fontId="61" type="noConversion"/>
  </si>
  <si>
    <t>设备操作系统Android的版本</t>
    <phoneticPr fontId="61" type="noConversion"/>
  </si>
  <si>
    <t>6.0</t>
    <phoneticPr fontId="61" type="noConversion"/>
  </si>
  <si>
    <t>11</t>
    <phoneticPr fontId="61" type="noConversion"/>
  </si>
  <si>
    <t>华为视频操作类型代码</t>
    <phoneticPr fontId="91" type="noConversion"/>
  </si>
  <si>
    <t>华为视频业务类型代码</t>
  </si>
  <si>
    <t>hwmovie_service_type_cd</t>
  </si>
  <si>
    <t>记录了盖亚视频用户的播放行为操作信息</t>
    <phoneticPr fontId="61" type="noConversion"/>
  </si>
  <si>
    <t>EPG服务器ID</t>
  </si>
  <si>
    <t>播放行为开始时间</t>
    <phoneticPr fontId="61" type="noConversion"/>
  </si>
  <si>
    <t>播放行为结束时间</t>
    <phoneticPr fontId="61" type="noConversion"/>
  </si>
  <si>
    <t>数据来源于：ods_hwmovie_epg_subscriber_cdr_dm中的t1.biz_end_time，规范化时间</t>
    <phoneticPr fontId="61" type="noConversion"/>
  </si>
  <si>
    <t>数据来源于：ods_hwmovie_epg_subscriber_cdr_dm中的t1.biz_start_time，规范化时间</t>
    <phoneticPr fontId="61" type="noConversion"/>
  </si>
  <si>
    <t>2017-01-12 11：11：30</t>
    <phoneticPr fontId="61" type="noConversion"/>
  </si>
  <si>
    <t>格式为:yyyy-MM-dd HH:mm:ss</t>
    <phoneticPr fontId="61" type="noConversion"/>
  </si>
  <si>
    <t>格式为:yyyy-MM-dd HH:mm:ss</t>
    <phoneticPr fontId="61" type="noConversion"/>
  </si>
  <si>
    <t>CD1228</t>
    <phoneticPr fontId="61" type="noConversion"/>
  </si>
  <si>
    <t>1~10</t>
    <phoneticPr fontId="61" type="noConversion"/>
  </si>
  <si>
    <t>CD1093</t>
    <phoneticPr fontId="61" type="noConversion"/>
  </si>
  <si>
    <t>CD1101</t>
    <phoneticPr fontId="61" type="noConversion"/>
  </si>
  <si>
    <t>0,1,2</t>
    <phoneticPr fontId="61" type="noConversion"/>
  </si>
  <si>
    <t>具有业务意义的内容编码</t>
    <phoneticPr fontId="61" type="noConversion"/>
  </si>
  <si>
    <t>movie_00000622、series_00000110</t>
    <phoneticPr fontId="61" type="noConversion"/>
  </si>
  <si>
    <t>标识视频业务不同类型</t>
    <phoneticPr fontId="61" type="noConversion"/>
  </si>
  <si>
    <t>movie_00000622、series_00000110_episode38</t>
    <phoneticPr fontId="61" type="noConversion"/>
  </si>
  <si>
    <t>用户子华为帐号</t>
    <phoneticPr fontId="61" type="noConversion"/>
  </si>
  <si>
    <t>标识不同设备类型</t>
    <phoneticPr fontId="61" type="noConversion"/>
  </si>
  <si>
    <t>标识用户不同操作行为所属类型</t>
    <phoneticPr fontId="61" type="noConversion"/>
  </si>
  <si>
    <t>客户端ip地址</t>
    <phoneticPr fontId="61" type="noConversion"/>
  </si>
  <si>
    <t>222.3.44.179</t>
    <phoneticPr fontId="61" type="noConversion"/>
  </si>
  <si>
    <t>数据业务内部产品自动编码</t>
    <phoneticPr fontId="61" type="noConversion"/>
  </si>
  <si>
    <t>识别不同华为视频唯一编号</t>
    <phoneticPr fontId="61" type="noConversion"/>
  </si>
  <si>
    <t>AndriodPad、AndriodPhone</t>
    <phoneticPr fontId="61" type="noConversion"/>
  </si>
  <si>
    <t>CD1144</t>
    <phoneticPr fontId="61" type="noConversion"/>
  </si>
  <si>
    <t>imei</t>
    <phoneticPr fontId="61" type="noConversion"/>
  </si>
  <si>
    <t>华为视频业务类型</t>
    <phoneticPr fontId="91" type="noConversion"/>
  </si>
  <si>
    <t>hwmovie_service_type</t>
  </si>
  <si>
    <t>视频播放具体日期</t>
    <phoneticPr fontId="61" type="noConversion"/>
  </si>
  <si>
    <t>STB
Multiscreen-ios
Multiscreen-Android
Multiscreen-Web</t>
    <phoneticPr fontId="61" type="noConversion"/>
  </si>
  <si>
    <t>设备物理地址</t>
    <phoneticPr fontId="61" type="noConversion"/>
  </si>
  <si>
    <t>7c:7d:3d:4d:b9:09</t>
    <phoneticPr fontId="61" type="noConversion"/>
  </si>
  <si>
    <t>设备品牌名称</t>
    <phoneticPr fontId="61" type="noConversion"/>
  </si>
  <si>
    <t>HUAWEI、HONOR、unkown</t>
    <phoneticPr fontId="61" type="noConversion"/>
  </si>
  <si>
    <t>CPU型号</t>
    <phoneticPr fontId="61" type="noConversion"/>
  </si>
  <si>
    <t>设备CPU型号</t>
    <phoneticPr fontId="61" type="noConversion"/>
  </si>
  <si>
    <t>armeabi-v7a</t>
    <phoneticPr fontId="61" type="noConversion"/>
  </si>
  <si>
    <t>客户端ip地址</t>
    <phoneticPr fontId="61" type="noConversion"/>
  </si>
  <si>
    <t>10.20.201.207</t>
    <phoneticPr fontId="61" type="noConversion"/>
  </si>
  <si>
    <t>设备ip地址</t>
    <phoneticPr fontId="61" type="noConversion"/>
  </si>
  <si>
    <t>221.226.73.174</t>
    <phoneticPr fontId="61" type="noConversion"/>
  </si>
  <si>
    <t>255.255.252.0</t>
    <phoneticPr fontId="61" type="noConversion"/>
  </si>
  <si>
    <t>10.20.203.254</t>
    <phoneticPr fontId="61" type="noConversion"/>
  </si>
  <si>
    <t>播放器版本</t>
    <phoneticPr fontId="61" type="noConversion"/>
  </si>
  <si>
    <t>HuaweiAndroidPlayer20.2.2.3</t>
    <phoneticPr fontId="61" type="noConversion"/>
  </si>
  <si>
    <t>1.0.0.33</t>
  </si>
  <si>
    <t>设备操作系统版本</t>
    <phoneticPr fontId="61" type="noConversion"/>
  </si>
  <si>
    <t>Android4.4.2</t>
    <phoneticPr fontId="61" type="noConversion"/>
  </si>
  <si>
    <t>WiFi</t>
    <phoneticPr fontId="61" type="noConversion"/>
  </si>
  <si>
    <t>网络接入方式</t>
    <phoneticPr fontId="61" type="noConversion"/>
  </si>
  <si>
    <t>s1a.time.edu.cn</t>
    <phoneticPr fontId="61" type="noConversion"/>
  </si>
  <si>
    <t>10.20.0.3</t>
  </si>
  <si>
    <t>播放内容链接地址</t>
    <phoneticPr fontId="61" type="noConversion"/>
  </si>
  <si>
    <t>服务端ip地址</t>
    <phoneticPr fontId="61" type="noConversion"/>
  </si>
  <si>
    <t>CD1095</t>
    <phoneticPr fontId="61" type="noConversion"/>
  </si>
  <si>
    <t>1,2,3,4</t>
    <phoneticPr fontId="61" type="noConversion"/>
  </si>
  <si>
    <t>标识不同播放结果状态</t>
    <phoneticPr fontId="61" type="noConversion"/>
  </si>
  <si>
    <t>格式为:yyyy-MM-dd HH:mm:ss</t>
    <phoneticPr fontId="61" type="noConversion"/>
  </si>
  <si>
    <t>播放时延</t>
    <phoneticPr fontId="61" type="noConversion"/>
  </si>
  <si>
    <t>1769</t>
    <phoneticPr fontId="61" type="noConversion"/>
  </si>
  <si>
    <t>播放开始时间</t>
    <phoneticPr fontId="61" type="noConversion"/>
  </si>
  <si>
    <t>播放持续时长</t>
    <phoneticPr fontId="61" type="noConversion"/>
  </si>
  <si>
    <t>112</t>
    <phoneticPr fontId="61" type="noConversion"/>
  </si>
  <si>
    <t>码率下切（码率减小）的次数（播放采样单位时间内）</t>
    <phoneticPr fontId="61" type="noConversion"/>
  </si>
  <si>
    <t>每个码率的节目播放的时长</t>
    <phoneticPr fontId="61" type="noConversion"/>
  </si>
  <si>
    <t>单位：秒（不包含卡顿时长和暂停时长）</t>
    <phoneticPr fontId="61" type="noConversion"/>
  </si>
  <si>
    <t>单位：秒。按Profile统计。
定义了profile的码率区间，例如StreamingProfileHistogram=300,500,800,1000,2000表示(0,300],(300,500],(500,800],(800,1000],(1000,2000],(2000,∞]6个码率区间，该统计周期内点播5次，分别是300K播放时长50秒,500K节目播放2次，播放时长分别是100秒,200秒,1M播放时长300秒,2M播放时长60秒，则ProfilePlayoutSecondsHistogram=50,300,0,300,60,0
注意播放时长不包含卡顿时长和暂停时长</t>
    <phoneticPr fontId="61" type="noConversion"/>
  </si>
  <si>
    <t>11</t>
    <phoneticPr fontId="61" type="noConversion"/>
  </si>
  <si>
    <t>码率上切（码率增大）的次数（播放采样单位时间内），假设采样时间为10分钟，则此处记录10分钟内，码率向上切的次数</t>
    <phoneticPr fontId="61" type="noConversion"/>
  </si>
  <si>
    <t>3</t>
    <phoneticPr fontId="61" type="noConversion"/>
  </si>
  <si>
    <t>平均下载速率</t>
    <phoneticPr fontId="61" type="noConversion"/>
  </si>
  <si>
    <t>单位：kbps。（播放采样单位时间内），假设采样时间为10分钟，则记录10分钟内的平均下载速率。注意：HLS下载是时断时续的，因此应每个分片计算下载速率，再把所有分片的下载速率平均</t>
    <phoneticPr fontId="61" type="noConversion"/>
  </si>
  <si>
    <t>每个分片计算一个下载速率</t>
    <phoneticPr fontId="61" type="noConversion"/>
  </si>
  <si>
    <t>卡顿次数</t>
    <phoneticPr fontId="61" type="noConversion"/>
  </si>
  <si>
    <t>卡顿时长</t>
    <phoneticPr fontId="61" type="noConversion"/>
  </si>
  <si>
    <t>单位：秒</t>
    <phoneticPr fontId="61" type="noConversion"/>
  </si>
  <si>
    <t>卡顿时长直方图，定义了卡顿秒数的区间</t>
    <phoneticPr fontId="61" type="noConversion"/>
  </si>
  <si>
    <t>MOS在各个区间的秒数</t>
    <phoneticPr fontId="61" type="noConversion"/>
  </si>
  <si>
    <t>MOS平均值，所有数值相加/总采样次数</t>
    <phoneticPr fontId="61" type="noConversion"/>
  </si>
  <si>
    <t>标识终端所属不同类型</t>
    <phoneticPr fontId="61" type="noConversion"/>
  </si>
  <si>
    <t>Multiscreen-Android</t>
    <phoneticPr fontId="61" type="noConversion"/>
  </si>
  <si>
    <t>识别每条抽奖记录唯一编号</t>
    <phoneticPr fontId="61" type="noConversion"/>
  </si>
  <si>
    <t>识别不同活动的唯一编号</t>
    <phoneticPr fontId="61" type="noConversion"/>
  </si>
  <si>
    <t>识别不同奖品的唯一编号</t>
    <phoneticPr fontId="61" type="noConversion"/>
  </si>
  <si>
    <t>用户登记的华为帐号名称</t>
    <phoneticPr fontId="61" type="noConversion"/>
  </si>
  <si>
    <t>用户登记的手机号码</t>
    <phoneticPr fontId="61" type="noConversion"/>
  </si>
  <si>
    <t>是否中奖标志</t>
    <phoneticPr fontId="61" type="noConversion"/>
  </si>
  <si>
    <t>中奖具体时间</t>
    <phoneticPr fontId="61" type="noConversion"/>
  </si>
  <si>
    <t>奖品是否已使用标志</t>
    <phoneticPr fontId="61" type="noConversion"/>
  </si>
  <si>
    <t>奖品使用具体时间</t>
    <phoneticPr fontId="61" type="noConversion"/>
  </si>
  <si>
    <t>兑换奖品的地址</t>
    <phoneticPr fontId="61" type="noConversion"/>
  </si>
  <si>
    <t>11</t>
    <phoneticPr fontId="61" type="noConversion"/>
  </si>
  <si>
    <t>2</t>
    <phoneticPr fontId="61" type="noConversion"/>
  </si>
  <si>
    <t>4</t>
    <phoneticPr fontId="61" type="noConversion"/>
  </si>
  <si>
    <t>密文保存</t>
    <phoneticPr fontId="61" type="noConversion"/>
  </si>
  <si>
    <t>0:未中奖;1:已中奖</t>
    <phoneticPr fontId="61" type="noConversion"/>
  </si>
  <si>
    <t>0，1</t>
    <phoneticPr fontId="61" type="noConversion"/>
  </si>
  <si>
    <t>格式为:yyyy-MM-dd HH:mm:ss.SSS</t>
    <phoneticPr fontId="61" type="noConversion"/>
  </si>
  <si>
    <t>0:未使用;1:已使用</t>
    <phoneticPr fontId="61" type="noConversion"/>
  </si>
  <si>
    <t>记录了用户的访问华为视频行为信息</t>
    <phoneticPr fontId="61" type="noConversion"/>
  </si>
  <si>
    <t>EPG服务器ID</t>
    <phoneticPr fontId="61" type="noConversion"/>
  </si>
  <si>
    <t>14</t>
    <phoneticPr fontId="61" type="noConversion"/>
  </si>
  <si>
    <t>访问行为发生具体时间</t>
    <phoneticPr fontId="61" type="noConversion"/>
  </si>
  <si>
    <t>数据来源于：ods_hwmovie_epg_access_stat_dm中的t.access_time，标准化时间</t>
    <phoneticPr fontId="61" type="noConversion"/>
  </si>
  <si>
    <t>标识用户访问动作所属行为类型</t>
    <phoneticPr fontId="61" type="noConversion"/>
  </si>
  <si>
    <t>标识不同访问结果</t>
    <phoneticPr fontId="61" type="noConversion"/>
  </si>
  <si>
    <t>CD1091</t>
    <phoneticPr fontId="61" type="noConversion"/>
  </si>
  <si>
    <t>0,1</t>
    <phoneticPr fontId="61" type="noConversion"/>
  </si>
  <si>
    <t>2</t>
    <phoneticPr fontId="61" type="noConversion"/>
  </si>
  <si>
    <t>标识不同电视服务业务模式</t>
    <phoneticPr fontId="61" type="noConversion"/>
  </si>
  <si>
    <t>AndroidOTT</t>
  </si>
  <si>
    <t>OTT</t>
    <phoneticPr fontId="61" type="noConversion"/>
  </si>
  <si>
    <t>终端访问服务器的地址，可以是IP或者域名</t>
    <phoneticPr fontId="61" type="noConversion"/>
  </si>
  <si>
    <t>113.105.76.55</t>
    <phoneticPr fontId="61" type="noConversion"/>
  </si>
  <si>
    <t>终端IP地址</t>
    <phoneticPr fontId="61" type="noConversion"/>
  </si>
  <si>
    <t>118.16.159.4</t>
    <phoneticPr fontId="61" type="noConversion"/>
  </si>
  <si>
    <t>机顶盒软件版本号</t>
    <phoneticPr fontId="61" type="noConversion"/>
  </si>
  <si>
    <t>标识该设备支持的DRM类型</t>
    <phoneticPr fontId="61" type="noConversion"/>
  </si>
  <si>
    <t>CD1092</t>
    <phoneticPr fontId="61" type="noConversion"/>
  </si>
  <si>
    <t>1,2,3,4,5,6</t>
    <phoneticPr fontId="61" type="noConversion"/>
  </si>
  <si>
    <t>基线和定制局点的认证接口返回的错误码</t>
    <phoneticPr fontId="61" type="noConversion"/>
  </si>
  <si>
    <t>33620481</t>
    <phoneticPr fontId="61" type="noConversion"/>
  </si>
  <si>
    <t>用户登录的会话ID</t>
    <phoneticPr fontId="61" type="noConversion"/>
  </si>
  <si>
    <t>终端版本</t>
    <phoneticPr fontId="61" type="noConversion"/>
  </si>
  <si>
    <t>终端HTTP请求的UserAgent</t>
    <phoneticPr fontId="61" type="noConversion"/>
  </si>
  <si>
    <t>逻辑设备ID</t>
    <phoneticPr fontId="61" type="noConversion"/>
  </si>
  <si>
    <t>华为帐号类型代码</t>
    <phoneticPr fontId="91" type="noConversion"/>
  </si>
  <si>
    <t>up_type_cd</t>
    <phoneticPr fontId="91" type="noConversion"/>
  </si>
  <si>
    <t>记录了UP所有接口的调用情况，可以了解帐号的使用详情</t>
    <phoneticPr fontId="61" type="noConversion"/>
  </si>
  <si>
    <t xml:space="preserve">数据来源于：ods_up_oper_log_org_hm中的user_id                                                                                                                     </t>
  </si>
  <si>
    <t xml:space="preserve">数据来源于：ods_up_oper_log_org_hm中的oper_type                                                                                                                   </t>
  </si>
  <si>
    <t xml:space="preserve">数据来源于：ods_up_oper_log_org_hm中的server_name                                                                                                                 </t>
  </si>
  <si>
    <t xml:space="preserve">数据来源于：ods_up_oper_log_org_hm中的req_client_type                                                                                                             </t>
  </si>
  <si>
    <t xml:space="preserve">数据来源于：ods_up_oper_log_org_hm中的interface_name </t>
  </si>
  <si>
    <t>数据来源于：ods_up_oper_log_org_hm中的account_type，当account_type为空时，拆分other_params中的account_type获取</t>
    <phoneticPr fontId="61" type="noConversion"/>
  </si>
  <si>
    <t>数据来源于：ods_up_oper_log_org_hm中的user_account，当account_type为空时，拆分other_params中的user_account获取</t>
    <phoneticPr fontId="61" type="noConversion"/>
  </si>
  <si>
    <t>数据来源于：ods_up_oper_log_org_hm中的terminal_type</t>
    <phoneticPr fontId="61" type="noConversion"/>
  </si>
  <si>
    <t xml:space="preserve">数据来源于：ods_up_oper_log_org_hm中的req_time  </t>
  </si>
  <si>
    <t xml:space="preserve">数据来源于：ods_up_oper_log_org_hm中的oper_time </t>
  </si>
  <si>
    <t>数据来源于：ods_up_oper_log_org_hm中的success_flag</t>
  </si>
  <si>
    <t xml:space="preserve">数据来源于：ods_up_oper_log_org_hm中的error_code      </t>
  </si>
  <si>
    <t xml:space="preserve">数据来源于：ods_up_oper_log_org_hm中的error_desc      </t>
  </si>
  <si>
    <t>数据来源于：ods_up_oper_log_org_hm中的login_channel_id</t>
  </si>
  <si>
    <t xml:space="preserve">数据来源于：ods_up_oper_log_org_hm中的user_agent      </t>
  </si>
  <si>
    <t xml:space="preserve">数据来源于：ods_up_oper_log_org_hm中的other_params    </t>
  </si>
  <si>
    <t>数据来源于：ods_up_oper_log_org_hm中的device_id，当account_type为空时，拆分other_params中的device_id获取</t>
    <phoneticPr fontId="61" type="noConversion"/>
  </si>
  <si>
    <t>分接口名称处理：B2XB: interface_name = 'OpenUP.User.getInfo'   时 other_params表示app_id 数字
interface_name ！= 'OpenUP.User.getInfo' 时 解析other_params获取appID 数字</t>
    <phoneticPr fontId="61" type="noConversion"/>
  </si>
  <si>
    <t>分接口处理：
CAS:无appid只有loginchannelid，关联dwd_common_channel_service_mapping取包名
SSO:other_params表示包名
UP：解析other_params，appID表示包名；
B2XB:appid关联dwd_onl_disting_ver_app_ds取包名</t>
    <phoneticPr fontId="61" type="noConversion"/>
  </si>
  <si>
    <t>channel_id</t>
    <phoneticPr fontId="61" type="noConversion"/>
  </si>
  <si>
    <t>数据来源于：ods_up_oper_log_org_hm中的login_channel_id/1000000，当login_channel_id为空时，拆分other_params中的loginChannel/1000000获取，无loginChannel，拆分other_params中的registerChannel/1000000获取，都为空，则取user_id/10000000000000000获得</t>
    <phoneticPr fontId="61" type="noConversion"/>
  </si>
  <si>
    <t>数据来源于：ods_up_oper_log_org_hm中的req_client_ip，当req_client_ip为空时，拆分other_params中的clientIP获取</t>
    <phoneticPr fontId="61" type="noConversion"/>
  </si>
  <si>
    <t>CD1133</t>
    <phoneticPr fontId="61" type="noConversion"/>
  </si>
  <si>
    <t>0,1,2,3,4,5,6,7</t>
    <phoneticPr fontId="61" type="noConversion"/>
  </si>
  <si>
    <t>标识接口调用的不同操作行为所属类型</t>
    <phoneticPr fontId="61" type="noConversion"/>
  </si>
  <si>
    <t>接口服务器名称</t>
    <phoneticPr fontId="61" type="noConversion"/>
  </si>
  <si>
    <t>UP、SSO、B2XB、CAS</t>
    <phoneticPr fontId="61" type="noConversion"/>
  </si>
  <si>
    <t>CD1134</t>
    <phoneticPr fontId="61" type="noConversion"/>
  </si>
  <si>
    <t>接口请求客户端所属业务类型编码</t>
    <phoneticPr fontId="61" type="noConversion"/>
  </si>
  <si>
    <t>具体调用接口名称</t>
    <phoneticPr fontId="61" type="noConversion"/>
  </si>
  <si>
    <t>用户登陆帐号所属类型</t>
    <phoneticPr fontId="61" type="noConversion"/>
  </si>
  <si>
    <t>用户登陆帐号唯一编号</t>
    <phoneticPr fontId="61" type="noConversion"/>
  </si>
  <si>
    <t>CD1024</t>
    <phoneticPr fontId="61" type="noConversion"/>
  </si>
  <si>
    <t>0,1,11,100,106…</t>
    <phoneticPr fontId="61" type="noConversion"/>
  </si>
  <si>
    <t>CD1217</t>
    <phoneticPr fontId="61" type="noConversion"/>
  </si>
  <si>
    <t>0,1,2,3</t>
    <phoneticPr fontId="61" type="noConversion"/>
  </si>
  <si>
    <t>标识终端设备的不同类别，例如PC或手机</t>
    <phoneticPr fontId="61" type="noConversion"/>
  </si>
  <si>
    <t>1，2，3，4，91，1001，2001</t>
    <phoneticPr fontId="61" type="noConversion"/>
  </si>
  <si>
    <t>userLoginAuth</t>
    <phoneticPr fontId="61" type="noConversion"/>
  </si>
  <si>
    <t>18633783652</t>
    <phoneticPr fontId="61" type="noConversion"/>
  </si>
  <si>
    <t>调用接口的应用编号</t>
    <phoneticPr fontId="61" type="noConversion"/>
  </si>
  <si>
    <t>调用接口的应用包名</t>
    <phoneticPr fontId="61" type="noConversion"/>
  </si>
  <si>
    <t>调用接口请求的业务编号</t>
    <phoneticPr fontId="61" type="noConversion"/>
  </si>
  <si>
    <t>客户端IP地址</t>
    <phoneticPr fontId="61" type="noConversion"/>
  </si>
  <si>
    <t>接口调用请求的发出时间</t>
    <phoneticPr fontId="61" type="noConversion"/>
  </si>
  <si>
    <t>接口调用的操作时间</t>
    <phoneticPr fontId="61" type="noConversion"/>
  </si>
  <si>
    <t>是否成功登陆</t>
    <phoneticPr fontId="61" type="noConversion"/>
  </si>
  <si>
    <t>1：ture，0：false</t>
    <phoneticPr fontId="61" type="noConversion"/>
  </si>
  <si>
    <t>0，1</t>
    <phoneticPr fontId="61" type="noConversion"/>
  </si>
  <si>
    <t>登陆失败错误编码</t>
    <phoneticPr fontId="61" type="noConversion"/>
  </si>
  <si>
    <t>登陆失败错误描述</t>
    <phoneticPr fontId="61" type="noConversion"/>
  </si>
  <si>
    <t>70002001</t>
    <phoneticPr fontId="61" type="noConversion"/>
  </si>
  <si>
    <t>user[15068726354] in account_type[2] dose not exist</t>
    <phoneticPr fontId="61" type="noConversion"/>
  </si>
  <si>
    <t>用户登录渠道编号</t>
    <phoneticPr fontId="61" type="noConversion"/>
  </si>
  <si>
    <t>操作信息，字段包括账户类型，客户端IP，手机型号，
设备imei，用户账户等信息；操作类型不同，该字段的含义不同，</t>
    <phoneticPr fontId="61" type="noConversion"/>
  </si>
  <si>
    <t>第三方代理</t>
    <phoneticPr fontId="61" type="noConversion"/>
  </si>
  <si>
    <t>24000000</t>
    <phoneticPr fontId="61" type="noConversion"/>
  </si>
  <si>
    <t>jason格式</t>
    <phoneticPr fontId="61" type="noConversion"/>
  </si>
  <si>
    <t>记录push消息中心请求发送消息的每条记录的相关信息</t>
    <phoneticPr fontId="61" type="noConversion"/>
  </si>
  <si>
    <t>日志记录发生具体时间</t>
    <phoneticPr fontId="61" type="noConversion"/>
  </si>
  <si>
    <t>PUSH日志类型代码</t>
    <phoneticPr fontId="91" type="noConversion"/>
  </si>
  <si>
    <t>push_log_type_cd</t>
    <phoneticPr fontId="61" type="noConversion"/>
  </si>
  <si>
    <t>标识push操作行为所属不同类型</t>
    <phoneticPr fontId="61" type="noConversion"/>
  </si>
  <si>
    <t>CD1302</t>
    <phoneticPr fontId="61" type="noConversion"/>
  </si>
  <si>
    <t>push request、push response</t>
    <phoneticPr fontId="61" type="noConversion"/>
  </si>
  <si>
    <t>Push消息发送方的帐号信息</t>
    <phoneticPr fontId="61" type="noConversion"/>
  </si>
  <si>
    <t>当前为16位appId</t>
    <phoneticPr fontId="61" type="noConversion"/>
  </si>
  <si>
    <t>标识消息的优先级</t>
    <phoneticPr fontId="61" type="noConversion"/>
  </si>
  <si>
    <t>CD1270</t>
    <phoneticPr fontId="61" type="noConversion"/>
  </si>
  <si>
    <t>0,1</t>
    <phoneticPr fontId="61" type="noConversion"/>
  </si>
  <si>
    <t>是否缓存</t>
    <phoneticPr fontId="61" type="noConversion"/>
  </si>
  <si>
    <t>0：发送失败不需要缓存重发，
1：发送失败需要在有效期内缓存重发</t>
    <phoneticPr fontId="61" type="noConversion"/>
  </si>
  <si>
    <t>0,1</t>
    <phoneticPr fontId="61" type="noConversion"/>
  </si>
  <si>
    <t>每条Push消息分配的全局唯一编号</t>
    <phoneticPr fontId="61" type="noConversion"/>
  </si>
  <si>
    <t>62A460F36BC30E1E</t>
    <phoneticPr fontId="61" type="noConversion"/>
  </si>
  <si>
    <t>首次信息唯一编号</t>
    <phoneticPr fontId="61" type="noConversion"/>
  </si>
  <si>
    <t>首次发送时该字段为空，重发时首次为发送时的MsgID</t>
    <phoneticPr fontId="61" type="noConversion"/>
  </si>
  <si>
    <t>上次发送时的信息唯一编号</t>
    <phoneticPr fontId="61" type="noConversion"/>
  </si>
  <si>
    <t>首次发送，该字段为空，重发时为上次发送时的MsgID</t>
    <phoneticPr fontId="61" type="noConversion"/>
  </si>
  <si>
    <t>Push消息的接受方标识编号</t>
    <phoneticPr fontId="61" type="noConversion"/>
  </si>
  <si>
    <t>前16位是imei，后16位是token_id,也称为app_id</t>
    <phoneticPr fontId="61" type="noConversion"/>
  </si>
  <si>
    <t>是否群发</t>
    <phoneticPr fontId="61" type="noConversion"/>
  </si>
  <si>
    <t>数据来源于：ods_push_mc_log_crypt_hm中的device_token，截取前16位</t>
    <phoneticPr fontId="61" type="noConversion"/>
  </si>
  <si>
    <t>数据来源于：ods_push_mc_log_crypt_hm中的device_token，截取后16位</t>
    <phoneticPr fontId="61" type="noConversion"/>
  </si>
  <si>
    <t>push接收方的客户端应用编号</t>
    <phoneticPr fontId="61" type="noConversion"/>
  </si>
  <si>
    <t>0：非群发，即单发，1：代表群发</t>
    <phoneticPr fontId="61" type="noConversion"/>
  </si>
  <si>
    <t>标识不同电视服务业务模式</t>
    <phoneticPr fontId="61" type="noConversion"/>
  </si>
  <si>
    <t>调用端生成请求唯一编号</t>
    <phoneticPr fontId="61" type="noConversion"/>
  </si>
  <si>
    <t>14681413801166330</t>
    <phoneticPr fontId="61" type="noConversion"/>
  </si>
  <si>
    <t>群发的所有消息用同一个RequestID</t>
    <phoneticPr fontId="61" type="noConversion"/>
  </si>
  <si>
    <t>终端连接的PushServer的IP地址</t>
    <phoneticPr fontId="61" type="noConversion"/>
  </si>
  <si>
    <t>118.194.55.206</t>
    <phoneticPr fontId="61" type="noConversion"/>
  </si>
  <si>
    <t>标识发送的最终不同结果</t>
    <phoneticPr fontId="61" type="noConversion"/>
  </si>
  <si>
    <t>CD1120</t>
    <phoneticPr fontId="61" type="noConversion"/>
  </si>
  <si>
    <t>0，1，2，11~15</t>
    <phoneticPr fontId="61" type="noConversion"/>
  </si>
  <si>
    <t>标识push任务的唯一编号</t>
    <phoneticPr fontId="61" type="noConversion"/>
  </si>
  <si>
    <t>是否有过消息发送记录</t>
    <phoneticPr fontId="61" type="noConversion"/>
  </si>
  <si>
    <t>null</t>
    <phoneticPr fontId="61" type="noConversion"/>
  </si>
  <si>
    <t xml:space="preserve">数据来源于：ods_push_mc_log_crypt_hm中的requset_id，判断解析获得                                                                                           </t>
    <phoneticPr fontId="61" type="noConversion"/>
  </si>
  <si>
    <t>数据来源于：ods_push_mc_log_crypt_hm中的requset_id，判断解析获得</t>
    <phoneticPr fontId="61" type="noConversion"/>
  </si>
  <si>
    <t>格式为：HH24</t>
    <phoneticPr fontId="61" type="noConversion"/>
  </si>
  <si>
    <t>00，19，23</t>
    <phoneticPr fontId="61" type="noConversion"/>
  </si>
  <si>
    <t>手机服务日志类型代码</t>
  </si>
  <si>
    <t>mobile_service_log_type_cd</t>
  </si>
  <si>
    <t>dwd_evt_phoneservice_log_dm</t>
  </si>
  <si>
    <t>外部型号</t>
    <phoneticPr fontId="91" type="noConversion"/>
  </si>
  <si>
    <t>格式为:yyyy-MM-dd HH:mm:ss.SSS</t>
    <phoneticPr fontId="61" type="noConversion"/>
  </si>
  <si>
    <r>
      <t>2017-01-12 11：11：30</t>
    </r>
    <r>
      <rPr>
        <sz val="10"/>
        <color theme="1"/>
        <rFont val="微软雅黑"/>
        <family val="2"/>
        <charset val="134"/>
      </rPr>
      <t>.000</t>
    </r>
    <phoneticPr fontId="61" type="noConversion"/>
  </si>
  <si>
    <t>格式为:yyyy-MM-dd HH:mm:ss</t>
    <phoneticPr fontId="61" type="noConversion"/>
  </si>
  <si>
    <t>2017-01-12 11：11：30</t>
    <phoneticPr fontId="61" type="noConversion"/>
  </si>
  <si>
    <t>自增长主键</t>
    <phoneticPr fontId="61" type="noConversion"/>
  </si>
  <si>
    <t>1729309215511550</t>
    <phoneticPr fontId="61" type="noConversion"/>
  </si>
  <si>
    <t>业务渠道编号</t>
    <phoneticPr fontId="61" type="noConversion"/>
  </si>
  <si>
    <t>终端设备操作系统版本号</t>
    <phoneticPr fontId="61" type="noConversion"/>
  </si>
  <si>
    <t>密文存储</t>
    <phoneticPr fontId="61" type="noConversion"/>
  </si>
  <si>
    <t xml:space="preserve">数据来源于：ods_phoneservice_tb_log_server_dm中的plmn，截取前3位   </t>
    <phoneticPr fontId="61" type="noConversion"/>
  </si>
  <si>
    <t>数据来源于：ods_phoneservice_tb_log_server_dm中的plmn，截取4，5位</t>
    <phoneticPr fontId="61" type="noConversion"/>
  </si>
  <si>
    <t>sensitive_info</t>
    <phoneticPr fontId="61" type="noConversion"/>
  </si>
  <si>
    <t>0，1</t>
    <phoneticPr fontId="61" type="noConversion"/>
  </si>
  <si>
    <t>是否为敏感信息</t>
    <phoneticPr fontId="61" type="noConversion"/>
  </si>
  <si>
    <t>false</t>
    <phoneticPr fontId="61" type="noConversion"/>
  </si>
  <si>
    <t>记录手机上报文件到日志服务器时的请求参数信息</t>
    <phoneticPr fontId="61" type="noConversion"/>
  </si>
  <si>
    <t>上传文件名称</t>
    <phoneticPr fontId="61" type="noConversion"/>
  </si>
  <si>
    <t>文件保存路径</t>
    <phoneticPr fontId="61" type="noConversion"/>
  </si>
  <si>
    <t>密文存储</t>
    <phoneticPr fontId="61" type="noConversion"/>
  </si>
  <si>
    <t xml:space="preserve">数据来源于：ods_phoneservice_tb_log_server_dm中的secret                </t>
    <phoneticPr fontId="61" type="noConversion"/>
  </si>
  <si>
    <t>加密的内容信息</t>
    <phoneticPr fontId="61" type="noConversion"/>
  </si>
  <si>
    <t>记录生成具体时间</t>
    <phoneticPr fontId="61" type="noConversion"/>
  </si>
  <si>
    <t xml:space="preserve">数据来源于：ods_phoneservice_tb_log_server_dm中的create_time，标准化时间          </t>
    <phoneticPr fontId="61" type="noConversion"/>
  </si>
  <si>
    <t>上传文件大小</t>
    <phoneticPr fontId="61" type="noConversion"/>
  </si>
  <si>
    <t>CD1301</t>
    <phoneticPr fontId="61" type="noConversion"/>
  </si>
  <si>
    <t>0,1,2,3</t>
    <phoneticPr fontId="61" type="noConversion"/>
  </si>
  <si>
    <t>记录压缩时间</t>
    <phoneticPr fontId="61" type="noConversion"/>
  </si>
  <si>
    <t>区分不同服务用户类型</t>
    <phoneticPr fontId="61" type="noConversion"/>
  </si>
  <si>
    <t>日志详细信息</t>
    <phoneticPr fontId="61" type="noConversion"/>
  </si>
  <si>
    <t>（json数组）</t>
    <phoneticPr fontId="61" type="noConversion"/>
  </si>
  <si>
    <t>区别日志记录的不同结果状态</t>
    <phoneticPr fontId="61" type="noConversion"/>
  </si>
  <si>
    <t>pt_d</t>
    <phoneticPr fontId="61" type="noConversion"/>
  </si>
  <si>
    <t>格式为:yyyy-MM-dd HH:mm:ss</t>
    <phoneticPr fontId="61" type="noConversion"/>
  </si>
  <si>
    <t>访问行为发生具体时间</t>
    <phoneticPr fontId="61" type="noConversion"/>
  </si>
  <si>
    <t>com.wanmei.mini.dod.huawei</t>
    <phoneticPr fontId="61" type="noConversion"/>
  </si>
  <si>
    <t>不同浮标访问的方法名</t>
    <phoneticPr fontId="61" type="noConversion"/>
  </si>
  <si>
    <t>client.gs.getGameNotice</t>
    <phoneticPr fontId="61" type="noConversion"/>
  </si>
  <si>
    <t>不同网游对应的安装包名称</t>
    <phoneticPr fontId="61" type="noConversion"/>
  </si>
  <si>
    <t>记录了登陆过网游的浮标用户的信息，包括应用包名、用户帐号、设备信息</t>
    <phoneticPr fontId="61" type="noConversion"/>
  </si>
  <si>
    <t>记录了网游浮标用户的具体登陆访问日志信息</t>
    <phoneticPr fontId="61" type="noConversion"/>
  </si>
  <si>
    <t>dwd_evt_petal_consume_rec_dm</t>
    <phoneticPr fontId="61" type="noConversion"/>
  </si>
  <si>
    <t>客户端时间（小时）</t>
  </si>
  <si>
    <t>CD1259</t>
    <phoneticPr fontId="61" type="noConversion"/>
  </si>
  <si>
    <t>1~4</t>
    <phoneticPr fontId="61" type="noConversion"/>
  </si>
  <si>
    <t>页面动作行为所属类型</t>
    <phoneticPr fontId="61" type="noConversion"/>
  </si>
  <si>
    <t>主站首焦第1帧</t>
    <phoneticPr fontId="61" type="noConversion"/>
  </si>
  <si>
    <t>具体行为描述</t>
    <phoneticPr fontId="61" type="noConversion"/>
  </si>
  <si>
    <t>客户端时间(分钟)</t>
    <phoneticPr fontId="61" type="noConversion"/>
  </si>
  <si>
    <t>客户端时间(秒)</t>
    <phoneticPr fontId="61" type="noConversion"/>
  </si>
  <si>
    <t>用户正在访问的页面url</t>
    <phoneticPr fontId="61" type="noConversion"/>
  </si>
  <si>
    <t>用户正在访问的页面上一级url</t>
    <phoneticPr fontId="61" type="noConversion"/>
  </si>
  <si>
    <t>来源url携带的信息</t>
    <phoneticPr fontId="61" type="noConversion"/>
  </si>
  <si>
    <t>Cookie创建时间</t>
    <phoneticPr fontId="61" type="noConversion"/>
  </si>
  <si>
    <t>访问次数</t>
    <phoneticPr fontId="61" type="noConversion"/>
  </si>
  <si>
    <t>半年内第一次访问的引入渠道</t>
    <phoneticPr fontId="61" type="noConversion"/>
  </si>
  <si>
    <t>最后一次访问时间</t>
    <phoneticPr fontId="61" type="noConversion"/>
  </si>
  <si>
    <t>屏幕的颜色深度信息</t>
    <phoneticPr fontId="61" type="noConversion"/>
  </si>
  <si>
    <t>窗口分辨率</t>
    <phoneticPr fontId="61" type="noConversion"/>
  </si>
  <si>
    <t>上次订单时间</t>
    <phoneticPr fontId="61" type="noConversion"/>
  </si>
  <si>
    <t>来源url</t>
    <phoneticPr fontId="61" type="noConversion"/>
  </si>
  <si>
    <t>是否支持java插件</t>
    <phoneticPr fontId="61" type="noConversion"/>
  </si>
  <si>
    <t>PDF插件支持标志</t>
    <phoneticPr fontId="61" type="noConversion"/>
  </si>
  <si>
    <t>是否支持PDF插件</t>
    <phoneticPr fontId="61" type="noConversion"/>
  </si>
  <si>
    <t>QUICKTIME插件支持标志</t>
    <phoneticPr fontId="61" type="noConversion"/>
  </si>
  <si>
    <t>是否支持QUICKTIME插件</t>
    <phoneticPr fontId="61" type="noConversion"/>
  </si>
  <si>
    <t>REALAUDIO插件支持标志</t>
    <phoneticPr fontId="61" type="noConversion"/>
  </si>
  <si>
    <t>是否支持REALAUDIO插件</t>
    <phoneticPr fontId="61" type="noConversion"/>
  </si>
  <si>
    <t>WMA插件支持标志</t>
    <phoneticPr fontId="61" type="noConversion"/>
  </si>
  <si>
    <t>是否支持WMA插件</t>
    <phoneticPr fontId="61" type="noConversion"/>
  </si>
  <si>
    <t>DIRECTOR插件支持标志</t>
    <phoneticPr fontId="61" type="noConversion"/>
  </si>
  <si>
    <t>是否支持DIRECTOR插件</t>
    <phoneticPr fontId="61" type="noConversion"/>
  </si>
  <si>
    <t>FLASH插件支持标志</t>
    <phoneticPr fontId="61" type="noConversion"/>
  </si>
  <si>
    <t>是否支持FLASH插件</t>
    <phoneticPr fontId="61" type="noConversion"/>
  </si>
  <si>
    <t>GEARS插件支持标志</t>
    <phoneticPr fontId="61" type="noConversion"/>
  </si>
  <si>
    <t>是否支持GEARS插件</t>
    <phoneticPr fontId="61" type="noConversion"/>
  </si>
  <si>
    <t>SILVERLIGHT插件支持标志</t>
    <phoneticPr fontId="61" type="noConversion"/>
  </si>
  <si>
    <t>是否支持SILVERLIGHT插件</t>
    <phoneticPr fontId="61" type="noConversion"/>
  </si>
  <si>
    <t>服务端处理时间</t>
    <phoneticPr fontId="61" type="noConversion"/>
  </si>
  <si>
    <t>客户端IP</t>
    <phoneticPr fontId="61" type="noConversion"/>
  </si>
  <si>
    <t>客户端操作系统</t>
    <phoneticPr fontId="61" type="noConversion"/>
  </si>
  <si>
    <t>客户端浏览器</t>
    <phoneticPr fontId="61" type="noConversion"/>
  </si>
  <si>
    <t>浏览器版本</t>
    <phoneticPr fontId="61" type="noConversion"/>
  </si>
  <si>
    <t>浏览器语言</t>
    <phoneticPr fontId="61" type="noConversion"/>
  </si>
  <si>
    <t>记录了vmall客户端上报的页面采集流量信息</t>
    <phoneticPr fontId="61" type="noConversion"/>
  </si>
  <si>
    <t>记录了支付服务器的接口调用情况</t>
    <phoneticPr fontId="61" type="noConversion"/>
  </si>
  <si>
    <t>接口调用日志生成时间</t>
    <phoneticPr fontId="61" type="noConversion"/>
  </si>
  <si>
    <t>支付接口调用登陆类型</t>
    <phoneticPr fontId="61" type="noConversion"/>
  </si>
  <si>
    <t>调用接口具体名称</t>
    <phoneticPr fontId="61" type="noConversion"/>
  </si>
  <si>
    <t>DEBUG、INFO</t>
    <phoneticPr fontId="61" type="noConversion"/>
  </si>
  <si>
    <t>调用接口的参数信息</t>
    <phoneticPr fontId="61" type="noConversion"/>
  </si>
  <si>
    <t>数据来源于：ods_trade_user_page_log_dm中的message，拆分applicationID</t>
    <phoneticPr fontId="61" type="noConversion"/>
  </si>
  <si>
    <t>调用接口对应应用编号</t>
    <phoneticPr fontId="61" type="noConversion"/>
  </si>
  <si>
    <t>com.huawei.tradeserver.common.tasks.TaskManager.refreshPool</t>
    <phoneticPr fontId="61" type="noConversion"/>
  </si>
  <si>
    <t>ods_up_petal_consume_log_dm</t>
    <phoneticPr fontId="61" type="noConversion"/>
  </si>
  <si>
    <t>记录了用户花瓣的消费流水</t>
    <phoneticPr fontId="61" type="noConversion"/>
  </si>
  <si>
    <t>1027162</t>
    <phoneticPr fontId="61" type="noConversion"/>
  </si>
  <si>
    <t>交易流水唯一编号</t>
    <phoneticPr fontId="61" type="noConversion"/>
  </si>
  <si>
    <t>对应到业务的交易编号</t>
    <phoneticPr fontId="61" type="noConversion"/>
  </si>
  <si>
    <t>CD1212</t>
    <phoneticPr fontId="61" type="noConversion"/>
  </si>
  <si>
    <t>1,2,3,4</t>
    <phoneticPr fontId="61" type="noConversion"/>
  </si>
  <si>
    <t>标识消费具体行为归属类别</t>
    <phoneticPr fontId="61" type="noConversion"/>
  </si>
  <si>
    <t>数字编号</t>
    <phoneticPr fontId="61" type="noConversion"/>
  </si>
  <si>
    <t>消费花瓣数量</t>
  </si>
  <si>
    <t>CD1213</t>
    <phoneticPr fontId="61" type="noConversion"/>
  </si>
  <si>
    <t>23，26</t>
    <phoneticPr fontId="61" type="noConversion"/>
  </si>
  <si>
    <t>CD1136</t>
    <phoneticPr fontId="61" type="noConversion"/>
  </si>
  <si>
    <t>0,1,2,3</t>
    <phoneticPr fontId="61" type="noConversion"/>
  </si>
  <si>
    <t>内部业务服务器标识</t>
    <phoneticPr fontId="61" type="noConversion"/>
  </si>
  <si>
    <t>消费交易有效状态标识</t>
    <phoneticPr fontId="61" type="noConversion"/>
  </si>
  <si>
    <t>交易流水创建时间</t>
    <phoneticPr fontId="61" type="noConversion"/>
  </si>
  <si>
    <t>消费行为具体描述</t>
    <phoneticPr fontId="61" type="noConversion"/>
  </si>
  <si>
    <t>init</t>
    <phoneticPr fontId="61" type="noConversion"/>
  </si>
  <si>
    <t>花瓣与人民币的汇率</t>
    <phoneticPr fontId="61" type="noConversion"/>
  </si>
  <si>
    <t>1.0</t>
    <phoneticPr fontId="61" type="noConversion"/>
  </si>
  <si>
    <t>比率类</t>
    <phoneticPr fontId="61" type="noConversion"/>
  </si>
  <si>
    <t>消费花瓣面值</t>
    <phoneticPr fontId="61" type="noConversion"/>
  </si>
  <si>
    <t>单位：分</t>
    <phoneticPr fontId="61" type="noConversion"/>
  </si>
  <si>
    <t>10，50</t>
    <phoneticPr fontId="61" type="noConversion"/>
  </si>
  <si>
    <t>取消消费时间（多次取消记最后时间）</t>
    <phoneticPr fontId="61" type="noConversion"/>
  </si>
  <si>
    <t>取消消费备注</t>
    <phoneticPr fontId="61" type="noConversion"/>
  </si>
  <si>
    <t>记录最后更改时间</t>
    <phoneticPr fontId="61" type="noConversion"/>
  </si>
  <si>
    <t>取消消费花瓣数量</t>
    <phoneticPr fontId="61" type="noConversion"/>
  </si>
  <si>
    <t>（多次取消可累加）</t>
    <phoneticPr fontId="61" type="noConversion"/>
  </si>
  <si>
    <t>取消交易的业务交易编号</t>
    <phoneticPr fontId="61" type="noConversion"/>
  </si>
  <si>
    <t>记录手机管家用户访问信息</t>
    <phoneticPr fontId="61" type="noConversion"/>
  </si>
  <si>
    <t>dwd_evt_phonemanager_access_log_dm</t>
    <phoneticPr fontId="61" type="noConversion"/>
  </si>
  <si>
    <t>日志流水唯一编号</t>
    <phoneticPr fontId="61" type="noConversion"/>
  </si>
  <si>
    <t>10850805</t>
    <phoneticPr fontId="61" type="noConversion"/>
  </si>
  <si>
    <t>NXT-TL00C01B120
G525-U00V100R001C05B191
C8815V100R001C92B128
MHA-L29C185B109SP01_00.05.0000</t>
    <phoneticPr fontId="61" type="noConversion"/>
  </si>
  <si>
    <t>终端设备外部型号</t>
    <phoneticPr fontId="61" type="noConversion"/>
  </si>
  <si>
    <t>HUAWEI G750-T01</t>
    <phoneticPr fontId="61" type="noConversion"/>
  </si>
  <si>
    <t>4.2.2</t>
    <phoneticPr fontId="61" type="noConversion"/>
  </si>
  <si>
    <t>固件版本</t>
    <phoneticPr fontId="61" type="noConversion"/>
  </si>
  <si>
    <t>HUAWEI G750-T01 V100R001CHNC00B152</t>
    <phoneticPr fontId="61" type="noConversion"/>
  </si>
  <si>
    <t>用户访问具体时间</t>
    <phoneticPr fontId="61" type="noConversion"/>
  </si>
  <si>
    <t>EmotionUI_5.0</t>
    <phoneticPr fontId="61" type="noConversion"/>
  </si>
  <si>
    <t>记录push服务器实时连接用户数信息</t>
    <phoneticPr fontId="61" type="noConversion"/>
  </si>
  <si>
    <t>PUSH服务器IP地址</t>
    <phoneticPr fontId="91" type="noConversion"/>
  </si>
  <si>
    <t>118.194.60.236</t>
    <phoneticPr fontId="61" type="noConversion"/>
  </si>
  <si>
    <t>PUSH服务器IP地址</t>
    <phoneticPr fontId="61" type="noConversion"/>
  </si>
  <si>
    <t>连接记录具体时间</t>
    <phoneticPr fontId="61" type="noConversion"/>
  </si>
  <si>
    <t>格式为:yyyy-MM-dd HH:mm:ss</t>
    <phoneticPr fontId="61" type="noConversion"/>
  </si>
  <si>
    <t>2017-01-12 11：11：30</t>
    <phoneticPr fontId="61" type="noConversion"/>
  </si>
  <si>
    <t>对应时间点对应的pushserver的连接用户数</t>
    <phoneticPr fontId="61" type="noConversion"/>
  </si>
  <si>
    <t>395013</t>
    <phoneticPr fontId="61" type="noConversion"/>
  </si>
  <si>
    <t>ods_push_dev_login_new_dm</t>
    <phoneticPr fontId="61" type="noConversion"/>
  </si>
  <si>
    <t>记录设备每次连接push，登陆登出记录信息</t>
    <phoneticPr fontId="61" type="noConversion"/>
  </si>
  <si>
    <t>数据来源于：ods_push_dev_login_new_dm中的info，解析startTime，时间标准化</t>
    <phoneticPr fontId="61" type="noConversion"/>
  </si>
  <si>
    <t>数据来源于：ods_push_dev_login_new_dm中的info，解析endTime，时间标准化</t>
    <phoneticPr fontId="61" type="noConversion"/>
  </si>
  <si>
    <t>连接push服务器开始时间</t>
    <phoneticPr fontId="61" type="noConversion"/>
  </si>
  <si>
    <t>断开连接push服务器时间</t>
    <phoneticPr fontId="61" type="noConversion"/>
  </si>
  <si>
    <r>
      <t>2017-01-12 11：12：30</t>
    </r>
    <r>
      <rPr>
        <sz val="10"/>
        <color theme="1"/>
        <rFont val="微软雅黑"/>
        <family val="2"/>
        <charset val="134"/>
      </rPr>
      <t>.000</t>
    </r>
    <phoneticPr fontId="61" type="noConversion"/>
  </si>
  <si>
    <t>连接的push服务器的编号</t>
    <phoneticPr fontId="61" type="noConversion"/>
  </si>
  <si>
    <t xml:space="preserve">数据来源于：ods_push_dev_login_new_dm中的info，解析pushsvrid               </t>
    <phoneticPr fontId="61" type="noConversion"/>
  </si>
  <si>
    <t>用户网络连接服务所属类型</t>
    <phoneticPr fontId="61" type="noConversion"/>
  </si>
  <si>
    <t>客户端版本号</t>
    <phoneticPr fontId="61" type="noConversion"/>
  </si>
  <si>
    <t>客户端ip地址</t>
    <phoneticPr fontId="61" type="noConversion"/>
  </si>
  <si>
    <t>数据来源于：ods_push_dev_login_new_dm中的info，解析devip</t>
    <phoneticPr fontId="61" type="noConversion"/>
  </si>
  <si>
    <t>231</t>
    <phoneticPr fontId="61" type="noConversion"/>
  </si>
  <si>
    <t>app_ver</t>
    <phoneticPr fontId="61" type="noConversion"/>
  </si>
  <si>
    <t>1，-1</t>
    <phoneticPr fontId="61" type="noConversion"/>
  </si>
  <si>
    <t>CD1077</t>
    <phoneticPr fontId="61" type="noConversion"/>
  </si>
  <si>
    <t>119.182.41.126</t>
    <phoneticPr fontId="61" type="noConversion"/>
  </si>
  <si>
    <t>记录portal消息发送任务管理情况</t>
    <phoneticPr fontId="61" type="noConversion"/>
  </si>
  <si>
    <t>流程唯一标识编号</t>
    <phoneticPr fontId="61" type="noConversion"/>
  </si>
  <si>
    <t>PUSH给每一个应用分配的唯一编号</t>
    <phoneticPr fontId="61" type="noConversion"/>
  </si>
  <si>
    <t>推送任务创建时间</t>
    <phoneticPr fontId="61" type="noConversion"/>
  </si>
  <si>
    <t>推送任务发送时间</t>
    <phoneticPr fontId="61" type="noConversion"/>
  </si>
  <si>
    <t>推送任务过期时间</t>
    <phoneticPr fontId="61" type="noConversion"/>
  </si>
  <si>
    <t>0000002134000001</t>
    <phoneticPr fontId="61" type="noConversion"/>
  </si>
  <si>
    <t>2017-01-12 11：11：30</t>
    <phoneticPr fontId="61" type="noConversion"/>
  </si>
  <si>
    <t>记录了push服务器接口调用情况</t>
    <phoneticPr fontId="61" type="noConversion"/>
  </si>
  <si>
    <t>记录了向设备推送哪类问卷的日志信息,包含问卷类型、终端机型、IMEI号、SN号等</t>
    <phoneticPr fontId="61" type="noConversion"/>
  </si>
  <si>
    <t>ods_phoneservice_qstn_querysurvey_log_dm</t>
    <phoneticPr fontId="61" type="noConversion"/>
  </si>
  <si>
    <t>记录用户对问卷调查的答案提交情况</t>
    <phoneticPr fontId="61" type="noConversion"/>
  </si>
  <si>
    <t>记录了设备对问卷的查看情况</t>
    <phoneticPr fontId="61" type="noConversion"/>
  </si>
  <si>
    <t>11：11：30</t>
    <phoneticPr fontId="61" type="noConversion"/>
  </si>
  <si>
    <t>格式为:HH:mm:ss</t>
    <phoneticPr fontId="61" type="noConversion"/>
  </si>
  <si>
    <t>接口调用记录时间</t>
    <phoneticPr fontId="61" type="noConversion"/>
  </si>
  <si>
    <t>记录请求数</t>
    <phoneticPr fontId="61" type="noConversion"/>
  </si>
  <si>
    <t>记录失败数</t>
    <phoneticPr fontId="61" type="noConversion"/>
  </si>
  <si>
    <t>记录超时数</t>
    <phoneticPr fontId="61" type="noConversion"/>
  </si>
  <si>
    <t>记录接口调用消耗时长</t>
    <phoneticPr fontId="61" type="noConversion"/>
  </si>
  <si>
    <t>记录当前请求接口流量</t>
    <phoneticPr fontId="61" type="noConversion"/>
  </si>
  <si>
    <t>记录当前接口回复流量</t>
    <phoneticPr fontId="61" type="noConversion"/>
  </si>
  <si>
    <t>错误次数</t>
    <phoneticPr fontId="61" type="noConversion"/>
  </si>
  <si>
    <t>超出时间</t>
    <phoneticPr fontId="61" type="noConversion"/>
  </si>
  <si>
    <t>nsp.fpe.video.thumbnail.pretreat</t>
    <phoneticPr fontId="61" type="noConversion"/>
  </si>
  <si>
    <t>3</t>
    <phoneticPr fontId="61" type="noConversion"/>
  </si>
  <si>
    <t>0</t>
    <phoneticPr fontId="61" type="noConversion"/>
  </si>
  <si>
    <t>3</t>
    <phoneticPr fontId="61" type="noConversion"/>
  </si>
  <si>
    <t>616</t>
    <phoneticPr fontId="61" type="noConversion"/>
  </si>
  <si>
    <t>567</t>
    <phoneticPr fontId="61" type="noConversion"/>
  </si>
  <si>
    <t>75</t>
    <phoneticPr fontId="61" type="noConversion"/>
  </si>
  <si>
    <t>0</t>
    <phoneticPr fontId="61" type="noConversion"/>
  </si>
  <si>
    <t>0</t>
    <phoneticPr fontId="61" type="noConversion"/>
  </si>
  <si>
    <t>单位：秒</t>
    <phoneticPr fontId="61" type="noConversion"/>
  </si>
  <si>
    <t>日志记录时间</t>
    <phoneticPr fontId="61" type="noConversion"/>
  </si>
  <si>
    <t>2017-01-12 11：11：30</t>
    <phoneticPr fontId="61" type="noConversion"/>
  </si>
  <si>
    <t>CD1110</t>
    <phoneticPr fontId="61" type="noConversion"/>
  </si>
  <si>
    <t>1~8</t>
    <phoneticPr fontId="61" type="noConversion"/>
  </si>
  <si>
    <t>问卷所属业务类型</t>
    <phoneticPr fontId="61" type="noConversion"/>
  </si>
  <si>
    <t>终端设备操作系统版本</t>
    <phoneticPr fontId="61" type="noConversion"/>
  </si>
  <si>
    <t>5.1</t>
    <phoneticPr fontId="61" type="noConversion"/>
  </si>
  <si>
    <t>设备产品序列号</t>
    <phoneticPr fontId="61" type="noConversion"/>
  </si>
  <si>
    <t>发送请求次数</t>
    <phoneticPr fontId="61" type="noConversion"/>
  </si>
  <si>
    <t>2</t>
    <phoneticPr fontId="61" type="noConversion"/>
  </si>
  <si>
    <t>14位大写字母和数字编号</t>
    <phoneticPr fontId="61" type="noConversion"/>
  </si>
  <si>
    <t>查询请求次数</t>
    <phoneticPr fontId="61" type="noConversion"/>
  </si>
  <si>
    <t>EmotionUI_5.0</t>
    <phoneticPr fontId="61" type="noConversion"/>
  </si>
  <si>
    <t>5.1</t>
    <phoneticPr fontId="61" type="noConversion"/>
  </si>
  <si>
    <t>数据来源于：ods_phoneservice_qstn_receivesurvey_log_dm中的answers,解析questionId</t>
    <phoneticPr fontId="61" type="noConversion"/>
  </si>
  <si>
    <t>数据来源于：ods_phoneservice_qstn_receivesurvey_log_dm中的answers，解析answer后内容</t>
    <phoneticPr fontId="61" type="noConversion"/>
  </si>
  <si>
    <t>区别不同问题的唯一编号</t>
    <phoneticPr fontId="61" type="noConversion"/>
  </si>
  <si>
    <t>0，1，2…..</t>
    <phoneticPr fontId="61" type="noConversion"/>
  </si>
  <si>
    <t>数字序号</t>
    <phoneticPr fontId="61" type="noConversion"/>
  </si>
  <si>
    <t>区别不同类型问卷唯一编号</t>
    <phoneticPr fontId="61" type="noConversion"/>
  </si>
  <si>
    <t>数字编号</t>
    <phoneticPr fontId="61" type="noConversion"/>
  </si>
  <si>
    <t>15</t>
    <phoneticPr fontId="61" type="noConversion"/>
  </si>
  <si>
    <t>15</t>
    <phoneticPr fontId="61" type="noConversion"/>
  </si>
  <si>
    <t>提交答案请求次数</t>
    <phoneticPr fontId="61" type="noConversion"/>
  </si>
  <si>
    <t>2</t>
    <phoneticPr fontId="61" type="noConversion"/>
  </si>
  <si>
    <t>4分</t>
    <phoneticPr fontId="61" type="noConversion"/>
  </si>
  <si>
    <t>问题答案记录内容</t>
    <phoneticPr fontId="61" type="noConversion"/>
  </si>
  <si>
    <t>记录用户社交中心的聊天信息登陆登出行为信息</t>
    <phoneticPr fontId="61" type="noConversion"/>
  </si>
  <si>
    <t>记录了用户社交中心的每条即时聊天信息</t>
    <phoneticPr fontId="61" type="noConversion"/>
  </si>
  <si>
    <t>生成该条话单记录的时间</t>
    <phoneticPr fontId="61" type="noConversion"/>
  </si>
  <si>
    <t>CD1107</t>
    <phoneticPr fontId="61" type="noConversion"/>
  </si>
  <si>
    <t>1,2,3</t>
    <phoneticPr fontId="61" type="noConversion"/>
  </si>
  <si>
    <t>标识用户的操作行为所属类别</t>
    <phoneticPr fontId="61" type="noConversion"/>
  </si>
  <si>
    <t>不同操作行为的操作结果</t>
    <phoneticPr fontId="61" type="noConversion"/>
  </si>
  <si>
    <t>当操作类型为登录时，记录登录结果，定义如下： 
0：登录成功 其它值：登录失败；当操作类型为注销时，记录注销原因，0：客户端主动注销 1：异常断连注销 2：新登录会话导致旧的登录注销 3：系统主动把用户踢下线 4：因流控原因把用户踢下线； 5：因可靠性功能把用户踢下线</t>
    <phoneticPr fontId="61" type="noConversion"/>
  </si>
  <si>
    <t>数据来源于：ods_phoneservice_im_login_log_dm中的jid，截取@前内容为up_id</t>
    <phoneticPr fontId="61" type="noConversion"/>
  </si>
  <si>
    <t>80086000027601170@iml.hicloud.com</t>
    <phoneticPr fontId="61" type="noConversion"/>
  </si>
  <si>
    <t>用户帐号和社交中心包名</t>
    <phoneticPr fontId="61" type="noConversion"/>
  </si>
  <si>
    <t>客户端IP地址</t>
    <phoneticPr fontId="61" type="noConversion"/>
  </si>
  <si>
    <t>113.57.246.225</t>
    <phoneticPr fontId="61" type="noConversion"/>
  </si>
  <si>
    <t>用户登录时的端口号</t>
    <phoneticPr fontId="61" type="noConversion"/>
  </si>
  <si>
    <t>59274</t>
    <phoneticPr fontId="61" type="noConversion"/>
  </si>
  <si>
    <t>客户端的版本</t>
    <phoneticPr fontId="61" type="noConversion"/>
  </si>
  <si>
    <t>插件/组件名称</t>
    <phoneticPr fontId="61" type="noConversion"/>
  </si>
  <si>
    <t>华为帐号版本号</t>
    <phoneticPr fontId="61" type="noConversion"/>
  </si>
  <si>
    <t>sess-man</t>
    <phoneticPr fontId="61" type="noConversion"/>
  </si>
  <si>
    <t>20500302</t>
    <phoneticPr fontId="61" type="noConversion"/>
  </si>
  <si>
    <t>1.0</t>
    <phoneticPr fontId="61" type="noConversion"/>
  </si>
  <si>
    <t>0，1，</t>
    <phoneticPr fontId="61" type="noConversion"/>
  </si>
  <si>
    <t>4</t>
    <phoneticPr fontId="61" type="noConversion"/>
  </si>
  <si>
    <t>当前的IMP节点ID</t>
    <phoneticPr fontId="61" type="noConversion"/>
  </si>
  <si>
    <t>CD1119</t>
    <phoneticPr fontId="61" type="noConversion"/>
  </si>
  <si>
    <t>INFO</t>
    <phoneticPr fontId="61" type="noConversion"/>
  </si>
  <si>
    <t>标识日志信息所属类型</t>
    <phoneticPr fontId="61" type="noConversion"/>
  </si>
  <si>
    <t>发送方为该消息分配的编号</t>
    <phoneticPr fontId="61" type="noConversion"/>
  </si>
  <si>
    <t xml:space="preserve">如果发送方未指定ID，此字段填空 </t>
    <phoneticPr fontId="61" type="noConversion"/>
  </si>
  <si>
    <t>消息来源渠道号</t>
    <phoneticPr fontId="61" type="noConversion"/>
  </si>
  <si>
    <t>不管是终端过来的，还是从Open组件过来的，都要带上来这个渠道号.</t>
    <phoneticPr fontId="61" type="noConversion"/>
  </si>
  <si>
    <t>21000000</t>
    <phoneticPr fontId="61" type="noConversion"/>
  </si>
  <si>
    <t>标识不同形式内容消息</t>
    <phoneticPr fontId="61" type="noConversion"/>
  </si>
  <si>
    <t>CD1108</t>
    <phoneticPr fontId="61" type="noConversion"/>
  </si>
  <si>
    <t>格式为:yyyyMMddHH</t>
    <phoneticPr fontId="61" type="noConversion"/>
  </si>
  <si>
    <t>2016121201</t>
    <phoneticPr fontId="61" type="noConversion"/>
  </si>
  <si>
    <t xml:space="preserve">10 </t>
    <phoneticPr fontId="61" type="noConversion"/>
  </si>
  <si>
    <t xml:space="preserve">normal,chat,  groupchat: </t>
    <phoneticPr fontId="61" type="noConversion"/>
  </si>
  <si>
    <t>notify-groupinfo</t>
    <phoneticPr fontId="61" type="noConversion"/>
  </si>
  <si>
    <t>CD1287</t>
    <phoneticPr fontId="61" type="noConversion"/>
  </si>
  <si>
    <t>1~6</t>
    <phoneticPr fontId="61" type="noConversion"/>
  </si>
  <si>
    <t>标识对该条即时消息的处理类型</t>
    <phoneticPr fontId="61" type="noConversion"/>
  </si>
  <si>
    <t>处理结果</t>
    <phoneticPr fontId="61" type="noConversion"/>
  </si>
  <si>
    <t>CD1109</t>
    <phoneticPr fontId="61" type="noConversion"/>
  </si>
  <si>
    <t>1,2,-1,-2</t>
    <phoneticPr fontId="61" type="noConversion"/>
  </si>
  <si>
    <t>消息发送方用户的帐号+imp包名</t>
    <phoneticPr fontId="61" type="noConversion"/>
  </si>
  <si>
    <t xml:space="preserve">数据来源于：ods_phoneservice_im_msg_log_dm中的packet_from ，解析@前华为帐号                                                                                    </t>
    <phoneticPr fontId="61" type="noConversion"/>
  </si>
  <si>
    <t>消息接收方用户的帐号+imp包名</t>
    <phoneticPr fontId="61" type="noConversion"/>
  </si>
  <si>
    <t>210086000000003284@Group.iml.hicloud.com</t>
    <phoneticPr fontId="61" type="noConversion"/>
  </si>
  <si>
    <t>260086000064620264@iml.hicloud.com</t>
    <phoneticPr fontId="61" type="noConversion"/>
  </si>
  <si>
    <t>传送的消息长度</t>
    <phoneticPr fontId="61" type="noConversion"/>
  </si>
  <si>
    <t>单位：字节</t>
    <phoneticPr fontId="61" type="noConversion"/>
  </si>
  <si>
    <t>318</t>
    <phoneticPr fontId="61" type="noConversion"/>
  </si>
  <si>
    <t>消息处理时间</t>
    <phoneticPr fontId="61" type="noConversion"/>
  </si>
  <si>
    <t>单位：毫秒</t>
    <phoneticPr fontId="61" type="noConversion"/>
  </si>
  <si>
    <t>处理该消息的线程的名称</t>
    <phoneticPr fontId="61" type="noConversion"/>
  </si>
  <si>
    <t>pool-26-thread-4</t>
    <phoneticPr fontId="61" type="noConversion"/>
  </si>
  <si>
    <t>20301302</t>
    <phoneticPr fontId="61" type="noConversion"/>
  </si>
  <si>
    <t>记录了应用市场中用户的“我的空间”访问记录信息</t>
    <phoneticPr fontId="61" type="noConversion"/>
  </si>
  <si>
    <t>记录了主题壁纸的用户注册信息表，该注册不是真正的注册，设备使用了主题就视为注册。主要用于统计设备信息</t>
    <phoneticPr fontId="61" type="noConversion"/>
  </si>
  <si>
    <t>访问操作时间</t>
    <phoneticPr fontId="61" type="noConversion"/>
  </si>
  <si>
    <t>2017-01-12 11：11：30</t>
    <phoneticPr fontId="61" type="noConversion"/>
  </si>
  <si>
    <t>CD1082</t>
    <phoneticPr fontId="61" type="noConversion"/>
  </si>
  <si>
    <t>访问操作行为所属类型</t>
    <phoneticPr fontId="61" type="noConversion"/>
  </si>
  <si>
    <t>空间所有者的华为帐号编号</t>
    <phoneticPr fontId="61" type="noConversion"/>
  </si>
  <si>
    <t>40086000129282500</t>
    <phoneticPr fontId="61" type="noConversion"/>
  </si>
  <si>
    <t>2^1^</t>
    <phoneticPr fontId="61" type="noConversion"/>
  </si>
  <si>
    <t>设备固件版本</t>
    <phoneticPr fontId="61" type="noConversion"/>
  </si>
  <si>
    <t>用户的标识</t>
    <phoneticPr fontId="61" type="noConversion"/>
  </si>
  <si>
    <t>imei</t>
    <phoneticPr fontId="61" type="noConversion"/>
  </si>
  <si>
    <t>第一次登陆时间</t>
    <phoneticPr fontId="61" type="noConversion"/>
  </si>
  <si>
    <t>格式为:yyyy-MM-dd HH:mm:ss</t>
    <phoneticPr fontId="61" type="noConversion"/>
  </si>
  <si>
    <t>终端设备的rom版本</t>
    <phoneticPr fontId="61" type="noConversion"/>
  </si>
  <si>
    <t>6.0</t>
    <phoneticPr fontId="61" type="noConversion"/>
  </si>
  <si>
    <t>最近一次登陆时间</t>
    <phoneticPr fontId="61" type="noConversion"/>
  </si>
  <si>
    <t>2017-01-12 11：11：30</t>
    <phoneticPr fontId="61" type="noConversion"/>
  </si>
  <si>
    <t>ods_eui_d_hitop_comment_dm</t>
    <phoneticPr fontId="61" type="noConversion"/>
  </si>
  <si>
    <t>数据来源于：ods_eui_d_hitop_comment_dm中的id</t>
  </si>
  <si>
    <t>数据来源于：ods_eui_d_hitop_comment_dm中的hitop_id</t>
  </si>
  <si>
    <t>数据来源于：ods_eui_d_hitop_comment_dm中的account_name</t>
  </si>
  <si>
    <t>数据来源于：ods_eui_d_hitop_comment_dm中的account_id</t>
  </si>
  <si>
    <t>数据来源于：ods_eui_d_hitop_comment_dm中的user_comment</t>
  </si>
  <si>
    <t>数据来源于：ods_eui_d_hitop_comment_dm中的rating</t>
  </si>
  <si>
    <t>数据来源于：ods_eui_d_hitop_comment_dm中的type</t>
  </si>
  <si>
    <t>数据来源于：ods_eui_d_hitop_comment_dm中的create_date</t>
  </si>
  <si>
    <t>数据来源于：ods_eui_d_hitop_comment_dm中的phone_type</t>
  </si>
  <si>
    <t>ods_vmall_dj_dm</t>
    <phoneticPr fontId="61" type="noConversion"/>
  </si>
  <si>
    <t>数据来源于：ods_vmall_dj_dm中的cid</t>
  </si>
  <si>
    <t>数据来源于：ods_vmall_dj_dm中的clicktime</t>
  </si>
  <si>
    <t>数据来源于：ods_vmall_dj_dm中的cookid</t>
  </si>
  <si>
    <t>数据来源于：ods_vmall_dj_dm中的ip</t>
  </si>
  <si>
    <t>数据来源于：ods_vmall_dj_dm中的url</t>
  </si>
  <si>
    <t>数据来源于：ods_vmall_dj_dm中的ext</t>
  </si>
  <si>
    <t xml:space="preserve">ods_vmall_bg_dm </t>
    <phoneticPr fontId="61" type="noConversion"/>
  </si>
  <si>
    <t>数据来源于：ods_vmall_bg_dm 中的type</t>
  </si>
  <si>
    <t>数据来源于：ods_vmall_bg_dm 中的sid</t>
  </si>
  <si>
    <t>数据来源于：ods_vmall_bg_dm 中的cid</t>
  </si>
  <si>
    <t>数据来源于：ods_vmall_bg_dm 中的cookieid</t>
  </si>
  <si>
    <t>数据来源于：ods_vmall_bg_dm 中的ip</t>
  </si>
  <si>
    <t>数据来源于：ods_vmall_bg_dm 中的os</t>
  </si>
  <si>
    <t>数据来源于：ods_vmall_bg_dm 中的browser</t>
  </si>
  <si>
    <t>数据来源于：ods_vmall_bg_dm 中的version</t>
  </si>
  <si>
    <t>数据来源于：ods_vmall_bg_dm 中的ext</t>
  </si>
  <si>
    <t>记录了用户对不同类型的主题内容的评论情况信息</t>
    <phoneticPr fontId="61" type="noConversion"/>
  </si>
  <si>
    <t>自增长主键</t>
    <phoneticPr fontId="61" type="noConversion"/>
  </si>
  <si>
    <t>字母数字编号</t>
    <phoneticPr fontId="61" type="noConversion"/>
  </si>
  <si>
    <t>不同主题应用唯一编号</t>
    <phoneticPr fontId="61" type="noConversion"/>
  </si>
  <si>
    <t>6383</t>
    <phoneticPr fontId="61" type="noConversion"/>
  </si>
  <si>
    <t>华为帐号用户的名称</t>
    <phoneticPr fontId="61" type="noConversion"/>
  </si>
  <si>
    <t>密文存储</t>
    <phoneticPr fontId="61" type="noConversion"/>
  </si>
  <si>
    <t>用户评论内容</t>
    <phoneticPr fontId="61" type="noConversion"/>
  </si>
  <si>
    <t>“很棒”</t>
    <phoneticPr fontId="61" type="noConversion"/>
  </si>
  <si>
    <t>用户给该主题的评论星级</t>
    <phoneticPr fontId="61" type="noConversion"/>
  </si>
  <si>
    <t>评论创建时间</t>
    <phoneticPr fontId="61" type="noConversion"/>
  </si>
  <si>
    <t>CD1236</t>
    <phoneticPr fontId="61" type="noConversion"/>
  </si>
  <si>
    <t>记录了用户在主题、壁纸模块下下载成功后，客户端反馈的用户和下载的相关日志信息</t>
    <phoneticPr fontId="61" type="noConversion"/>
  </si>
  <si>
    <t>记录用户搜索主题、壁纸等资源的行为日志信息</t>
    <phoneticPr fontId="61" type="noConversion"/>
  </si>
  <si>
    <t>记录了用户对主题、壁纸等资源的各种操作行为日志信息</t>
    <phoneticPr fontId="61" type="noConversion"/>
  </si>
  <si>
    <t>主题类型代码</t>
    <phoneticPr fontId="91" type="noConversion"/>
  </si>
  <si>
    <t>ROM版本</t>
    <phoneticPr fontId="91" type="noConversion"/>
  </si>
  <si>
    <t>063510064111CN@9D03557476B2F8B9F70F1A486C1E3CDB</t>
  </si>
  <si>
    <t xml:space="preserve">数据来源于：ods_eui_hitop_dl_feedback_log_dm中的resource_type，取值代码映射表的转码值                                            </t>
    <phoneticPr fontId="61" type="noConversion"/>
  </si>
  <si>
    <t>CD1236</t>
    <phoneticPr fontId="61" type="noConversion"/>
  </si>
  <si>
    <t>主题所属不同内容形式</t>
    <phoneticPr fontId="61" type="noConversion"/>
  </si>
  <si>
    <t>用户反馈时间</t>
    <phoneticPr fontId="61" type="noConversion"/>
  </si>
  <si>
    <t>1~6</t>
    <phoneticPr fontId="61" type="noConversion"/>
  </si>
  <si>
    <t>用户使用终端的ip地址</t>
    <phoneticPr fontId="61" type="noConversion"/>
  </si>
  <si>
    <t>10.61.24.3</t>
    <phoneticPr fontId="61" type="noConversion"/>
  </si>
  <si>
    <t>用户下载结果状态</t>
    <phoneticPr fontId="61" type="noConversion"/>
  </si>
  <si>
    <t>null</t>
    <phoneticPr fontId="61" type="noConversion"/>
  </si>
  <si>
    <t>null，表示下载成功</t>
    <phoneticPr fontId="61" type="noConversion"/>
  </si>
  <si>
    <t>用户搜索的关键字</t>
    <phoneticPr fontId="61" type="noConversion"/>
  </si>
  <si>
    <t>大众点评、人人</t>
    <phoneticPr fontId="61" type="noConversion"/>
  </si>
  <si>
    <t>用户进行搜索的时间</t>
    <phoneticPr fontId="61" type="noConversion"/>
  </si>
  <si>
    <t>用户对主题、壁纸等的操作时间</t>
    <phoneticPr fontId="61" type="noConversion"/>
  </si>
  <si>
    <t>CD1065</t>
    <phoneticPr fontId="61" type="noConversion"/>
  </si>
  <si>
    <t>0~6，10~13，21，22，31，41，46，47，51，52</t>
    <phoneticPr fontId="61" type="noConversion"/>
  </si>
  <si>
    <t>标识用户行为的操作编号</t>
    <phoneticPr fontId="61" type="noConversion"/>
  </si>
  <si>
    <t>记录了终端路由（trs部件）接口响应日志</t>
    <phoneticPr fontId="61" type="noConversion"/>
  </si>
  <si>
    <t>记录了终端路由（trs部件）请求接口调用日志</t>
    <phoneticPr fontId="61" type="noConversion"/>
  </si>
  <si>
    <t>发出请求具体时间</t>
    <phoneticPr fontId="61" type="noConversion"/>
  </si>
  <si>
    <t>识别请求命令</t>
    <phoneticPr fontId="61" type="noConversion"/>
  </si>
  <si>
    <t>Req、</t>
    <phoneticPr fontId="61" type="noConversion"/>
  </si>
  <si>
    <t>归属地大区编号</t>
    <phoneticPr fontId="61" type="noConversion"/>
  </si>
  <si>
    <t>1，-1</t>
    <phoneticPr fontId="61" type="noConversion"/>
  </si>
  <si>
    <t>PUSH代理版本</t>
    <phoneticPr fontId="61" type="noConversion"/>
  </si>
  <si>
    <t>Pushagent的版本号</t>
    <phoneticPr fontId="61" type="noConversion"/>
  </si>
  <si>
    <t>2562、2551、2558</t>
    <phoneticPr fontId="61" type="noConversion"/>
  </si>
  <si>
    <t>终端相关信息</t>
    <phoneticPr fontId="61" type="noConversion"/>
  </si>
  <si>
    <t>发出请求的不同渠道应用包名</t>
    <phoneticPr fontId="61" type="noConversion"/>
  </si>
  <si>
    <t>android、com.best.browser</t>
    <phoneticPr fontId="61" type="noConversion"/>
  </si>
  <si>
    <t>是否支持Polling模式参数下发</t>
    <phoneticPr fontId="61" type="noConversion"/>
  </si>
  <si>
    <t>1：支持，0：不支持</t>
    <phoneticPr fontId="61" type="noConversion"/>
  </si>
  <si>
    <t>0，1</t>
    <phoneticPr fontId="61" type="noConversion"/>
  </si>
  <si>
    <t>请求客户端IP地址</t>
    <phoneticPr fontId="61" type="noConversion"/>
  </si>
  <si>
    <t>10.11.240.22</t>
    <phoneticPr fontId="61" type="noConversion"/>
  </si>
  <si>
    <t>记录响应时的时间</t>
    <phoneticPr fontId="61" type="noConversion"/>
  </si>
  <si>
    <t>标识响应动作</t>
    <phoneticPr fontId="61" type="noConversion"/>
  </si>
  <si>
    <t>Rsp</t>
    <phoneticPr fontId="61" type="noConversion"/>
  </si>
  <si>
    <t>响应相关信息</t>
    <phoneticPr fontId="61" type="noConversion"/>
  </si>
  <si>
    <t>json格式，包含客户端需要的各种参数</t>
    <phoneticPr fontId="61" type="noConversion"/>
  </si>
  <si>
    <t>记录了用户浏览应用市场标签的操作信息</t>
    <phoneticPr fontId="61" type="noConversion"/>
  </si>
  <si>
    <t>用户浏览行为的时间</t>
    <phoneticPr fontId="61" type="noConversion"/>
  </si>
  <si>
    <t>标识应用市场不同标签的唯一编号</t>
    <phoneticPr fontId="61" type="noConversion"/>
  </si>
  <si>
    <t>字母数字编号</t>
    <phoneticPr fontId="61" type="noConversion"/>
  </si>
  <si>
    <t>用户信息编码</t>
    <phoneticPr fontId="61" type="noConversion"/>
  </si>
  <si>
    <r>
      <rPr>
        <u/>
        <sz val="10"/>
        <color theme="10"/>
        <rFont val="微软雅黑"/>
        <family val="2"/>
        <charset val="134"/>
      </rPr>
      <t>格式为如</t>
    </r>
    <r>
      <rPr>
        <u/>
        <sz val="10"/>
        <color theme="10"/>
        <rFont val="Arial"/>
        <family val="2"/>
      </rPr>
      <t>22001112J111000000000000@000001242888624</t>
    </r>
    <r>
      <rPr>
        <u/>
        <sz val="10"/>
        <color theme="10"/>
        <rFont val="微软雅黑"/>
        <family val="2"/>
        <charset val="134"/>
      </rPr>
      <t>，属性相应的占用位置说明</t>
    </r>
    <r>
      <rPr>
        <u/>
        <sz val="10"/>
        <color theme="10"/>
        <rFont val="Arial"/>
        <family val="2"/>
      </rPr>
      <t>1</t>
    </r>
    <r>
      <rPr>
        <u/>
        <sz val="10"/>
        <color theme="10"/>
        <rFont val="微软雅黑"/>
        <family val="2"/>
        <charset val="134"/>
      </rPr>
      <t>、</t>
    </r>
    <r>
      <rPr>
        <u/>
        <sz val="10"/>
        <color theme="10"/>
        <rFont val="Arial"/>
        <family val="2"/>
      </rPr>
      <t>2</t>
    </r>
    <r>
      <rPr>
        <u/>
        <sz val="10"/>
        <color theme="10"/>
        <rFont val="微软雅黑"/>
        <family val="2"/>
        <charset val="134"/>
      </rPr>
      <t>、</t>
    </r>
    <r>
      <rPr>
        <u/>
        <sz val="10"/>
        <color theme="10"/>
        <rFont val="Arial"/>
        <family val="2"/>
      </rPr>
      <t>3-4</t>
    </r>
    <r>
      <rPr>
        <u/>
        <sz val="10"/>
        <color theme="10"/>
        <rFont val="微软雅黑"/>
        <family val="2"/>
        <charset val="134"/>
      </rPr>
      <t>、</t>
    </r>
    <r>
      <rPr>
        <u/>
        <sz val="10"/>
        <color theme="10"/>
        <rFont val="Arial"/>
        <family val="2"/>
      </rPr>
      <t>5-6</t>
    </r>
    <r>
      <rPr>
        <u/>
        <sz val="10"/>
        <color theme="10"/>
        <rFont val="微软雅黑"/>
        <family val="2"/>
        <charset val="134"/>
      </rPr>
      <t>、</t>
    </r>
    <r>
      <rPr>
        <u/>
        <sz val="10"/>
        <color theme="10"/>
        <rFont val="Arial"/>
        <family val="2"/>
      </rPr>
      <t>7</t>
    </r>
    <r>
      <rPr>
        <u/>
        <sz val="10"/>
        <color theme="10"/>
        <rFont val="微软雅黑"/>
        <family val="2"/>
        <charset val="134"/>
      </rPr>
      <t>、</t>
    </r>
    <r>
      <rPr>
        <u/>
        <sz val="10"/>
        <color theme="10"/>
        <rFont val="Arial"/>
        <family val="2"/>
      </rPr>
      <t>8</t>
    </r>
    <r>
      <rPr>
        <u/>
        <sz val="10"/>
        <color theme="10"/>
        <rFont val="微软雅黑"/>
        <family val="2"/>
        <charset val="134"/>
      </rPr>
      <t>、</t>
    </r>
    <r>
      <rPr>
        <u/>
        <sz val="10"/>
        <color theme="10"/>
        <rFont val="Arial"/>
        <family val="2"/>
      </rPr>
      <t>9-10</t>
    </r>
    <r>
      <rPr>
        <u/>
        <sz val="10"/>
        <color theme="10"/>
        <rFont val="微软雅黑"/>
        <family val="2"/>
        <charset val="134"/>
      </rPr>
      <t>、</t>
    </r>
    <r>
      <rPr>
        <u/>
        <sz val="10"/>
        <color theme="10"/>
        <rFont val="Arial"/>
        <family val="2"/>
      </rPr>
      <t>11</t>
    </r>
    <r>
      <rPr>
        <u/>
        <sz val="10"/>
        <color theme="10"/>
        <rFont val="微软雅黑"/>
        <family val="2"/>
        <charset val="134"/>
      </rPr>
      <t>、</t>
    </r>
    <r>
      <rPr>
        <u/>
        <sz val="10"/>
        <color theme="10"/>
        <rFont val="Arial"/>
        <family val="2"/>
      </rPr>
      <t>12-13,</t>
    </r>
    <r>
      <rPr>
        <u/>
        <sz val="10"/>
        <color theme="10"/>
        <rFont val="微软雅黑"/>
        <family val="2"/>
        <charset val="134"/>
      </rPr>
      <t>、</t>
    </r>
    <r>
      <rPr>
        <u/>
        <sz val="10"/>
        <color theme="10"/>
        <rFont val="Arial"/>
        <family val="2"/>
      </rPr>
      <t>14-24@</t>
    </r>
    <r>
      <rPr>
        <u/>
        <sz val="10"/>
        <color theme="10"/>
        <rFont val="微软雅黑"/>
        <family val="2"/>
        <charset val="134"/>
      </rPr>
      <t>、</t>
    </r>
    <r>
      <rPr>
        <u/>
        <sz val="10"/>
        <color theme="10"/>
        <rFont val="Arial"/>
        <family val="2"/>
      </rPr>
      <t>@</t>
    </r>
    <r>
      <rPr>
        <u/>
        <sz val="10"/>
        <color theme="10"/>
        <rFont val="微软雅黑"/>
        <family val="2"/>
        <charset val="134"/>
      </rPr>
      <t>后面的全属于</t>
    </r>
    <r>
      <rPr>
        <u/>
        <sz val="10"/>
        <color theme="10"/>
        <rFont val="Arial"/>
        <family val="2"/>
      </rPr>
      <t>imei</t>
    </r>
    <r>
      <rPr>
        <u/>
        <sz val="10"/>
        <color theme="10"/>
        <rFont val="微软雅黑"/>
        <family val="2"/>
        <charset val="134"/>
      </rPr>
      <t>号数据（加密）；</t>
    </r>
    <r>
      <rPr>
        <u/>
        <sz val="10"/>
        <color theme="10"/>
        <rFont val="Arial"/>
        <family val="2"/>
      </rPr>
      <t xml:space="preserve">   </t>
    </r>
    <r>
      <rPr>
        <u/>
        <sz val="10"/>
        <color theme="10"/>
        <rFont val="微软雅黑"/>
        <family val="2"/>
        <charset val="134"/>
      </rPr>
      <t>说明：固件、屏幕、机型、区域、语言、是否支持主题、客户端版本、接口版本、运营商、带扩展字段、手机串号</t>
    </r>
    <r>
      <rPr>
        <u/>
        <sz val="10"/>
        <color theme="10"/>
        <rFont val="Arial"/>
        <family val="2"/>
      </rPr>
      <t xml:space="preserve">   </t>
    </r>
    <r>
      <rPr>
        <u/>
        <sz val="10"/>
        <color theme="10"/>
        <rFont val="微软雅黑"/>
        <family val="2"/>
        <charset val="134"/>
      </rPr>
      <t>这些属性有规则的组成的一个有序的字符串，通过编码可解析出这些属性对应的值、通过这些属性也可以生成对应的编码，属性中的值在编码中不匹配的情况下会使用默认值来填充占位。</t>
    </r>
    <phoneticPr fontId="61" type="noConversion"/>
  </si>
  <si>
    <t>22001112J11100000000@000001242888624</t>
  </si>
  <si>
    <t>扩展字段</t>
    <phoneticPr fontId="61" type="noConversion"/>
  </si>
  <si>
    <t>0~12</t>
    <phoneticPr fontId="61" type="noConversion"/>
  </si>
  <si>
    <t>CD1275</t>
    <phoneticPr fontId="61" type="noConversion"/>
  </si>
  <si>
    <t>1~4</t>
    <phoneticPr fontId="61" type="noConversion"/>
  </si>
  <si>
    <t>标识用户对应用市场Tab的不同操作行为编号</t>
    <phoneticPr fontId="61" type="noConversion"/>
  </si>
  <si>
    <t>扩展信息</t>
    <phoneticPr fontId="61" type="noConversion"/>
  </si>
  <si>
    <t>记录了用户终端设备下安装的所有华为应用信息</t>
    <phoneticPr fontId="61" type="noConversion"/>
  </si>
  <si>
    <t>数据采集操作的时间</t>
    <phoneticPr fontId="61" type="noConversion"/>
  </si>
  <si>
    <t>格式为:yyyy-MM-dd HH:mm:ss</t>
    <phoneticPr fontId="61" type="noConversion"/>
  </si>
  <si>
    <t>2017-01-12 11：11：30</t>
    <phoneticPr fontId="61" type="noConversion"/>
  </si>
  <si>
    <t>采集到的设备已安装应用包名</t>
    <phoneticPr fontId="61" type="noConversion"/>
  </si>
  <si>
    <t>采集到的设备已安装应用版本号</t>
    <phoneticPr fontId="61" type="noConversion"/>
  </si>
  <si>
    <t>com.huawei.appmarket</t>
    <phoneticPr fontId="61" type="noConversion"/>
  </si>
  <si>
    <t>103</t>
    <phoneticPr fontId="61" type="noConversion"/>
  </si>
  <si>
    <t>记录了用户登录华为EMUI官网界面的日志信息</t>
    <phoneticPr fontId="61" type="noConversion"/>
  </si>
  <si>
    <t>登陆操作行为自增长序列主键</t>
    <phoneticPr fontId="61" type="noConversion"/>
  </si>
  <si>
    <t>1，103</t>
    <phoneticPr fontId="61" type="noConversion"/>
  </si>
  <si>
    <t>用户登录使用的帐号（邮箱、手机等）</t>
    <phoneticPr fontId="61" type="noConversion"/>
  </si>
  <si>
    <t>密文存储</t>
    <phoneticPr fontId="61" type="noConversion"/>
  </si>
  <si>
    <t>CD1199</t>
    <phoneticPr fontId="61" type="noConversion"/>
  </si>
  <si>
    <t>1，3</t>
    <phoneticPr fontId="61" type="noConversion"/>
  </si>
  <si>
    <t>标识登陆帐号目前的有效状态</t>
    <phoneticPr fontId="61" type="noConversion"/>
  </si>
  <si>
    <t>客户端IP地址</t>
    <phoneticPr fontId="61" type="noConversion"/>
  </si>
  <si>
    <t>用户登录行为发生具体时间</t>
    <phoneticPr fontId="61" type="noConversion"/>
  </si>
  <si>
    <t>2017-01-12 11：11：30</t>
    <phoneticPr fontId="61" type="noConversion"/>
  </si>
  <si>
    <t>格式为:yyyy-MM-dd HH:mm:ss</t>
    <phoneticPr fontId="61" type="noConversion"/>
  </si>
  <si>
    <t>加密盐值</t>
    <phoneticPr fontId="61" type="noConversion"/>
  </si>
  <si>
    <t>加密令牌</t>
    <phoneticPr fontId="61" type="noConversion"/>
  </si>
  <si>
    <t>记录了花粉用户获取花瓣的行为流水表</t>
    <phoneticPr fontId="61" type="noConversion"/>
  </si>
  <si>
    <t>记录了用户在华为应用市场通过消耗积分参与抽奖活动的信息，包括参与的活动及获得的奖品信息，以及消耗的积分数等</t>
    <phoneticPr fontId="61" type="noConversion"/>
  </si>
  <si>
    <t>记录了用户调用社交中心接口信息，包含了用户在社交中心的所有操作行为信息</t>
    <phoneticPr fontId="61" type="noConversion"/>
  </si>
  <si>
    <t>记录了用户在盖亚、白牌（优酷）、盒子上的所有播放行为信息</t>
    <phoneticPr fontId="61" type="noConversion"/>
  </si>
  <si>
    <t>记录了用户到目前为止的所有视频收藏信息，汇总了用户在盖亚、白牌（优酷）、盒子上的所有收藏信息</t>
    <phoneticPr fontId="61" type="noConversion"/>
  </si>
  <si>
    <t>记录流水主键编号</t>
    <phoneticPr fontId="61" type="noConversion"/>
  </si>
  <si>
    <t>跟踪到具体业务的实际交易编号</t>
    <phoneticPr fontId="61" type="noConversion"/>
  </si>
  <si>
    <t>赠送花瓣方获取该花瓣的最初业务交易编号</t>
    <phoneticPr fontId="61" type="noConversion"/>
  </si>
  <si>
    <t>花瓣原始赠送交易ID
非转入时，固定填0；
转入时，填转出者获取花瓣时的原始交易ID</t>
    <phoneticPr fontId="61" type="noConversion"/>
  </si>
  <si>
    <t>extcredits5_7084047_58c22918c1326</t>
    <phoneticPr fontId="61" type="noConversion"/>
  </si>
  <si>
    <t>0、extcredits5_7084047_58c22918c1326</t>
    <phoneticPr fontId="61" type="noConversion"/>
  </si>
  <si>
    <t>CD1137</t>
    <phoneticPr fontId="61" type="noConversion"/>
  </si>
  <si>
    <t>标识赠送花瓣的触发行为</t>
    <phoneticPr fontId="61" type="noConversion"/>
  </si>
  <si>
    <t>赠送花瓣数</t>
    <phoneticPr fontId="61" type="noConversion"/>
  </si>
  <si>
    <t>CD1138</t>
    <phoneticPr fontId="61" type="noConversion"/>
  </si>
  <si>
    <t>0,1,2</t>
    <phoneticPr fontId="61" type="noConversion"/>
  </si>
  <si>
    <t>CD1213</t>
    <phoneticPr fontId="61" type="noConversion"/>
  </si>
  <si>
    <t>23，26</t>
    <phoneticPr fontId="61" type="noConversion"/>
  </si>
  <si>
    <t>3，10</t>
    <phoneticPr fontId="61" type="noConversion"/>
  </si>
  <si>
    <t>标识赠送结果</t>
    <phoneticPr fontId="61" type="noConversion"/>
  </si>
  <si>
    <t>赠送行为具体发生时间</t>
    <phoneticPr fontId="61" type="noConversion"/>
  </si>
  <si>
    <t>花瓣发行时间</t>
    <phoneticPr fontId="61" type="noConversion"/>
  </si>
  <si>
    <r>
      <t xml:space="preserve">格式为:yyyy-MM-dd HH:mm:ss.SSS
</t>
    </r>
    <r>
      <rPr>
        <sz val="10"/>
        <color theme="1"/>
        <rFont val="微软雅黑"/>
        <family val="2"/>
        <charset val="134"/>
      </rPr>
      <t>1)</t>
    </r>
    <r>
      <rPr>
        <sz val="10"/>
        <color theme="1"/>
        <rFont val="微软雅黑"/>
        <family val="2"/>
        <charset val="134"/>
      </rPr>
      <t>一期发行时间＝赠送时间当天</t>
    </r>
    <r>
      <rPr>
        <sz val="10"/>
        <color theme="1"/>
        <rFont val="微软雅黑"/>
        <family val="2"/>
        <charset val="134"/>
      </rPr>
      <t>0</t>
    </r>
    <r>
      <rPr>
        <sz val="10"/>
        <color theme="1"/>
        <rFont val="微软雅黑"/>
        <family val="2"/>
        <charset val="134"/>
      </rPr>
      <t xml:space="preserve">点
</t>
    </r>
    <r>
      <rPr>
        <sz val="10"/>
        <color theme="1"/>
        <rFont val="微软雅黑"/>
        <family val="2"/>
        <charset val="134"/>
      </rPr>
      <t>2)</t>
    </r>
    <r>
      <rPr>
        <sz val="10"/>
        <color theme="1"/>
        <rFont val="微软雅黑"/>
        <family val="2"/>
        <charset val="134"/>
      </rPr>
      <t>转入时，等于花瓣的原始发行时间</t>
    </r>
    <phoneticPr fontId="61" type="noConversion"/>
  </si>
  <si>
    <t>花瓣有效期</t>
    <phoneticPr fontId="61" type="noConversion"/>
  </si>
  <si>
    <r>
      <t xml:space="preserve">格式为:yyyy-MM-dd HH:mm:ss.SSS
</t>
    </r>
    <r>
      <rPr>
        <sz val="10"/>
        <color theme="1"/>
        <rFont val="微软雅黑"/>
        <family val="2"/>
        <charset val="134"/>
      </rPr>
      <t>1)</t>
    </r>
    <r>
      <rPr>
        <sz val="10"/>
        <color theme="1"/>
        <rFont val="微软雅黑"/>
        <family val="2"/>
        <charset val="134"/>
      </rPr>
      <t>一期有效期＝赠送时间当天</t>
    </r>
    <r>
      <rPr>
        <sz val="10"/>
        <color theme="1"/>
        <rFont val="微软雅黑"/>
        <family val="2"/>
        <charset val="134"/>
      </rPr>
      <t>0</t>
    </r>
    <r>
      <rPr>
        <sz val="10"/>
        <color theme="1"/>
        <rFont val="微软雅黑"/>
        <family val="2"/>
        <charset val="134"/>
      </rPr>
      <t xml:space="preserve">点＋配置的有效天数
</t>
    </r>
    <r>
      <rPr>
        <sz val="10"/>
        <color theme="1"/>
        <rFont val="微软雅黑"/>
        <family val="2"/>
        <charset val="134"/>
      </rPr>
      <t>2)</t>
    </r>
    <r>
      <rPr>
        <sz val="10"/>
        <color theme="1"/>
        <rFont val="微软雅黑"/>
        <family val="2"/>
        <charset val="134"/>
      </rPr>
      <t>转入时，等于花瓣的原始有效期</t>
    </r>
    <phoneticPr fontId="61" type="noConversion"/>
  </si>
  <si>
    <t>赠送冻结天数（此天数内记录的花瓣不可使用）</t>
    <phoneticPr fontId="61" type="noConversion"/>
  </si>
  <si>
    <t>0</t>
    <phoneticPr fontId="61" type="noConversion"/>
  </si>
  <si>
    <t>赠送时汇率（花瓣与人民币的汇率），转入时，等于花瓣的原始赠送时汇率</t>
    <phoneticPr fontId="61" type="noConversion"/>
  </si>
  <si>
    <t>1.0</t>
    <phoneticPr fontId="61" type="noConversion"/>
  </si>
  <si>
    <t>赠送花瓣备注（业务描述），转入时，等于转帐备注</t>
    <phoneticPr fontId="61" type="noConversion"/>
  </si>
  <si>
    <t>每日签到、发表回复、任务领取</t>
    <phoneticPr fontId="61" type="noConversion"/>
  </si>
  <si>
    <t>取消赠送的时间</t>
    <phoneticPr fontId="61" type="noConversion"/>
  </si>
  <si>
    <t>取消赠送扣减花瓣数</t>
    <phoneticPr fontId="61" type="noConversion"/>
  </si>
  <si>
    <t>单位：分</t>
    <phoneticPr fontId="61" type="noConversion"/>
  </si>
  <si>
    <t>取消赠送抵扣金额，取消赠送时，花瓣不足扣减，改为扣减对应金额</t>
    <phoneticPr fontId="61" type="noConversion"/>
  </si>
  <si>
    <t>0</t>
    <phoneticPr fontId="61" type="noConversion"/>
  </si>
  <si>
    <t>取消赠送时汇率（花瓣与人民币的汇率）</t>
    <phoneticPr fontId="61" type="noConversion"/>
  </si>
  <si>
    <t>1.0</t>
    <phoneticPr fontId="61" type="noConversion"/>
  </si>
  <si>
    <t>取消赠送备注（业务描述）</t>
    <phoneticPr fontId="61" type="noConversion"/>
  </si>
  <si>
    <t>记录最后更改时间</t>
    <phoneticPr fontId="61" type="noConversion"/>
  </si>
  <si>
    <t>（本记录）消费核销花瓣数</t>
    <phoneticPr fontId="61" type="noConversion"/>
  </si>
  <si>
    <t>（本记录）转出核销花瓣数</t>
    <phoneticPr fontId="61" type="noConversion"/>
  </si>
  <si>
    <t>（本记录）剩余花瓣数（是否过期以有效期字段为准）</t>
    <phoneticPr fontId="61" type="noConversion"/>
  </si>
  <si>
    <t>3，10</t>
    <phoneticPr fontId="61" type="noConversion"/>
  </si>
  <si>
    <t xml:space="preserve">数据来源于：ods_hispace_user_score_consume_dm中的prize_id         </t>
    <phoneticPr fontId="61" type="noConversion"/>
  </si>
  <si>
    <t>抽奖行为发生具体时间</t>
    <phoneticPr fontId="61" type="noConversion"/>
  </si>
  <si>
    <t>应用市场抽奖活动类型代码</t>
    <phoneticPr fontId="91" type="noConversion"/>
  </si>
  <si>
    <t>识别不同奖品的唯一编号</t>
    <phoneticPr fontId="61" type="noConversion"/>
  </si>
  <si>
    <t>ee13e50fcef545e3a2b491f64b91f64b7a6e8f</t>
    <phoneticPr fontId="61" type="noConversion"/>
  </si>
  <si>
    <t>华为纪念U盘</t>
    <phoneticPr fontId="61" type="noConversion"/>
  </si>
  <si>
    <t>具体奖品名称</t>
    <phoneticPr fontId="61" type="noConversion"/>
  </si>
  <si>
    <t>识别不同抽奖活动的唯一编号</t>
    <phoneticPr fontId="61" type="noConversion"/>
  </si>
  <si>
    <t xml:space="preserve"> e3f44e58199a4dd2a4f4a5ddc7e80f65</t>
    <phoneticPr fontId="61" type="noConversion"/>
  </si>
  <si>
    <t>抽奖活动具体名称</t>
    <phoneticPr fontId="61" type="noConversion"/>
  </si>
  <si>
    <t>今日好礼   20160730期</t>
    <phoneticPr fontId="61" type="noConversion"/>
  </si>
  <si>
    <t>6000 </t>
  </si>
  <si>
    <t>活动对应奖品折算于积分数值</t>
    <phoneticPr fontId="61" type="noConversion"/>
  </si>
  <si>
    <t>奖品相当的金钱价值</t>
    <phoneticPr fontId="61" type="noConversion"/>
  </si>
  <si>
    <t>3</t>
    <phoneticPr fontId="61" type="noConversion"/>
  </si>
  <si>
    <t>参加此次抽奖消耗的积分数</t>
    <phoneticPr fontId="61" type="noConversion"/>
  </si>
  <si>
    <t>1</t>
    <phoneticPr fontId="61" type="noConversion"/>
  </si>
  <si>
    <t>1，2，3，4</t>
    <phoneticPr fontId="61" type="noConversion"/>
  </si>
  <si>
    <t>3，4，5</t>
    <phoneticPr fontId="61" type="noConversion"/>
  </si>
  <si>
    <t>secret_id</t>
  </si>
  <si>
    <t>密钥编号</t>
    <phoneticPr fontId="91" type="noConversion"/>
  </si>
  <si>
    <t xml:space="preserve">数据来源于：ods_phoneservice_sns_oper_log_dm中的extend                                                                     </t>
    <phoneticPr fontId="61" type="noConversion"/>
  </si>
  <si>
    <t xml:space="preserve">数据来源于：ods_phoneservice_sns_oper_log_dm中的secretid                                                                      </t>
    <phoneticPr fontId="61" type="noConversion"/>
  </si>
  <si>
    <t>格式为client/server + 模块 + 接口</t>
    <phoneticPr fontId="61" type="noConversion"/>
  </si>
  <si>
    <t>/client/IFriend/getUserSNSInfo</t>
  </si>
  <si>
    <t>标识操作行为的调用接口信息</t>
    <phoneticPr fontId="61" type="noConversion"/>
  </si>
  <si>
    <t>CD1111</t>
    <phoneticPr fontId="61" type="noConversion"/>
  </si>
  <si>
    <t>接口调用结果状态</t>
    <phoneticPr fontId="61" type="noConversion"/>
  </si>
  <si>
    <t>请求参数</t>
    <phoneticPr fontId="61" type="noConversion"/>
  </si>
  <si>
    <t>敏感参数AES加密 json格式，包括：appID,channel,deviceT,pushToken,serviceToken,userID</t>
    <phoneticPr fontId="61" type="noConversion"/>
  </si>
  <si>
    <t>发出接口调用请求时间</t>
    <phoneticPr fontId="61" type="noConversion"/>
  </si>
  <si>
    <t>服务器对请求的应答时间</t>
    <phoneticPr fontId="61" type="noConversion"/>
  </si>
  <si>
    <t>请求失败的错误码</t>
    <phoneticPr fontId="61" type="noConversion"/>
  </si>
  <si>
    <t>请求失败的错误描述</t>
    <phoneticPr fontId="61" type="noConversion"/>
  </si>
  <si>
    <t>AES加密信息的解密密钥编号</t>
    <phoneticPr fontId="61" type="noConversion"/>
  </si>
  <si>
    <t>预留扩展信息</t>
    <phoneticPr fontId="61" type="noConversion"/>
  </si>
  <si>
    <t>目前为空</t>
    <phoneticPr fontId="61" type="noConversion"/>
  </si>
  <si>
    <t>数字编号</t>
    <phoneticPr fontId="61" type="noConversion"/>
  </si>
  <si>
    <t xml:space="preserve">数据来源于：ods_hispace_user_wlan_state_dm中的logon_id                                                                                </t>
    <phoneticPr fontId="61" type="noConversion"/>
  </si>
  <si>
    <t>记录了当日在应用市场中开启或关闭wlan自动更新和下载应用功能的用户信息</t>
    <phoneticPr fontId="61" type="noConversion"/>
  </si>
  <si>
    <t>用户操作时间</t>
    <phoneticPr fontId="61" type="noConversion"/>
  </si>
  <si>
    <t>格式为:yyyyMMddHH24</t>
    <phoneticPr fontId="61" type="noConversion"/>
  </si>
  <si>
    <t>2016121217</t>
    <phoneticPr fontId="61" type="noConversion"/>
  </si>
  <si>
    <t>0, 1055，1025</t>
    <phoneticPr fontId="61" type="noConversion"/>
  </si>
  <si>
    <t>logon_id</t>
    <phoneticPr fontId="61" type="noConversion"/>
  </si>
  <si>
    <t>格式为:yyyy-MM-dd HH:mm:ss</t>
    <phoneticPr fontId="61" type="noConversion"/>
  </si>
  <si>
    <t>0否，1是,2更新，3，4</t>
    <phoneticPr fontId="61" type="noConversion"/>
  </si>
  <si>
    <t>0，1，2，3，4</t>
    <phoneticPr fontId="61" type="noConversion"/>
  </si>
  <si>
    <t>数据来源于：ods_video_cloud_movie_collect_list_dm中的log_time</t>
    <phoneticPr fontId="61" type="noConversion"/>
  </si>
  <si>
    <t>数据来源于：ods_video_cloud_movie_collect_list_dm中的collect_key，解析collect后的内容</t>
    <phoneticPr fontId="61" type="noConversion"/>
  </si>
  <si>
    <t>数据记录时间，非真正的收藏行为发生时间</t>
    <phoneticPr fontId="61" type="noConversion"/>
  </si>
  <si>
    <t>记录用户到当前时间的前100条收藏信息</t>
    <phoneticPr fontId="61" type="noConversion"/>
  </si>
  <si>
    <t>数据记录时间，非真正的播放行为发生时间</t>
    <phoneticPr fontId="61" type="noConversion"/>
  </si>
  <si>
    <t>数据来源于：ods_video_cloud_movie_play_note_dm中的sds_ctime</t>
    <phoneticPr fontId="61" type="noConversion"/>
  </si>
  <si>
    <t>数据来源于：ods_video_cloud_movie_play_note_dm中的play_note_key，解析playnote后的内容</t>
    <phoneticPr fontId="61" type="noConversion"/>
  </si>
  <si>
    <t>记录了用户在应用的各个版本上的播放影片的记录信息</t>
    <phoneticPr fontId="61" type="noConversion"/>
  </si>
  <si>
    <t>数据来源于：ods_vmall_dj_dm中的sid</t>
    <phoneticPr fontId="61" type="noConversion"/>
  </si>
  <si>
    <t>记录了华为商城在各个渠道上的曝光日志</t>
    <phoneticPr fontId="61" type="noConversion"/>
  </si>
  <si>
    <t>内容提供商编号</t>
    <phoneticPr fontId="61" type="noConversion"/>
  </si>
  <si>
    <t>内容提供商渠道编号</t>
    <phoneticPr fontId="61" type="noConversion"/>
  </si>
  <si>
    <t>发生点击行为的时间</t>
    <phoneticPr fontId="61" type="noConversion"/>
  </si>
  <si>
    <t>客户端ip地址</t>
    <phoneticPr fontId="61" type="noConversion"/>
  </si>
  <si>
    <t>218.17.55.163</t>
    <phoneticPr fontId="61" type="noConversion"/>
  </si>
  <si>
    <t>2017-01-12 11：11：30</t>
    <phoneticPr fontId="61" type="noConversion"/>
  </si>
  <si>
    <t>url地址</t>
    <phoneticPr fontId="61" type="noConversion"/>
  </si>
  <si>
    <t>扩展信息</t>
    <phoneticPr fontId="61" type="noConversion"/>
  </si>
  <si>
    <t>曝光的方式</t>
    <phoneticPr fontId="61" type="noConversion"/>
  </si>
  <si>
    <t>曝光发生的具体时间</t>
    <phoneticPr fontId="61" type="noConversion"/>
  </si>
  <si>
    <t>数据来源于：ods_vmall_bg_dm 中的Exposure time</t>
    <phoneticPr fontId="61" type="noConversion"/>
  </si>
  <si>
    <t>cook编号</t>
    <phoneticPr fontId="61" type="noConversion"/>
  </si>
  <si>
    <t>客户端操作系统</t>
    <phoneticPr fontId="61" type="noConversion"/>
  </si>
  <si>
    <t>客户端使用的浏览器</t>
    <phoneticPr fontId="61" type="noConversion"/>
  </si>
  <si>
    <t>客户端使用的浏览器版本</t>
    <phoneticPr fontId="61" type="noConversion"/>
  </si>
  <si>
    <t>8.0</t>
    <phoneticPr fontId="61" type="noConversion"/>
  </si>
  <si>
    <t>Windows 7</t>
    <phoneticPr fontId="61" type="noConversion"/>
  </si>
  <si>
    <t>IE</t>
    <phoneticPr fontId="61" type="noConversion"/>
  </si>
  <si>
    <t>记录华为商城在各个渠道被点击日志信息</t>
    <phoneticPr fontId="61" type="noConversion"/>
  </si>
  <si>
    <t>记录的是用户的交易订单发生更改的信息</t>
    <phoneticPr fontId="61" type="noConversion"/>
  </si>
  <si>
    <t>支付帐户类型代码</t>
    <phoneticPr fontId="91" type="noConversion"/>
  </si>
  <si>
    <t>调账审核状态代码</t>
    <phoneticPr fontId="61" type="noConversion"/>
  </si>
  <si>
    <t>调账类型代码</t>
    <phoneticPr fontId="61" type="noConversion"/>
  </si>
  <si>
    <t>调整订单交易状态代码</t>
  </si>
  <si>
    <t>adj_acct_type_cd</t>
  </si>
  <si>
    <t>adjust_order_txn_status_cd</t>
  </si>
  <si>
    <t>adj_acct_chk_status_cd</t>
  </si>
  <si>
    <t>pay_acct_type_cd</t>
  </si>
  <si>
    <t>区分不同订单唯一编号</t>
    <phoneticPr fontId="61" type="noConversion"/>
  </si>
  <si>
    <t>201607270919111321429FF</t>
    <phoneticPr fontId="61" type="noConversion"/>
  </si>
  <si>
    <t>18802765757</t>
    <phoneticPr fontId="61" type="noConversion"/>
  </si>
  <si>
    <t>支付帐户登录帐号</t>
    <phoneticPr fontId="61" type="noConversion"/>
  </si>
  <si>
    <t>支付帐户归属类型</t>
    <phoneticPr fontId="61" type="noConversion"/>
  </si>
  <si>
    <t>CD1135</t>
    <phoneticPr fontId="61" type="noConversion"/>
  </si>
  <si>
    <t>0000，0001，1000</t>
    <phoneticPr fontId="61" type="noConversion"/>
  </si>
  <si>
    <t>订单调整操作人编号</t>
    <phoneticPr fontId="61" type="noConversion"/>
  </si>
  <si>
    <t>订单记录创建时间</t>
    <phoneticPr fontId="61" type="noConversion"/>
  </si>
  <si>
    <t>审核调整订单的时间</t>
    <phoneticPr fontId="61" type="noConversion"/>
  </si>
  <si>
    <t>审核人编号</t>
    <phoneticPr fontId="61" type="noConversion"/>
  </si>
  <si>
    <t>CD1225</t>
    <phoneticPr fontId="61" type="noConversion"/>
  </si>
  <si>
    <t>0,1,2</t>
    <phoneticPr fontId="61" type="noConversion"/>
  </si>
  <si>
    <t>审核进度结果</t>
    <phoneticPr fontId="61" type="noConversion"/>
  </si>
  <si>
    <t>订单调整请求唯一编号</t>
    <phoneticPr fontId="61" type="noConversion"/>
  </si>
  <si>
    <t>订单交易变更详情说</t>
    <phoneticPr fontId="61" type="noConversion"/>
  </si>
  <si>
    <t xml:space="preserve">唯品会不再vmall进行提货，预付款转到线下使用--Server Response: success </t>
    <phoneticPr fontId="61" type="noConversion"/>
  </si>
  <si>
    <t>调整订单产生时间</t>
    <phoneticPr fontId="61" type="noConversion"/>
  </si>
  <si>
    <t>订单支付金额</t>
    <phoneticPr fontId="61" type="noConversion"/>
  </si>
  <si>
    <t>标识具体调整账务行为类型</t>
    <phoneticPr fontId="61" type="noConversion"/>
  </si>
  <si>
    <t>CD1229</t>
    <phoneticPr fontId="61" type="noConversion"/>
  </si>
  <si>
    <t>PURCHASE、RECH4ADV、RECHADJT、RECHARGE、REFUND</t>
    <phoneticPr fontId="61" type="noConversion"/>
  </si>
  <si>
    <t>同意</t>
    <phoneticPr fontId="61" type="noConversion"/>
  </si>
  <si>
    <t>审核人批注意见描述</t>
    <phoneticPr fontId="61" type="noConversion"/>
  </si>
  <si>
    <t>20160725063115060525FDE</t>
    <phoneticPr fontId="61" type="noConversion"/>
  </si>
  <si>
    <t>H201607251117094337386C1DE</t>
    <phoneticPr fontId="61" type="noConversion"/>
  </si>
  <si>
    <t>预付款调整</t>
    <phoneticPr fontId="61" type="noConversion"/>
  </si>
  <si>
    <t>订单调整金额</t>
    <phoneticPr fontId="61" type="noConversion"/>
  </si>
  <si>
    <t>订单调整具体购买的产品名称</t>
    <phoneticPr fontId="61" type="noConversion"/>
  </si>
  <si>
    <t>订单调整完成交易发生时间</t>
    <phoneticPr fontId="61" type="noConversion"/>
  </si>
  <si>
    <t>1000</t>
    <phoneticPr fontId="61" type="noConversion"/>
  </si>
  <si>
    <t>调整订单的支付订单号</t>
    <phoneticPr fontId="61" type="noConversion"/>
  </si>
  <si>
    <t>CD1292</t>
    <phoneticPr fontId="61" type="noConversion"/>
  </si>
  <si>
    <t>0~4</t>
    <phoneticPr fontId="61" type="noConversion"/>
  </si>
  <si>
    <t>标识调整订单交易结果</t>
    <phoneticPr fontId="61" type="noConversion"/>
  </si>
  <si>
    <t>游戏券现金订单支付类型代码</t>
    <phoneticPr fontId="91" type="noConversion"/>
  </si>
  <si>
    <t>game_coupon_cash_order_pay_type_cd</t>
  </si>
  <si>
    <t xml:space="preserve">数据来源于：ods_game_coupon_trade_order_info_hm中的id             </t>
    <phoneticPr fontId="61" type="noConversion"/>
  </si>
  <si>
    <t>记录了用现金购买游戏道具的订单信息，包含现金订单的支付方式、金额、渠道、appid等信息</t>
    <phoneticPr fontId="61" type="noConversion"/>
  </si>
  <si>
    <t>记录了用户消费游戏券的订单，游戏券消费应用内商品的订单信息：内部订单号，外部订单号，订单的商户信息，订单状态信息，会员号等
，游戏券是不需要现金支付的，都是送的，比如充值，活动等。用已有的游戏券购买道具</t>
    <phoneticPr fontId="61" type="noConversion"/>
  </si>
  <si>
    <t>记录用户在钱包APP中的惠生活选项中，产生的交易信息</t>
    <phoneticPr fontId="61" type="noConversion"/>
  </si>
  <si>
    <t>记录了充值花币卡的订单的信息。花币可以用于在应用市场、游戏中心、华为学习等APP中购买虚拟产品，花币只可以充值不可以提现。</t>
    <phoneticPr fontId="61" type="noConversion"/>
  </si>
  <si>
    <t>记录了盖亚视频用户已提交订单信息，还没支付，有可能不会支付</t>
    <phoneticPr fontId="61" type="noConversion"/>
  </si>
  <si>
    <t>记录了华为视频用户支付成功后的结果信息记录，包括用户、产品、订单、支付、客户端的信息</t>
    <phoneticPr fontId="61" type="noConversion"/>
  </si>
  <si>
    <t>记录了所有华为用户发生过的交易信息，无论是交易成功与否。</t>
    <phoneticPr fontId="61" type="noConversion"/>
  </si>
  <si>
    <t>记录了生活服务的APP的交易信息，单独表，关联不上支付订单和优惠券的信息</t>
    <phoneticPr fontId="61" type="noConversion"/>
  </si>
  <si>
    <t>记录主题支付记录交易，包含用户ID、商品ID、应用ID、商品信息、支付金额等订单信息。</t>
    <phoneticPr fontId="61" type="noConversion"/>
  </si>
  <si>
    <t>记录了用户在华为优酷视频的订单信息，包括华为账号ID、手机的IMEI、客户端的包名（取值为com.huawei.hwvplayer.youku）以及终端的属性信息。</t>
    <phoneticPr fontId="61" type="noConversion"/>
  </si>
  <si>
    <t>已入仓</t>
    <phoneticPr fontId="61" type="noConversion"/>
  </si>
  <si>
    <t>用于唯一标识的自增序列</t>
    <phoneticPr fontId="61" type="noConversion"/>
  </si>
  <si>
    <t>145002</t>
    <phoneticPr fontId="61" type="noConversion"/>
  </si>
  <si>
    <t>交易记录创建时间</t>
    <phoneticPr fontId="61" type="noConversion"/>
  </si>
  <si>
    <t>交易用户名称</t>
    <phoneticPr fontId="61" type="noConversion"/>
  </si>
  <si>
    <t>开发者社区用户名或联盟用户编号</t>
    <phoneticPr fontId="61" type="noConversion"/>
  </si>
  <si>
    <t>900086000000030440</t>
    <phoneticPr fontId="61" type="noConversion"/>
  </si>
  <si>
    <t>现金充值购买商品名称</t>
    <phoneticPr fontId="61" type="noConversion"/>
  </si>
  <si>
    <t>500钻石包</t>
    <phoneticPr fontId="61" type="noConversion"/>
  </si>
  <si>
    <t>商品金额</t>
    <phoneticPr fontId="61" type="noConversion"/>
  </si>
  <si>
    <t>单位：分 备注：退款通知下，为退款金额</t>
    <phoneticPr fontId="61" type="noConversion"/>
  </si>
  <si>
    <t>500</t>
    <phoneticPr fontId="61" type="noConversion"/>
  </si>
  <si>
    <t>CD1234</t>
    <phoneticPr fontId="61" type="noConversion"/>
  </si>
  <si>
    <t>1~16,50~53</t>
    <phoneticPr fontId="61" type="noConversion"/>
  </si>
  <si>
    <t>订单支付方式</t>
    <phoneticPr fontId="61" type="noConversion"/>
  </si>
  <si>
    <t>单位：元 ，保留两位小数</t>
    <phoneticPr fontId="61" type="noConversion"/>
  </si>
  <si>
    <t>渠道开销</t>
    <phoneticPr fontId="61" type="noConversion"/>
  </si>
  <si>
    <t>4.00</t>
    <phoneticPr fontId="61" type="noConversion"/>
  </si>
  <si>
    <t xml:space="preserve">数据来源于：ods_game_coupon_trade_order_info_hm中的create_time ，取最大时间   </t>
    <phoneticPr fontId="61" type="noConversion"/>
  </si>
  <si>
    <t xml:space="preserve">数据来源于：ods_game_coupon_trade_order_info_hm中的user_name，取最大时间记录      </t>
    <phoneticPr fontId="61" type="noConversion"/>
  </si>
  <si>
    <t xml:space="preserve">数据来源于：ods_game_coupon_trade_order_info_hm中的product_name，取最大时间记录    </t>
    <phoneticPr fontId="61" type="noConversion"/>
  </si>
  <si>
    <t xml:space="preserve">数据来源于：ods_game_coupon_trade_order_info_hm中的pay_money ，取最大时间记录      </t>
    <phoneticPr fontId="61" type="noConversion"/>
  </si>
  <si>
    <t xml:space="preserve">数据来源于：ods_game_coupon_trade_order_info_hm中的pay_type ，取最大时间记录       </t>
    <phoneticPr fontId="61" type="noConversion"/>
  </si>
  <si>
    <t xml:space="preserve">数据来源于：ods_game_coupon_trade_order_info_hm中的spending ，取最大时间记录       </t>
    <phoneticPr fontId="61" type="noConversion"/>
  </si>
  <si>
    <t xml:space="preserve">数据来源于：ods_game_coupon_trade_order_info_hm中的order_time，取最大时间记录      </t>
    <phoneticPr fontId="61" type="noConversion"/>
  </si>
  <si>
    <t xml:space="preserve">数据来源于：ods_game_coupon_trade_order_info_hm中的trade_time ，取最大时间记录     </t>
    <phoneticPr fontId="61" type="noConversion"/>
  </si>
  <si>
    <t xml:space="preserve">数据来源于：ods_game_coupon_trade_order_info_hm中的notify_time，取最大时间记录     </t>
    <phoneticPr fontId="61" type="noConversion"/>
  </si>
  <si>
    <t xml:space="preserve">数据来源于：ods_game_coupon_trade_order_info_hm中的order_no，取最大时间记录        </t>
    <phoneticPr fontId="61" type="noConversion"/>
  </si>
  <si>
    <t xml:space="preserve">数据来源于：ods_game_coupon_trade_order_info_hm中的bank_id ，取最大时间记录        </t>
    <phoneticPr fontId="61" type="noConversion"/>
  </si>
  <si>
    <t xml:space="preserve">数据来源于：ods_game_coupon_trade_order_info_hm中的sdk_channel ，取最大时间记录    </t>
    <phoneticPr fontId="61" type="noConversion"/>
  </si>
  <si>
    <t xml:space="preserve">数据来源于：ods_game_coupon_trade_order_info_hm中的request_id，取最大时间记录      </t>
    <phoneticPr fontId="61" type="noConversion"/>
  </si>
  <si>
    <t xml:space="preserve">数据来源于：ods_game_coupon_trade_order_info_hm中的access_mode，取最大时间记录     </t>
    <phoneticPr fontId="61" type="noConversion"/>
  </si>
  <si>
    <t xml:space="preserve">数据来源于：ods_game_coupon_trade_order_info_hm中的service_catalog，取最大时间记录 </t>
    <phoneticPr fontId="61" type="noConversion"/>
  </si>
  <si>
    <t xml:space="preserve">数据来源于：ods_game_coupon_trade_order_info_hm中的ext_reserved，取最大时间记录  </t>
    <phoneticPr fontId="61" type="noConversion"/>
  </si>
  <si>
    <t xml:space="preserve">数据来源于：ods_game_coupon_trade_order_info_hm中的partner_id，取最大时间记录      </t>
    <phoneticPr fontId="61" type="noConversion"/>
  </si>
  <si>
    <t xml:space="preserve">数据来源于：ods_game_coupon_trade_order_info_hm中的biz_reserved ，取最大时间记录   </t>
    <phoneticPr fontId="61" type="noConversion"/>
  </si>
  <si>
    <t xml:space="preserve">数据来源于：ods_game_coupon_trade_order_info_hm中的app_id ，取最大时间记录         </t>
    <phoneticPr fontId="61" type="noConversion"/>
  </si>
  <si>
    <t xml:space="preserve">数据来源于：ods_game_coupon_trade_order_info_hm中的modify_time ，取最大时间记录    </t>
    <phoneticPr fontId="61" type="noConversion"/>
  </si>
  <si>
    <t>交易时间</t>
    <phoneticPr fontId="61" type="noConversion"/>
  </si>
  <si>
    <t>华为订单号</t>
  </si>
  <si>
    <t>华为订单号</t>
    <phoneticPr fontId="61" type="noConversion"/>
  </si>
  <si>
    <t>H20150513000004104212014</t>
    <phoneticPr fontId="61" type="noConversion"/>
  </si>
  <si>
    <t>支付方式详情</t>
    <phoneticPr fontId="61" type="noConversion"/>
  </si>
  <si>
    <t>Huawei、AliPay</t>
    <phoneticPr fontId="61" type="noConversion"/>
  </si>
  <si>
    <t>调用支付接口的对应业务渠道编号</t>
    <phoneticPr fontId="61" type="noConversion"/>
  </si>
  <si>
    <t>0，1，2，3，4，9x</t>
    <phoneticPr fontId="61" type="noConversion"/>
  </si>
  <si>
    <t>商户请求号</t>
    <phoneticPr fontId="61" type="noConversion"/>
  </si>
  <si>
    <t>10173884_150512235945223314</t>
    <phoneticPr fontId="61" type="noConversion"/>
  </si>
  <si>
    <t>用户网络接入方式</t>
    <phoneticPr fontId="61" type="noConversion"/>
  </si>
  <si>
    <t>CD1073</t>
    <phoneticPr fontId="61" type="noConversion"/>
  </si>
  <si>
    <t>0，1，2，3</t>
    <phoneticPr fontId="61" type="noConversion"/>
  </si>
  <si>
    <t>CD1072</t>
    <phoneticPr fontId="61" type="noConversion"/>
  </si>
  <si>
    <t>0~5，H0 ，X1</t>
    <phoneticPr fontId="61" type="noConversion"/>
  </si>
  <si>
    <t>标识具体消费业务类型</t>
    <phoneticPr fontId="61" type="noConversion"/>
  </si>
  <si>
    <t>商户侧端所保留的信息</t>
    <phoneticPr fontId="61" type="noConversion"/>
  </si>
  <si>
    <t>交易收款账户</t>
    <phoneticPr fontId="61" type="noConversion"/>
  </si>
  <si>
    <t>产生交易的对应app应用编号</t>
    <phoneticPr fontId="61" type="noConversion"/>
  </si>
  <si>
    <t>游戏券订单编号</t>
    <phoneticPr fontId="61" type="noConversion"/>
  </si>
  <si>
    <t>10159734</t>
    <phoneticPr fontId="61" type="noConversion"/>
  </si>
  <si>
    <t>最后修改时间</t>
    <phoneticPr fontId="61" type="noConversion"/>
  </si>
  <si>
    <r>
      <t>格式为：yyyy-MM-dd HH:mm:ss</t>
    </r>
    <r>
      <rPr>
        <sz val="10"/>
        <color theme="1"/>
        <rFont val="微软雅黑"/>
        <family val="2"/>
        <charset val="134"/>
      </rPr>
      <t>.SSS</t>
    </r>
    <phoneticPr fontId="61" type="noConversion"/>
  </si>
  <si>
    <t xml:space="preserve">数据来源于：ods_game_coupon_order_info_hm中的z_order_id     </t>
    <phoneticPr fontId="61" type="noConversion"/>
  </si>
  <si>
    <t>ZL20150724095743000162</t>
    <phoneticPr fontId="61" type="noConversion"/>
  </si>
  <si>
    <t>Z劵订单金额</t>
    <phoneticPr fontId="61" type="noConversion"/>
  </si>
  <si>
    <t>当前交易编号</t>
    <phoneticPr fontId="61" type="noConversion"/>
  </si>
  <si>
    <t>外部订单号</t>
    <phoneticPr fontId="61" type="noConversion"/>
  </si>
  <si>
    <t>游戏中心产生的订单号</t>
    <phoneticPr fontId="61" type="noConversion"/>
  </si>
  <si>
    <t>游戏券订单状态代码</t>
  </si>
  <si>
    <t>game_coupon_order_status_cd</t>
  </si>
  <si>
    <t xml:space="preserve">数据来源于：ods_game_coupon_order_info_hm中的amount,取最大时间记录         </t>
    <phoneticPr fontId="61" type="noConversion"/>
  </si>
  <si>
    <t xml:space="preserve">数据来源于：ods_game_coupon_order_info_hm中的trans_id，取最大时间记录          </t>
    <phoneticPr fontId="61" type="noConversion"/>
  </si>
  <si>
    <t xml:space="preserve">数据来源于：ods_game_coupon_order_info_hm中的request_id，取最大时间记录        </t>
    <phoneticPr fontId="61" type="noConversion"/>
  </si>
  <si>
    <t xml:space="preserve">数据来源于：ods_game_coupon_order_info_hm中的pay_money，取最大时间记录         </t>
    <phoneticPr fontId="61" type="noConversion"/>
  </si>
  <si>
    <t xml:space="preserve">数据来源于：ods_game_coupon_order_info_hm中的merchant_name，取最大时间记录     </t>
    <phoneticPr fontId="61" type="noConversion"/>
  </si>
  <si>
    <t xml:space="preserve">数据来源于：ods_game_coupon_order_info_hm中的merchant_id，取最大时间记录       </t>
    <phoneticPr fontId="61" type="noConversion"/>
  </si>
  <si>
    <t xml:space="preserve">数据来源于：ods_game_coupon_order_info_hm中的product_name，取最大时间记录      </t>
    <phoneticPr fontId="61" type="noConversion"/>
  </si>
  <si>
    <t xml:space="preserve">数据来源于：ods_game_coupon_order_info_hm中的sdk_channel，取最大时间记录      </t>
    <phoneticPr fontId="61" type="noConversion"/>
  </si>
  <si>
    <t xml:space="preserve">数据来源于：ods_game_coupon_order_info_hm中的service_catalog，取最大时间记录   </t>
    <phoneticPr fontId="61" type="noConversion"/>
  </si>
  <si>
    <t xml:space="preserve">数据来源于：ods_game_coupon_order_info_hm中的pkgname，取最大时间记录           </t>
    <phoneticPr fontId="61" type="noConversion"/>
  </si>
  <si>
    <t xml:space="preserve">数据来源于：ods_game_coupon_order_info_hm中的app_lication_id，取最大时间记录   </t>
    <phoneticPr fontId="61" type="noConversion"/>
  </si>
  <si>
    <t xml:space="preserve">数据来源于：ods_game_coupon_order_info_hm中的trans_time，取最大时间记录       </t>
    <phoneticPr fontId="61" type="noConversion"/>
  </si>
  <si>
    <t xml:space="preserve">数据来源于：ods_game_coupon_order_info_hm中的status，取最大时间记录              </t>
    <phoneticPr fontId="61" type="noConversion"/>
  </si>
  <si>
    <t xml:space="preserve">数据来源于：ods_game_coupon_order_info_hm中的modify_time，取最大时间       </t>
    <phoneticPr fontId="61" type="noConversion"/>
  </si>
  <si>
    <t xml:space="preserve">数据来源于：ods_game_coupon_order_info_hm中的create_time ，取最大时间    </t>
    <phoneticPr fontId="61" type="noConversion"/>
  </si>
  <si>
    <t>32800</t>
    <phoneticPr fontId="61" type="noConversion"/>
  </si>
  <si>
    <t>商户昵称</t>
    <phoneticPr fontId="61" type="noConversion"/>
  </si>
  <si>
    <t>莉莉丝（上海）科技有限公司</t>
    <phoneticPr fontId="61" type="noConversion"/>
  </si>
  <si>
    <t>购买的商品名称</t>
    <phoneticPr fontId="61" type="noConversion"/>
  </si>
  <si>
    <t>3280钻石</t>
    <phoneticPr fontId="61" type="noConversion"/>
  </si>
  <si>
    <t>商户编号</t>
    <phoneticPr fontId="61" type="noConversion"/>
  </si>
  <si>
    <t>900086000020274055</t>
    <phoneticPr fontId="61" type="noConversion"/>
  </si>
  <si>
    <t>应用包名</t>
    <phoneticPr fontId="61" type="noConversion"/>
  </si>
  <si>
    <t>惠生活订单状态代码</t>
  </si>
  <si>
    <t>happy_life_order_status_cd</t>
  </si>
  <si>
    <t>数据来源于：ods_life_service_orders_dm中的anonymid</t>
    <phoneticPr fontId="61" type="noConversion"/>
  </si>
  <si>
    <t>dwd_sal_happy_life_order_ds</t>
    <phoneticPr fontId="61" type="noConversion"/>
  </si>
  <si>
    <t>渠道代码</t>
    <phoneticPr fontId="61" type="noConversion"/>
  </si>
  <si>
    <t>924</t>
    <phoneticPr fontId="61" type="noConversion"/>
  </si>
  <si>
    <t>惠生活业务合作方同步消息编号</t>
    <phoneticPr fontId="61" type="noConversion"/>
  </si>
  <si>
    <t>惠生活业务合作方订单编号</t>
    <phoneticPr fontId="61" type="noConversion"/>
  </si>
  <si>
    <t>155223794</t>
    <phoneticPr fontId="61" type="noConversion"/>
  </si>
  <si>
    <t>155223794</t>
    <phoneticPr fontId="61" type="noConversion"/>
  </si>
  <si>
    <t>CD1231</t>
    <phoneticPr fontId="61" type="noConversion"/>
  </si>
  <si>
    <t>1,2,3,4</t>
    <phoneticPr fontId="61" type="noConversion"/>
  </si>
  <si>
    <t>订单进度状态</t>
    <phoneticPr fontId="61" type="noConversion"/>
  </si>
  <si>
    <t>华为意大利进口 168桑娇维塞干红葡萄酒750ml</t>
    <phoneticPr fontId="61" type="noConversion"/>
  </si>
  <si>
    <t>供应商编号</t>
    <phoneticPr fontId="61" type="noConversion"/>
  </si>
  <si>
    <t>供应商中文名</t>
    <phoneticPr fontId="61" type="noConversion"/>
  </si>
  <si>
    <t>供应商英文名</t>
    <phoneticPr fontId="61" type="noConversion"/>
  </si>
  <si>
    <t>合作方名称</t>
    <phoneticPr fontId="61" type="noConversion"/>
  </si>
  <si>
    <t>订单商品编号</t>
    <phoneticPr fontId="61" type="noConversion"/>
  </si>
  <si>
    <t>订单商品名称</t>
    <phoneticPr fontId="61" type="noConversion"/>
  </si>
  <si>
    <t>订单商品价格</t>
    <phoneticPr fontId="61" type="noConversion"/>
  </si>
  <si>
    <t>订单商品购买数量</t>
    <phoneticPr fontId="61" type="noConversion"/>
  </si>
  <si>
    <t>订单商品详情</t>
    <phoneticPr fontId="61" type="noConversion"/>
  </si>
  <si>
    <t>支付时间</t>
    <phoneticPr fontId="61" type="noConversion"/>
  </si>
  <si>
    <t>100003</t>
    <phoneticPr fontId="61" type="noConversion"/>
  </si>
  <si>
    <t>100001</t>
    <phoneticPr fontId="61" type="noConversion"/>
  </si>
  <si>
    <t>华为莫塞尔</t>
    <phoneticPr fontId="61" type="noConversion"/>
  </si>
  <si>
    <t>华为莫塞尔</t>
    <phoneticPr fontId="61" type="noConversion"/>
  </si>
  <si>
    <t>华为软件技术有限公司</t>
    <phoneticPr fontId="61" type="noConversion"/>
  </si>
  <si>
    <t>流水号</t>
    <phoneticPr fontId="61" type="noConversion"/>
  </si>
  <si>
    <t>order_id</t>
    <phoneticPr fontId="61" type="noConversion"/>
  </si>
  <si>
    <t>商户订单号</t>
    <phoneticPr fontId="61" type="noConversion"/>
  </si>
  <si>
    <t>H20160625000348066C930D078</t>
    <phoneticPr fontId="61" type="noConversion"/>
  </si>
  <si>
    <t>数据来源于：ods_wallet_charge_order_dm中的orderno</t>
    <phoneticPr fontId="61" type="noConversion"/>
  </si>
  <si>
    <t>充值金额(实际充值金额)</t>
    <phoneticPr fontId="61" type="noConversion"/>
  </si>
  <si>
    <t>格式为：yyyy-MM-dd HH:mm:ss.SSS</t>
    <phoneticPr fontId="61" type="noConversion"/>
  </si>
  <si>
    <t>花币卡信息，支持多张充值卡</t>
    <phoneticPr fontId="61" type="noConversion"/>
  </si>
  <si>
    <t>充值结果</t>
    <phoneticPr fontId="61" type="noConversion"/>
  </si>
  <si>
    <t>100表示成功，其它表示失败</t>
    <phoneticPr fontId="61" type="noConversion"/>
  </si>
  <si>
    <t>100,201,206</t>
    <phoneticPr fontId="61" type="noConversion"/>
  </si>
  <si>
    <t>充值结果描述</t>
    <phoneticPr fontId="61" type="noConversion"/>
  </si>
  <si>
    <t xml:space="preserve">Success!：充值成功；Card password incorrect!：卡密码错误，充值失败;
Card not exit!：卡不存在；Card has used!：卡已被使用
</t>
    <phoneticPr fontId="61" type="noConversion"/>
  </si>
  <si>
    <t>Card not exit!、Success!</t>
    <phoneticPr fontId="61" type="noConversion"/>
  </si>
  <si>
    <t>充值结果明细信息</t>
    <phoneticPr fontId="61" type="noConversion"/>
  </si>
  <si>
    <t>以json格式保存</t>
    <phoneticPr fontId="61" type="noConversion"/>
  </si>
  <si>
    <t>增值花币、花币充值</t>
    <phoneticPr fontId="61" type="noConversion"/>
  </si>
  <si>
    <t>备注说明</t>
    <phoneticPr fontId="61" type="noConversion"/>
  </si>
  <si>
    <t>回调地址</t>
    <phoneticPr fontId="61" type="noConversion"/>
  </si>
  <si>
    <t>http://192.168.12.29:38080/TradeServer/client/callback/payNotify4HUABIKA.action</t>
    <phoneticPr fontId="61" type="noConversion"/>
  </si>
  <si>
    <t>华为视频订单类型代码</t>
  </si>
  <si>
    <t>hwmovie_order_type_cd</t>
  </si>
  <si>
    <t>数据来源于：ods_hwmovie_subscriber_pre_rentinfo_dm中的时间和账号拼接</t>
    <phoneticPr fontId="61" type="noConversion"/>
  </si>
  <si>
    <t>数据来源于：ods_hwmovie_subscriber_pre_rentinfo_dm中的user_id</t>
    <phoneticPr fontId="61" type="noConversion"/>
  </si>
  <si>
    <t>预订购时间</t>
    <phoneticPr fontId="61" type="noConversion"/>
  </si>
  <si>
    <t>1000000125</t>
    <phoneticPr fontId="61" type="noConversion"/>
  </si>
  <si>
    <t>CD1249</t>
    <phoneticPr fontId="61" type="noConversion"/>
  </si>
  <si>
    <t>1,2</t>
    <phoneticPr fontId="61" type="noConversion"/>
  </si>
  <si>
    <t>订单业务类型，例如包月，单次</t>
    <phoneticPr fontId="61" type="noConversion"/>
  </si>
  <si>
    <t>预订购订单结果</t>
    <phoneticPr fontId="61" type="noConversion"/>
  </si>
  <si>
    <t>数据来源于：ods_hwmovie_subscriber_pre_rentinfo_dm中的ret_code</t>
    <phoneticPr fontId="61" type="noConversion"/>
  </si>
  <si>
    <t>数据来源于：ods_hwmovie_subscriber_pre_rentinfo_dm中的sub_result</t>
    <phoneticPr fontId="61" type="noConversion"/>
  </si>
  <si>
    <t>数据来源于：ods_hwmovie_subscriber_pre_rentinfo_dm中的order_time</t>
    <phoneticPr fontId="61" type="noConversion"/>
  </si>
  <si>
    <t>订购失败错误返回码</t>
    <phoneticPr fontId="61" type="noConversion"/>
  </si>
  <si>
    <t>预订购视频产品名称</t>
    <phoneticPr fontId="61" type="noConversion"/>
  </si>
  <si>
    <t>华为视频支付方式代码</t>
  </si>
  <si>
    <t>产品编号</t>
    <phoneticPr fontId="61" type="noConversion"/>
  </si>
  <si>
    <t>定价对象编号</t>
    <phoneticPr fontId="61" type="noConversion"/>
  </si>
  <si>
    <t>数据来源于：ods_hwmovie_subscriber_rentinfo_dm中的pid</t>
    <phoneticPr fontId="61" type="noConversion"/>
  </si>
  <si>
    <t>CD1094</t>
    <phoneticPr fontId="61" type="noConversion"/>
  </si>
  <si>
    <t>1~5，10，100，300</t>
    <phoneticPr fontId="61" type="noConversion"/>
  </si>
  <si>
    <t>视频内容所属业务范围</t>
    <phoneticPr fontId="61" type="noConversion"/>
  </si>
  <si>
    <t>视频内容编号</t>
    <phoneticPr fontId="61" type="noConversion"/>
  </si>
  <si>
    <t>CD1097</t>
    <phoneticPr fontId="61" type="noConversion"/>
  </si>
  <si>
    <t>1~4</t>
    <phoneticPr fontId="61" type="noConversion"/>
  </si>
  <si>
    <t>具体服务形式</t>
    <phoneticPr fontId="61" type="noConversion"/>
  </si>
  <si>
    <t>CD1219</t>
    <phoneticPr fontId="61" type="noConversion"/>
  </si>
  <si>
    <t>1，4，5，10，20</t>
    <phoneticPr fontId="61" type="noConversion"/>
  </si>
  <si>
    <t>订购业务时长收费形式</t>
    <phoneticPr fontId="61" type="noConversion"/>
  </si>
  <si>
    <t>按次购买记录的失效时间是否已刷新</t>
    <phoneticPr fontId="61" type="noConversion"/>
  </si>
  <si>
    <t>0，1</t>
    <phoneticPr fontId="61" type="noConversion"/>
  </si>
  <si>
    <t>支付方式</t>
    <phoneticPr fontId="61" type="noConversion"/>
  </si>
  <si>
    <t>hwmovie_pay_mode_cd</t>
    <phoneticPr fontId="61" type="noConversion"/>
  </si>
  <si>
    <t>0：未更新
1：已更</t>
    <phoneticPr fontId="61" type="noConversion"/>
  </si>
  <si>
    <t>CD1223</t>
    <phoneticPr fontId="61" type="noConversion"/>
  </si>
  <si>
    <t>CD1099</t>
    <phoneticPr fontId="61" type="noConversion"/>
  </si>
  <si>
    <t>0,1</t>
    <phoneticPr fontId="61" type="noConversion"/>
  </si>
  <si>
    <t>CD1297</t>
    <phoneticPr fontId="61" type="noConversion"/>
  </si>
  <si>
    <t>AndroidPad
AndroidPhone</t>
    <phoneticPr fontId="61" type="noConversion"/>
  </si>
  <si>
    <t>客户端设备类型</t>
    <phoneticPr fontId="61" type="noConversion"/>
  </si>
  <si>
    <t>prod_fee</t>
    <phoneticPr fontId="61" type="noConversion"/>
  </si>
  <si>
    <t>商户华为帐号编号</t>
    <phoneticPr fontId="91" type="noConversion"/>
  </si>
  <si>
    <t>支付华为帐号编号</t>
    <phoneticPr fontId="91" type="noConversion"/>
  </si>
  <si>
    <t>订单产生时间</t>
    <phoneticPr fontId="61" type="noConversion"/>
  </si>
  <si>
    <t>CD1125</t>
    <phoneticPr fontId="61" type="noConversion"/>
  </si>
  <si>
    <t>付款方式</t>
    <phoneticPr fontId="61" type="noConversion"/>
  </si>
  <si>
    <t>H20160516041100518DD8B4F</t>
  </si>
  <si>
    <t xml:space="preserve">数据来源于：ods_trade_transaction_info_dm_crypt中的channel                 </t>
  </si>
  <si>
    <t xml:space="preserve">数据来源于：ods_trade_transaction_info_dm_crypt中的trade_state             </t>
  </si>
  <si>
    <t xml:space="preserve">数据来源于：ods_trade_transaction_info_dm_crypt中的sdk_channel             </t>
  </si>
  <si>
    <t xml:space="preserve">数据来源于：ods_trade_transaction_info_dm_crypt中的pay_money               </t>
  </si>
  <si>
    <t xml:space="preserve">数据来源于：ods_trade_transaction_info_dm_crypt中的yeealipay_handlingfee   </t>
  </si>
  <si>
    <t xml:space="preserve">数据来源于：ods_trade_transaction_info_dm_crypt中的refund_time             </t>
  </si>
  <si>
    <t xml:space="preserve">数据来源于：ods_trade_transaction_info_dm_crypt中的refund_money            </t>
  </si>
  <si>
    <t xml:space="preserve">数据来源于：ods_trade_transaction_info_dm_crypt中的user_id        </t>
  </si>
  <si>
    <t xml:space="preserve">数据来源于：ods_trade_transaction_info_dm_crypt中的trade_no                </t>
  </si>
  <si>
    <t xml:space="preserve">数据来源于：ods_trade_transaction_info_dm_crypt中的author_id               </t>
  </si>
  <si>
    <t xml:space="preserve">数据来源于：ods_trade_transaction_info_dm_crypt中的application_id          </t>
  </si>
  <si>
    <t xml:space="preserve">数据来源于：ods_trade_transaction_info_dm_crypt中的product_name                                </t>
  </si>
  <si>
    <t xml:space="preserve">数据来源于：ods_trade_transaction_info_dm_crypt中的up_account                          </t>
  </si>
  <si>
    <t xml:space="preserve">数据来源于：ods_trade_transaction_info_dm_crypt中的device_id         </t>
  </si>
  <si>
    <t>数据来源于：ods_trade_transaction_info_dm_crypt中的device_type</t>
  </si>
  <si>
    <t xml:space="preserve">数据来源于：ods_trade_transaction_info_dm_crypt中的received_money                              </t>
  </si>
  <si>
    <t xml:space="preserve">数据来源于：ods_trade_transaction_info_dm_crypt中的huawei_received_money                       </t>
  </si>
  <si>
    <t xml:space="preserve">数据来源于：ods_trade_transaction_info_dm_crypt中的developer_handlingfee                       </t>
  </si>
  <si>
    <t xml:space="preserve">数据来源于：ods_trade_transaction_info_dm_crypt中的huawei_handlingfee                          </t>
  </si>
  <si>
    <t xml:space="preserve">数据来源于：ods_trade_transaction_info_dm_crypt中的user_handlingfee                            </t>
  </si>
  <si>
    <t xml:space="preserve">数据来源于：ods_trade_transaction_info_dm_crypt中的bank_id                                     </t>
  </si>
  <si>
    <t xml:space="preserve">数据来源于：ods_trade_transaction_info_dm_crypt中的border_id                                   </t>
  </si>
  <si>
    <t xml:space="preserve">数据来源于：ods_trade_transaction_info_dm_crypt中的request_id                                  </t>
  </si>
  <si>
    <t xml:space="preserve">数据来源于：ods_trade_transaction_info_dm_crypt中的phone_no                                    </t>
  </si>
  <si>
    <t xml:space="preserve">数据来源于：ods_trade_transaction_info_dm_crypt中的sdk_version                                 </t>
  </si>
  <si>
    <t xml:space="preserve">数据来源于：ods_trade_transaction_info_dm_crypt中的proportion                                  </t>
  </si>
  <si>
    <t xml:space="preserve">数据来源于：ods_trade_transaction_info_dm_crypt中的card_info                                   </t>
  </si>
  <si>
    <t xml:space="preserve">数据来源于：ods_trade_transaction_info_dm_crypt中的ullage                                      </t>
  </si>
  <si>
    <t xml:space="preserve">数据来源于：ods_trade_transaction_info_dm_crypt中的hwtoll                                      </t>
  </si>
  <si>
    <t xml:space="preserve">数据来源于：ods_trade_transaction_info_dm_crypt中的service_catalog                             </t>
  </si>
  <si>
    <t xml:space="preserve">数据来源于：ods_trade_transaction_info_dm_crypt中的currency                                    </t>
  </si>
  <si>
    <t xml:space="preserve">数据来源于：ods_trade_transaction_info_dm_crypt中的remarks                                     </t>
  </si>
  <si>
    <t xml:space="preserve">数据来源于：ods_trade_transaction_info_dm_crypt中的ori_order_no                                   </t>
  </si>
  <si>
    <t xml:space="preserve">数据来源于：ods_trade_transaction_info_dm_crypt中的type                                           </t>
  </si>
  <si>
    <t xml:space="preserve">数据来源于：ods_trade_transaction_info_dm_crypt中的ip_address                                     </t>
  </si>
  <si>
    <t xml:space="preserve">数据来源于：ods_trade_transaction_info_dm_crypt中的devtoll </t>
  </si>
  <si>
    <t xml:space="preserve">数据来源于：ods_trade_transaction_info_dm_crypt中的app_id                               </t>
    <phoneticPr fontId="61" type="noConversion"/>
  </si>
  <si>
    <t>借记卡、信用卡、华为钱包</t>
    <phoneticPr fontId="61" type="noConversion"/>
  </si>
  <si>
    <t xml:space="preserve">数据来源于：ods_trade_transaction_info_dm_crypt中的pay_type                </t>
    <phoneticPr fontId="61" type="noConversion"/>
  </si>
  <si>
    <t xml:space="preserve">数据来源于：ods_trade_transaction_info_dm_crypt中的order_no             </t>
    <phoneticPr fontId="61" type="noConversion"/>
  </si>
  <si>
    <t xml:space="preserve">数据来源于：ods_trade_transaction_info_dm_crypt中的order_time              </t>
    <phoneticPr fontId="61" type="noConversion"/>
  </si>
  <si>
    <t xml:space="preserve">数据来源于：ods_trade_transaction_info_dm_crypt中的trade_time               </t>
    <phoneticPr fontId="61" type="noConversion"/>
  </si>
  <si>
    <t xml:space="preserve">数据来源于：ods_trade_settle_app_dm 或ods_trade_settle_merchant_dm中的project_no，通过user_id,application_id关联取                                                               </t>
    <phoneticPr fontId="61" type="noConversion"/>
  </si>
  <si>
    <t>交易实际完成时间</t>
    <phoneticPr fontId="61" type="noConversion"/>
  </si>
  <si>
    <t>AliPay、TenPay、Yeepay、HuaWei</t>
    <phoneticPr fontId="61" type="noConversion"/>
  </si>
  <si>
    <t>支付方式对应接口渠道</t>
    <phoneticPr fontId="61" type="noConversion"/>
  </si>
  <si>
    <t>CD1124</t>
    <phoneticPr fontId="61" type="noConversion"/>
  </si>
  <si>
    <t>0~5</t>
    <phoneticPr fontId="61" type="noConversion"/>
  </si>
  <si>
    <t>订单支付状态结果</t>
    <phoneticPr fontId="61" type="noConversion"/>
  </si>
  <si>
    <t>预订购视频业务对应产品编号</t>
    <phoneticPr fontId="61" type="noConversion"/>
  </si>
  <si>
    <t>订购业务开始生效时间</t>
    <phoneticPr fontId="61" type="noConversion"/>
  </si>
  <si>
    <t>订购业务开始失效时间</t>
    <phoneticPr fontId="61" type="noConversion"/>
  </si>
  <si>
    <t>订单生成时间</t>
    <phoneticPr fontId="61" type="noConversion"/>
  </si>
  <si>
    <t>订单实际支付日期</t>
    <phoneticPr fontId="61" type="noConversion"/>
  </si>
  <si>
    <t>格式为：yyyy-MM-dd</t>
    <phoneticPr fontId="61" type="noConversion"/>
  </si>
  <si>
    <t>2016-12-12</t>
    <phoneticPr fontId="61" type="noConversion"/>
  </si>
  <si>
    <t>用户支付的金额</t>
    <phoneticPr fontId="61" type="noConversion"/>
  </si>
  <si>
    <t>单位：元，保留两位小数，精确到分</t>
    <phoneticPr fontId="61" type="noConversion"/>
  </si>
  <si>
    <t>611.00</t>
    <phoneticPr fontId="61" type="noConversion"/>
  </si>
  <si>
    <t>退款时间（有退款的情况）</t>
    <phoneticPr fontId="61" type="noConversion"/>
  </si>
  <si>
    <t>返还金额（有退款的情况）</t>
    <phoneticPr fontId="61" type="noConversion"/>
  </si>
  <si>
    <t>0.00</t>
    <phoneticPr fontId="61" type="noConversion"/>
  </si>
  <si>
    <t>收款商户的华为内部云服务用户统一华为帐号编号</t>
    <phoneticPr fontId="61" type="noConversion"/>
  </si>
  <si>
    <t>支付用户的华为内部云服务用户统一华为帐号编号</t>
    <phoneticPr fontId="61" type="noConversion"/>
  </si>
  <si>
    <t>外部交易平台交易流水编号</t>
    <phoneticPr fontId="61" type="noConversion"/>
  </si>
  <si>
    <t>收款商户的名称</t>
    <phoneticPr fontId="61" type="noConversion"/>
  </si>
  <si>
    <t>用户所购买的商品名称</t>
  </si>
  <si>
    <t>商户应用的收款项目编号</t>
    <phoneticPr fontId="61" type="noConversion"/>
  </si>
  <si>
    <t>9211133</t>
    <phoneticPr fontId="61" type="noConversion"/>
  </si>
  <si>
    <t>com.huawei.huaweipay</t>
    <phoneticPr fontId="61" type="noConversion"/>
  </si>
  <si>
    <t>交易渠道的安装包名称</t>
    <phoneticPr fontId="61" type="noConversion"/>
  </si>
  <si>
    <t>终端设备外部型号</t>
    <phoneticPr fontId="61" type="noConversion"/>
  </si>
  <si>
    <t>GRA-UL00
GRA-TL00
SUR-AL10</t>
    <phoneticPr fontId="61" type="noConversion"/>
  </si>
  <si>
    <t>GRA-UL00
GRA-TL00
SUR-AL10</t>
    <phoneticPr fontId="61" type="noConversion"/>
  </si>
  <si>
    <t>开发者实收金额</t>
    <phoneticPr fontId="61" type="noConversion"/>
  </si>
  <si>
    <t>应用开发者实收金额</t>
    <phoneticPr fontId="61" type="noConversion"/>
  </si>
  <si>
    <t>支付方式的详细分类</t>
    <phoneticPr fontId="61" type="noConversion"/>
  </si>
  <si>
    <t>易宝银行订单号</t>
    <phoneticPr fontId="61" type="noConversion"/>
  </si>
  <si>
    <t>RO1010000818237</t>
    <phoneticPr fontId="61" type="noConversion"/>
  </si>
  <si>
    <t>sdk版本信息</t>
    <phoneticPr fontId="61" type="noConversion"/>
  </si>
  <si>
    <t>3.8</t>
    <phoneticPr fontId="61" type="noConversion"/>
  </si>
  <si>
    <t>分成比例信息</t>
    <phoneticPr fontId="61" type="noConversion"/>
  </si>
  <si>
    <t>具体的支付卡信息</t>
    <phoneticPr fontId="61" type="noConversion"/>
  </si>
  <si>
    <t>总耗损</t>
    <phoneticPr fontId="61" type="noConversion"/>
  </si>
  <si>
    <t>华为承担的损耗部分</t>
    <phoneticPr fontId="61" type="noConversion"/>
  </si>
  <si>
    <t>交易购买行为具体服务内容类型</t>
    <phoneticPr fontId="61" type="noConversion"/>
  </si>
  <si>
    <t>备注说明</t>
    <phoneticPr fontId="61" type="noConversion"/>
  </si>
  <si>
    <t>0: 保留
1: 虚拟产品 ；
2: 信用卡还款 ；
3: 公共事业缴费 ；
4: 手机充值 ；
5: 普通商品；
H0：华为钱包充值；
H1：Vmall预付款充值；
H2：绑卡营销；
H8：余额充值；
H9：余额提现；
X1：美食；
X2：电影票；
X3：惠生活(红酒)；
X33：惠生活（必须使用现金余额和易宝借记卡、信用卡支付的业务）；
X4：主题；
X5：应用商店；
X6：游戏；
X7：天际通；
V0：vmall实体商品</t>
    <phoneticPr fontId="61" type="noConversion"/>
  </si>
  <si>
    <t>X6</t>
    <phoneticPr fontId="61" type="noConversion"/>
  </si>
  <si>
    <t>发起方订单号</t>
  </si>
  <si>
    <t>H20160516041100518DD8B4F</t>
    <phoneticPr fontId="61" type="noConversion"/>
  </si>
  <si>
    <t>PURCHASE：购买,
REFUND：退款,
NULL</t>
    <phoneticPr fontId="61" type="noConversion"/>
  </si>
  <si>
    <t>订单所属收支类型，例如购买还是退款</t>
    <phoneticPr fontId="61" type="noConversion"/>
  </si>
  <si>
    <t>客户端IP地址</t>
    <phoneticPr fontId="61" type="noConversion"/>
  </si>
  <si>
    <t>开发者总损耗部分</t>
    <phoneticPr fontId="61" type="noConversion"/>
  </si>
  <si>
    <t>PURCHASE、REFUND</t>
    <phoneticPr fontId="61" type="noConversion"/>
  </si>
  <si>
    <t>0.00</t>
    <phoneticPr fontId="61" type="noConversion"/>
  </si>
  <si>
    <t>0.00</t>
    <phoneticPr fontId="61" type="noConversion"/>
  </si>
  <si>
    <t>单位：元，保留两位小数，精确到分</t>
    <phoneticPr fontId="61" type="noConversion"/>
  </si>
  <si>
    <t>生活服务支付方式代码</t>
    <phoneticPr fontId="91" type="noConversion"/>
  </si>
  <si>
    <t xml:space="preserve">数据来源于：ods_life_service_order_dm中的order_flag                                   </t>
    <phoneticPr fontId="61" type="noConversion"/>
  </si>
  <si>
    <t>区别不同订单流水编号</t>
    <phoneticPr fontId="61" type="noConversion"/>
  </si>
  <si>
    <t xml:space="preserve">数据来源于：ods_life_service_order_dm中的uid                                          </t>
    <phoneticPr fontId="61" type="noConversion"/>
  </si>
  <si>
    <t>中大网视用户ID</t>
    <phoneticPr fontId="61" type="noConversion"/>
  </si>
  <si>
    <t>1047500</t>
    <phoneticPr fontId="61" type="noConversion"/>
  </si>
  <si>
    <t>CD1149</t>
    <phoneticPr fontId="61" type="noConversion"/>
  </si>
  <si>
    <t>标识订单支付的具体生活服务的不同服务业务类型</t>
    <phoneticPr fontId="61" type="noConversion"/>
  </si>
  <si>
    <t xml:space="preserve">订单总价格 </t>
    <phoneticPr fontId="61" type="noConversion"/>
  </si>
  <si>
    <t>订单实际支付金额</t>
    <phoneticPr fontId="61" type="noConversion"/>
  </si>
  <si>
    <t>100.00</t>
    <phoneticPr fontId="61" type="noConversion"/>
  </si>
  <si>
    <t>98.00</t>
    <phoneticPr fontId="61" type="noConversion"/>
  </si>
  <si>
    <t>CD1303</t>
    <phoneticPr fontId="61" type="noConversion"/>
  </si>
  <si>
    <t>alipay
hwpay
wxpay</t>
    <phoneticPr fontId="61" type="noConversion"/>
  </si>
  <si>
    <t>支付方式渠道</t>
    <phoneticPr fontId="61" type="noConversion"/>
  </si>
  <si>
    <t>0：逻辑未删除，1：逻辑已删除</t>
    <phoneticPr fontId="61" type="noConversion"/>
  </si>
  <si>
    <t>是否逻辑删除</t>
    <phoneticPr fontId="61" type="noConversion"/>
  </si>
  <si>
    <t>0，1</t>
    <phoneticPr fontId="61" type="noConversion"/>
  </si>
  <si>
    <t xml:space="preserve">商品单价  </t>
    <phoneticPr fontId="61" type="noConversion"/>
  </si>
  <si>
    <t xml:space="preserve">商品购买数量  </t>
    <phoneticPr fontId="61" type="noConversion"/>
  </si>
  <si>
    <t>商品所属类型</t>
    <phoneticPr fontId="61" type="noConversion"/>
  </si>
  <si>
    <t>商品名称</t>
    <phoneticPr fontId="61" type="noConversion"/>
  </si>
  <si>
    <t>购买用户手机号码</t>
    <phoneticPr fontId="61" type="noConversion"/>
  </si>
  <si>
    <t>订单生成时间</t>
    <phoneticPr fontId="61" type="noConversion"/>
  </si>
  <si>
    <t>订单修改时间</t>
    <phoneticPr fontId="61" type="noConversion"/>
  </si>
  <si>
    <t>CD1232</t>
    <phoneticPr fontId="61" type="noConversion"/>
  </si>
  <si>
    <t>1~7，-1</t>
    <phoneticPr fontId="61" type="noConversion"/>
  </si>
  <si>
    <t>标识订单目前支付结果</t>
    <phoneticPr fontId="61" type="noConversion"/>
  </si>
  <si>
    <t>订单的最终处理结果</t>
    <phoneticPr fontId="61" type="noConversion"/>
  </si>
  <si>
    <t>支付流水号</t>
    <phoneticPr fontId="61" type="noConversion"/>
  </si>
  <si>
    <t>实际支付时间</t>
    <phoneticPr fontId="61" type="noConversion"/>
  </si>
  <si>
    <t>订单来自哪个应用</t>
    <phoneticPr fontId="61" type="noConversion"/>
  </si>
  <si>
    <t>1 or null:来自华为生活，2：来自华为黄页</t>
    <phoneticPr fontId="61" type="noConversion"/>
  </si>
  <si>
    <t>1，2，null</t>
    <phoneticPr fontId="61" type="noConversion"/>
  </si>
  <si>
    <t>支付使用到的券的名称</t>
    <phoneticPr fontId="61" type="noConversion"/>
  </si>
  <si>
    <t>内容提供商的编号</t>
    <phoneticPr fontId="61" type="noConversion"/>
  </si>
  <si>
    <t>终端设备外部型号</t>
    <phoneticPr fontId="61" type="noConversion"/>
  </si>
  <si>
    <t>生活服务APP的版本号</t>
    <phoneticPr fontId="61" type="noConversion"/>
  </si>
  <si>
    <t>APKPRJ165_1.4.1.301_20160804</t>
    <phoneticPr fontId="61" type="noConversion"/>
  </si>
  <si>
    <t>订单折扣使用的优惠券编号</t>
    <phoneticPr fontId="61" type="noConversion"/>
  </si>
  <si>
    <t>主题类型代码</t>
    <phoneticPr fontId="91" type="noConversion"/>
  </si>
  <si>
    <t xml:space="preserve">数据来源于：ods_eui_t_pms_trade_record_dm中的resource_type，关联转码表进行码值转换                                          </t>
    <phoneticPr fontId="61" type="noConversion"/>
  </si>
  <si>
    <t xml:space="preserve">数据来源于：ods_eui_t_pms_trade_record_dm中的access_mode                                            </t>
    <phoneticPr fontId="61" type="noConversion"/>
  </si>
  <si>
    <t>业务订单编号，由PMS生成</t>
    <phoneticPr fontId="61" type="noConversion"/>
  </si>
  <si>
    <t>数字编号</t>
    <phoneticPr fontId="61" type="noConversion"/>
  </si>
  <si>
    <t>订单生成时间</t>
    <phoneticPr fontId="61" type="noConversion"/>
  </si>
  <si>
    <t>购买商品的内容编号</t>
    <phoneticPr fontId="61" type="noConversion"/>
  </si>
  <si>
    <t>CD1293</t>
    <phoneticPr fontId="61" type="noConversion"/>
  </si>
  <si>
    <t>订单支付状态结果</t>
    <phoneticPr fontId="61" type="noConversion"/>
  </si>
  <si>
    <t>支付平台订单编号</t>
    <phoneticPr fontId="61" type="noConversion"/>
  </si>
  <si>
    <t>订单实际支付时间</t>
    <phoneticPr fontId="61" type="noConversion"/>
  </si>
  <si>
    <t>服务器回调支付结果时间</t>
    <phoneticPr fontId="61" type="noConversion"/>
  </si>
  <si>
    <t>支付商品的名称</t>
    <phoneticPr fontId="61" type="noConversion"/>
  </si>
  <si>
    <t>CD1233</t>
    <phoneticPr fontId="61" type="noConversion"/>
  </si>
  <si>
    <t>0~4，6~8，10，11</t>
    <phoneticPr fontId="61" type="noConversion"/>
  </si>
  <si>
    <t>支付方式</t>
    <phoneticPr fontId="61" type="noConversion"/>
  </si>
  <si>
    <t>支付金额</t>
    <phoneticPr fontId="61" type="noConversion"/>
  </si>
  <si>
    <t>交易服务器返回下单时间</t>
    <phoneticPr fontId="61" type="noConversion"/>
  </si>
  <si>
    <t>交易服务器返回交易时间</t>
    <phoneticPr fontId="61" type="noConversion"/>
  </si>
  <si>
    <t>CD1073</t>
    <phoneticPr fontId="61" type="noConversion"/>
  </si>
  <si>
    <t>0~3</t>
    <phoneticPr fontId="61" type="noConversion"/>
  </si>
  <si>
    <t>访问方式</t>
    <phoneticPr fontId="61" type="noConversion"/>
  </si>
  <si>
    <t>支付渠道佣金，即易宝或支付宝扣除部分</t>
    <phoneticPr fontId="61" type="noConversion"/>
  </si>
  <si>
    <t>银行编码-支付通道信息</t>
    <phoneticPr fontId="61" type="noConversion"/>
  </si>
  <si>
    <t>应用编号</t>
    <phoneticPr fontId="61" type="noConversion"/>
  </si>
  <si>
    <t>CD1172</t>
    <phoneticPr fontId="61" type="noConversion"/>
  </si>
  <si>
    <t>0,-1</t>
    <phoneticPr fontId="61" type="noConversion"/>
  </si>
  <si>
    <t>记录支付中间状态</t>
  </si>
  <si>
    <t>应用开发者编号</t>
    <phoneticPr fontId="61" type="noConversion"/>
  </si>
  <si>
    <t>CD1236</t>
    <phoneticPr fontId="61" type="noConversion"/>
  </si>
  <si>
    <t>1~6</t>
    <phoneticPr fontId="61" type="noConversion"/>
  </si>
  <si>
    <t>购买主题所属内容类型，例如是主题还是壁纸</t>
    <phoneticPr fontId="61" type="noConversion"/>
  </si>
  <si>
    <t xml:space="preserve">数据来源于：ods_eui_t_pms_trade_record_dm中的pay_type                                               </t>
    <phoneticPr fontId="61" type="noConversion"/>
  </si>
  <si>
    <t>1~7，13，11，20</t>
    <phoneticPr fontId="61" type="noConversion"/>
  </si>
  <si>
    <t>0.00</t>
    <phoneticPr fontId="61" type="noConversion"/>
  </si>
  <si>
    <t>100205840000001408</t>
    <phoneticPr fontId="61" type="noConversion"/>
  </si>
  <si>
    <t>业务订单流水号</t>
    <phoneticPr fontId="61" type="noConversion"/>
  </si>
  <si>
    <t>操作结果返回码</t>
    <phoneticPr fontId="61" type="noConversion"/>
  </si>
  <si>
    <t>0 成功
1 请求参数错误
2 获取渠道配置信息失败
3 验签失败
4 查询订单数据库异常
5 用户订阅表插入失败
11 订单不存在
12 订单状态异常
13 重复的回调请求-订单状态为2
14 重复的回调请求-订单状态为3
15 重复的回调请求-订单状态为5
21 获取订阅路由失败
22 优酷返回合作方获取失败
23 优酷返回IP被拒绝
24 优酷返回订单重复
25 优酷返回视频重复购买
26 订阅失败，等待重试
27 订阅失败达到最大次数
31 修改订单状态为2时失败
32 修改订单状态为3时失败
33 修改订单状态为5时失败
99 系统错误</t>
    <phoneticPr fontId="61" type="noConversion"/>
  </si>
  <si>
    <t>0</t>
    <phoneticPr fontId="61" type="noConversion"/>
  </si>
  <si>
    <t>调用接口的名称</t>
    <phoneticPr fontId="61" type="noConversion"/>
  </si>
  <si>
    <t>/poservice/getmemproducts.do</t>
    <phoneticPr fontId="61" type="noConversion"/>
  </si>
  <si>
    <t>客户端应用版本号</t>
    <phoneticPr fontId="61" type="noConversion"/>
  </si>
  <si>
    <t>100</t>
    <phoneticPr fontId="61" type="noConversion"/>
  </si>
  <si>
    <t>视频云为各应用分配的编号</t>
    <phoneticPr fontId="61" type="noConversion"/>
  </si>
  <si>
    <t>com.huawei.hwvplayer.youku</t>
    <phoneticPr fontId="61" type="noConversion"/>
  </si>
  <si>
    <t>应用安装包名</t>
    <phoneticPr fontId="61" type="noConversion"/>
  </si>
  <si>
    <t>终端设备外部型号</t>
    <phoneticPr fontId="61" type="noConversion"/>
  </si>
  <si>
    <t>CD1003</t>
    <phoneticPr fontId="61" type="noConversion"/>
  </si>
  <si>
    <t>zh-cn</t>
    <phoneticPr fontId="61" type="noConversion"/>
  </si>
  <si>
    <t>客户端应用语言环境</t>
    <phoneticPr fontId="61" type="noConversion"/>
  </si>
  <si>
    <t>HUAWEI、HONOR</t>
    <phoneticPr fontId="61" type="noConversion"/>
  </si>
  <si>
    <t>终端设备品牌商</t>
    <phoneticPr fontId="61" type="noConversion"/>
  </si>
  <si>
    <t>终端设备ROM版本</t>
    <phoneticPr fontId="61" type="noConversion"/>
  </si>
  <si>
    <t>终端设备Android版本</t>
    <phoneticPr fontId="91" type="noConversion"/>
  </si>
  <si>
    <t>EVA-AL10C00B183</t>
    <phoneticPr fontId="61" type="noConversion"/>
  </si>
  <si>
    <t>10</t>
    <phoneticPr fontId="61" type="noConversion"/>
  </si>
  <si>
    <t>6.0</t>
    <phoneticPr fontId="61" type="noConversion"/>
  </si>
  <si>
    <t>终端设备EMUI版本号</t>
    <phoneticPr fontId="61" type="noConversion"/>
  </si>
  <si>
    <t>接口操作耗时</t>
    <phoneticPr fontId="61" type="noConversion"/>
  </si>
  <si>
    <t>单位：毫秒</t>
    <phoneticPr fontId="61" type="noConversion"/>
  </si>
  <si>
    <t>11</t>
    <phoneticPr fontId="61" type="noConversion"/>
  </si>
  <si>
    <t xml:space="preserve">数据来源于：ods_hworder_interface_dm中的T1.data，解析amount  </t>
    <phoneticPr fontId="61" type="noConversion"/>
  </si>
  <si>
    <t xml:space="preserve">数据来源于：ods_hworder_interface_dm中的T1.data，解析afterStatus                                 </t>
    <phoneticPr fontId="61" type="noConversion"/>
  </si>
  <si>
    <t xml:space="preserve">数据来源于：ods_hworder_interface_dm中的T1.data ，解析payType                                </t>
    <phoneticPr fontId="61" type="noConversion"/>
  </si>
  <si>
    <t xml:space="preserve">数据来源于：ods_hworder_interface_dm中的T1.data，解析beforeStatus                                </t>
    <phoneticPr fontId="61" type="noConversion"/>
  </si>
  <si>
    <t xml:space="preserve">数据来源于：ods_hworder_interface_dm中的T1.data，解析hwPayId                                      </t>
    <phoneticPr fontId="61" type="noConversion"/>
  </si>
  <si>
    <t>数据来源于：ods_hworder_interface_dm中的T1.data，解析validTime</t>
    <phoneticPr fontId="61" type="noConversion"/>
  </si>
  <si>
    <t>订单金额</t>
    <phoneticPr fontId="61" type="noConversion"/>
  </si>
  <si>
    <t>订单附加信息，业务参数信息</t>
    <phoneticPr fontId="91" type="noConversion"/>
  </si>
  <si>
    <t>JASON格式</t>
    <phoneticPr fontId="61" type="noConversion"/>
  </si>
  <si>
    <t>订单业务生效时间</t>
    <phoneticPr fontId="61" type="noConversion"/>
  </si>
  <si>
    <t>订单支付用户的华为帐号编号</t>
    <phoneticPr fontId="61" type="noConversion"/>
  </si>
  <si>
    <t>记录了国际通用国家编码信息</t>
    <phoneticPr fontId="61" type="noConversion"/>
  </si>
  <si>
    <t>主题订单支付类型代码</t>
    <phoneticPr fontId="61" type="noConversion"/>
  </si>
  <si>
    <t>CD1223</t>
    <phoneticPr fontId="61" type="noConversion"/>
  </si>
  <si>
    <t>Theme_Order_Pay_Type_Cd</t>
  </si>
  <si>
    <t>游戏卡</t>
  </si>
  <si>
    <t xml:space="preserve">备注说明   </t>
    <phoneticPr fontId="61" type="noConversion"/>
  </si>
  <si>
    <t>CD1021</t>
    <phoneticPr fontId="61" type="noConversion"/>
  </si>
  <si>
    <t>应用编号</t>
    <phoneticPr fontId="61" type="noConversion"/>
  </si>
  <si>
    <t>应用特征类型代码</t>
    <phoneticPr fontId="61" type="noConversion"/>
  </si>
  <si>
    <t>应用所处审核、应用、升级等个阶段状态</t>
    <phoneticPr fontId="61" type="noConversion"/>
  </si>
  <si>
    <t>应用每个阶段的对应状态</t>
    <phoneticPr fontId="61" type="noConversion"/>
  </si>
  <si>
    <t>应用市场应用来源代码</t>
    <phoneticPr fontId="91" type="noConversion"/>
  </si>
  <si>
    <t>hispace_app_src_cd</t>
  </si>
  <si>
    <t>来源于ods_hispace_hiad_deduct_warning_dm中字段id</t>
  </si>
  <si>
    <t>顺序号，流水号</t>
  </si>
  <si>
    <t>1,2,3,4，5</t>
  </si>
  <si>
    <t>编号类</t>
    <phoneticPr fontId="50" type="noConversion"/>
  </si>
  <si>
    <t>来源于ods_hispace_hiad_deduct_warning_dm中字段task_id</t>
  </si>
  <si>
    <t>4401、4444</t>
  </si>
  <si>
    <t>来源于ods_hispace_hiad_deduct_warning_dm中字段type</t>
  </si>
  <si>
    <t>CD1186</t>
  </si>
  <si>
    <t>1 天预算
2 用户余额</t>
  </si>
  <si>
    <t>来源于ods_hispace_hiad_deduct_warning_dm中字段actual_money</t>
  </si>
  <si>
    <t>来源于ods_hispace_hiad_deduct_warning_dm中字段report_money</t>
  </si>
  <si>
    <t>来源于ods_hispace_hiad_deduct_warning_dm中字段createtime,调用日期时间标准化函数处理</t>
  </si>
  <si>
    <t>来源于ods_hispace_hiad_deduct_warning_dm中字段description</t>
  </si>
  <si>
    <t>来源于ods_hispace_hiad_deduct_warning_dm中字段media_channel</t>
  </si>
  <si>
    <t>CD1179</t>
  </si>
  <si>
    <t>ANDROID
ANDROID-ENCOURAGE</t>
  </si>
  <si>
    <t>来源于ods_hispace_hiad_deduct_warning_dm中字段loginname</t>
  </si>
  <si>
    <t>来源于ods_hispace_hiad_deduct_warning_dm中字段content_id</t>
  </si>
  <si>
    <t>10101、9847</t>
  </si>
  <si>
    <t>记录了广告内容的url</t>
  </si>
  <si>
    <t>来源于ods_hispace_hiad_deduct_warning_dm中字段content</t>
  </si>
  <si>
    <t>&lt;a href='${svp.addSig("${svp.actionReportServer}?d=10098551&amp;TID=4359&amp;t=${svp.t}&amp;a=${svp.adcallDP}&amp;op=action")}'&gt;&lt;/a&gt;</t>
  </si>
  <si>
    <t>来源于ods_hispace_hiad_deduct_warning_dm中字段content_name</t>
  </si>
  <si>
    <t>荔枝FM直播
网易彩票</t>
  </si>
  <si>
    <t>FROM_UNIXTIME(UNIX_TIMESTAMP(),'yyyy-MM-dd HH:mm:ss')获取服务器当前日期时间</t>
  </si>
  <si>
    <t>来源于ods_hispace_hiad_deduct_warning_dm中pt_d分区字段</t>
  </si>
  <si>
    <t>日志ID，对同一次广告流程的所有相关话单，该ID相同且唯一</t>
  </si>
  <si>
    <t>来源于ods_hiad_oper_log_new_hm中字段logid</t>
  </si>
  <si>
    <t>日期开头的字符串，例如20160330202441100057</t>
  </si>
  <si>
    <t>广告的操作类型</t>
  </si>
  <si>
    <t>来源于ods_hiad_oper_log_new_hm中字段optype</t>
  </si>
  <si>
    <t>CD1257</t>
  </si>
  <si>
    <t>11浏览
61下载</t>
  </si>
  <si>
    <t>合同ID，即任务ID</t>
  </si>
  <si>
    <t>来源于ods_hiad_oper_log_new_hm中字段taskid</t>
  </si>
  <si>
    <t>来源于ods_hiad_oper_log_new_hm中字段appid</t>
  </si>
  <si>
    <t>C10063484
C10289451</t>
  </si>
  <si>
    <t>来源于ods_hiad_oper_log_new_hm中字段listid</t>
  </si>
  <si>
    <t>广告位对应的实际物理位置，如第一位，第二位</t>
  </si>
  <si>
    <t>来源于ods_hiad_oper_log_new_hm中字段position</t>
  </si>
  <si>
    <t>1、2、5、6、11、15。。</t>
  </si>
  <si>
    <t>来源于ods_hiad_oper_log_new_hm中字段adid</t>
  </si>
  <si>
    <t>32位长度的字符串</t>
  </si>
  <si>
    <t>6cf73b82dc9b11e292cf101b543e3aa5</t>
  </si>
  <si>
    <t>来源于ods_hiad_oper_log_new_hm中字段siteid</t>
  </si>
  <si>
    <t>17263</t>
  </si>
  <si>
    <t>识别终端设备消费者的唯一编号，如果imei为空则以androidId 代替处理。</t>
  </si>
  <si>
    <t>来源于ods_hiad_oper_log_new_hm中字段deviceid调用解密函数AesHiadDecrypt，如果解密结果不合法则调用addecryptnew，并对结果进行标准化处理</t>
  </si>
  <si>
    <t>put_strat</t>
  </si>
  <si>
    <t>空为算法投放，random为随机投放</t>
  </si>
  <si>
    <t>来源于ods_hiad_oper_log_new_hm中字段policytype</t>
  </si>
  <si>
    <t>空值
random</t>
  </si>
  <si>
    <t>来源于ods_hiad_oper_log_new_hm中字段sceneinfo</t>
  </si>
  <si>
    <t>不定长加密字符串信息</t>
  </si>
  <si>
    <t>来源于ods_hiad_oper_log_new_hm中字段imptime</t>
  </si>
  <si>
    <t>adv_bill_put_type_cd</t>
  </si>
  <si>
    <t>来源于ods_hiad_oper_log_new_hm中字段adtype</t>
  </si>
  <si>
    <t>CD1299</t>
  </si>
  <si>
    <t>1 普通榜单
2 模糊搜索
3 专题
4 快捷搜索
5 排行榜 
6 关联推荐</t>
  </si>
  <si>
    <t>来源于ods_hiad_oper_log_new_hm中字段terminaltype，需做标准化处理</t>
  </si>
  <si>
    <t>预测的点击到达率，CTR（Click-Through-Rate）互联网广告常用的术语，指网络广告（图片广告/文字广告/关键词广告/排名广告/视频广告等）的点击到达率，即该广告的点击量（严格的来说，可以是到达目标页面的数量）除以广告的展现量（Show content）。
CTR是衡量互联网广告效果的一项重要指标。</t>
  </si>
  <si>
    <t>来源于ods_hiad_oper_log_new_hm中字段apppredictctr</t>
  </si>
  <si>
    <t>0.000027
0.000077
0.000091</t>
  </si>
  <si>
    <t>是否是默认CTR</t>
  </si>
  <si>
    <t>来源于ods_hiad_oper_log_new_hm中字段isdefaultctr</t>
  </si>
  <si>
    <t>来源于ods_hiad_oper_log_new_hm中字段rtbprice</t>
  </si>
  <si>
    <t>一般情况下竞价价格和实际成交价格一致，高于次高价</t>
  </si>
  <si>
    <t>来源于ods_hiad_oper_log_new_hm中字段oriprice</t>
  </si>
  <si>
    <t>来源于ods_hiad_oper_log_new_hm中字段secondprice</t>
  </si>
  <si>
    <t>媒体商ID</t>
  </si>
  <si>
    <t>来源于ods_hiad_oper_log_new_hm中字段pid</t>
  </si>
  <si>
    <t>编号类</t>
  </si>
  <si>
    <t>是否从详情页下载的标志</t>
  </si>
  <si>
    <t>来源于ods_hiad_oper_log_new_hm中字段expand</t>
  </si>
  <si>
    <t>来源于ods_hiad_oper_log_new_hm中字段downloadtime</t>
  </si>
  <si>
    <t>是否是有效下载话单。1：是；0：不是</t>
  </si>
  <si>
    <t>来源于ods_hiad_oper_log_new_hm中字段isvalid</t>
  </si>
  <si>
    <t>CP(广告主)在系统中的唯一id</t>
  </si>
  <si>
    <t>来源于ods_hiad_oper_log_new_hm中字段aid</t>
  </si>
  <si>
    <t>2016-12-12 11:11:30</t>
  </si>
  <si>
    <t>00到23的2位字长的字符串</t>
  </si>
  <si>
    <t>00~23</t>
  </si>
  <si>
    <t>时间类</t>
  </si>
  <si>
    <t>结果类型</t>
  </si>
  <si>
    <t xml:space="preserve">2:CPT广告结果类型
3:RTB广告结果类型
11:表示请求不到广告的结果类型
</t>
  </si>
  <si>
    <t>CD1036</t>
  </si>
  <si>
    <t>3</t>
  </si>
  <si>
    <t>来源于ods_dev_adv_click_hm中字段contendid</t>
  </si>
  <si>
    <t>2310、2313、2314</t>
  </si>
  <si>
    <t>当媒体商和广告主同联盟时，该值有效</t>
  </si>
  <si>
    <t>当媒体商和广告主不同联盟时，该值有效</t>
  </si>
  <si>
    <t>来源于ods_dev_adv_click_hm中字段advertisernetworkid</t>
  </si>
  <si>
    <t>1</t>
  </si>
  <si>
    <t>来源于ods_dev_adv_click_hm中字段advertiserid</t>
  </si>
  <si>
    <t>901361、901368、</t>
  </si>
  <si>
    <t>来源于ods_dev_adv_click_hm中字段orderid</t>
  </si>
  <si>
    <t>20170223143728000005</t>
  </si>
  <si>
    <t>来源于ods_dev_adv_click_hm中字段taskid</t>
  </si>
  <si>
    <t>10000980、10000985</t>
  </si>
  <si>
    <t>广告计费方式代码</t>
  </si>
  <si>
    <t>adv_bill_mode_cd</t>
  </si>
  <si>
    <t>计费方式，CPT,CPM,CPC,CPI,CPR,CPA</t>
  </si>
  <si>
    <t>来源于ods_dev_adv_click_hm中字段pricetype</t>
  </si>
  <si>
    <t>CD1041</t>
  </si>
  <si>
    <t>CPM</t>
  </si>
  <si>
    <t>对账系数，即媒体商收入折算比例</t>
  </si>
  <si>
    <t>比例类</t>
  </si>
  <si>
    <t>从数据上看精度到天，数据存放格式为:yyyy-MM-dd HH:mm:ss.SSS</t>
  </si>
  <si>
    <t>该设备上的同一个应用，该广告形式的该计费事件的最大次数。</t>
  </si>
  <si>
    <t>1、2</t>
  </si>
  <si>
    <t>交互类型</t>
  </si>
  <si>
    <t>CD1037</t>
  </si>
  <si>
    <t>1、3</t>
  </si>
  <si>
    <t>创意类型，即广告展示的类型</t>
  </si>
  <si>
    <t>CD1038</t>
  </si>
  <si>
    <t>请求的广告类型</t>
  </si>
  <si>
    <t>CD1039</t>
  </si>
  <si>
    <t>splash</t>
  </si>
  <si>
    <t>标明请求的是测试广告还是正式广告</t>
  </si>
  <si>
    <t>0、1</t>
  </si>
  <si>
    <t>720*1080
1080*1620
1080*1512</t>
  </si>
  <si>
    <t>6.16.1.302
5.0.2.305
2.0.1.308</t>
  </si>
  <si>
    <t xml:space="preserve">音乐
视屏
华为阅读
</t>
  </si>
  <si>
    <t>应用包名</t>
  </si>
  <si>
    <t>com.android.mediacenter
com.huawei.hwireader
com.huawei.hwvplayer.youku</t>
  </si>
  <si>
    <t>adv_device_type_cd</t>
  </si>
  <si>
    <t>4</t>
  </si>
  <si>
    <t>4.2
4.4
5.0
7.0</t>
  </si>
  <si>
    <t>H30-U10
GRA-TL00
NXT-DL00
CHE2-UL00</t>
  </si>
  <si>
    <t>HUAWEI
IPHONE
IPHONE 7
4G
4G+</t>
  </si>
  <si>
    <t>ar
az
bo
ca</t>
  </si>
  <si>
    <t>android</t>
  </si>
  <si>
    <t>格式：yyyy-MM-dd</t>
  </si>
  <si>
    <t>日期类</t>
  </si>
  <si>
    <t>901363、901391</t>
  </si>
  <si>
    <t>基本为空值</t>
  </si>
  <si>
    <t>62、65、105。。。</t>
  </si>
  <si>
    <t>720*1280
1080*1920</t>
  </si>
  <si>
    <t>69464bbc7a695d0e
324a0031794c8cec</t>
  </si>
  <si>
    <t>广告位状态:00/管理员和开发者都关闭01/管理员关闭开发者打开10/管理员打开开发者关闭</t>
  </si>
  <si>
    <t>CD1280</t>
  </si>
  <si>
    <t>11</t>
  </si>
  <si>
    <t>44640
6531</t>
  </si>
  <si>
    <t>Sdk版本</t>
  </si>
  <si>
    <t>sdk版本号</t>
  </si>
  <si>
    <t>3.4.7.300
3.4.5.302
3.4.0.305
3.4.7.303</t>
  </si>
  <si>
    <t>终端设备屏幕的分辨率</t>
  </si>
  <si>
    <t>联网方式</t>
  </si>
  <si>
    <t>CD1077，当前转码未包含，存在内容和码表不一致</t>
  </si>
  <si>
    <t>WIFI
3G
4G</t>
  </si>
  <si>
    <t>30258029
70269187
184307842</t>
  </si>
  <si>
    <t>1、2、3、99</t>
  </si>
  <si>
    <t>格式：yyyy-MM-dd HH:mm:ss</t>
  </si>
  <si>
    <t>话单返回状态码</t>
  </si>
  <si>
    <t>200表示正常请求到广告
111：除了定向限制外的其它原因请求不到广告，112：测试话单（报表内部使用，正式报表中不会出现），113：由于用户频次控制请求不到广告、114：由于其它定向限制请求不到广告</t>
  </si>
  <si>
    <t>实际存储为返回时间</t>
  </si>
  <si>
    <t>2017-03-01 01:02:03</t>
  </si>
  <si>
    <t>由客户端产生，核心意义：标识/汇总 一组素材开始、结束之间所有的上报事件</t>
  </si>
  <si>
    <t>1488319211386
1499310232669</t>
  </si>
  <si>
    <t>click</t>
  </si>
  <si>
    <t>表示用设备类型区分的广告形式子类型。目前杂志锁屏会用到。</t>
  </si>
  <si>
    <t>4：手机
7：盒子</t>
  </si>
  <si>
    <t>CD1281</t>
  </si>
  <si>
    <t>空值</t>
  </si>
  <si>
    <t>平台版本</t>
  </si>
  <si>
    <t>GRA-TL00C01B366
MLA-AL10C00B150
Che2-UL00 V100R001CHNC00B396
VNS-AL00C00B211</t>
  </si>
  <si>
    <t>产生本条话单的环境，当前值为A或者B。每个环境的具体含义由业务的AB测试场景进行定义。</t>
  </si>
  <si>
    <t>B
A</t>
  </si>
  <si>
    <t>表示同一用户同一任务总展示最大次数</t>
  </si>
  <si>
    <t>0 普通任务（商业广告） 
1 媒体自运营任务
2 华为集团广告</t>
  </si>
  <si>
    <t>CD1260</t>
  </si>
  <si>
    <t>NULL、0</t>
  </si>
  <si>
    <t>2301、2313、2297</t>
  </si>
  <si>
    <t>10000972、10000968</t>
  </si>
  <si>
    <t>4、5</t>
  </si>
  <si>
    <t>ar
az
bo
ca
zh</t>
  </si>
  <si>
    <t>话单返回时间</t>
  </si>
  <si>
    <t>格式：yyyy-MM-dd HH:mm</t>
  </si>
  <si>
    <t>2017-03-01 03:00</t>
  </si>
  <si>
    <t>其它事件类型</t>
  </si>
  <si>
    <t xml:space="preserve">“request”：sdk发起请求事件（注意与请求话单的区别，仅当SDK请求到了广告时，SDK才会上报该事件）
“response”：sdk收到广告返回事件
“showstart”：广告开始展现事件
“showstop”：广告展示自然结束事件
“userclose”：用户主动关闭广告事件
“webopen”： 跳转网页模式广告，网页打开事件。指网页开始加载的时刻，此时没有加载完成。
“webclose”： 跳转网页模式广告，网页关闭事件
“swipeup”： 用户上滑查看图片文字描述事件，为杂志锁屏增加
“favorite”： 户收藏成功事件，为杂志锁屏增加
“share”： 用户点击分享事件，为杂志锁屏增加
“remove”： 用户移除成功事件，为杂志锁屏增加
“imp”:展示成功事件
“click”:点击事件“webloadfinish”： 跳转网页模式广告，网页加载完成事件。指web页面加载完成的时刻。通过webloadfinish和webopen事件的时间差，可以计算出web页面加载消耗的时间。如果web页面加载过程中用户放弃，那么就没有该事件上报
</t>
  </si>
  <si>
    <t>userclose
webclose
webopen
showstart
request</t>
  </si>
  <si>
    <t>当前为NULL</t>
  </si>
  <si>
    <t>2261、2219、2222、2242</t>
  </si>
  <si>
    <t>原content_id字段</t>
  </si>
  <si>
    <t>6834、6910、6942、6956</t>
  </si>
  <si>
    <t>16号投放、预约投放、爱理财</t>
  </si>
  <si>
    <t>任务对应广告位ID</t>
  </si>
  <si>
    <t>原adid字段</t>
  </si>
  <si>
    <t>应用市场广告任务状态代码</t>
  </si>
  <si>
    <t>Hispace_Adv_Task_Status_Cd</t>
  </si>
  <si>
    <t>CD1187</t>
  </si>
  <si>
    <t>DONE
RUN
SUSPENDED
1</t>
  </si>
  <si>
    <t>格式：yyyy-MM-dd HH:mm:ss.SSS</t>
  </si>
  <si>
    <t>广告预算</t>
  </si>
  <si>
    <t>Adv_Budget</t>
  </si>
  <si>
    <t>0表示不限制</t>
  </si>
  <si>
    <t>广告投放类型;GD，RTB，CPT</t>
  </si>
  <si>
    <t>CPT、RPT、0、NULL</t>
  </si>
  <si>
    <t>CD1261</t>
  </si>
  <si>
    <t>CPA、CPT</t>
  </si>
  <si>
    <t>是一个序列化的json串，保存任务详细信息</t>
  </si>
  <si>
    <t>{'conditions':{'SD':['2013.07.31'],'Sz':[],'SID':['17263'],'ADID':['02ab2aa4dc9c11e292cf101b543e3aa5'],'FC':[],'IPFC':[],'DC':['ANDROID'],'DU':[],'Ori':[],'Lc':[],'Bw':[].'ADF':[],'DM':['CPT'],'PT':['CPT'],'IPATH':[],'C':[],'S':[]}}</t>
  </si>
  <si>
    <t>APP</t>
  </si>
  <si>
    <t>互联网&lt;SITE&gt;、iPhone应用&lt;IPHONE&gt;、iPad应用&lt;IPAD&gt;、
Android应用&lt;ANDROID&gt;、VAST视频&lt;VAST&gt;、SCTE视频&lt;SCTE&gt;、PC软件&lt;PC?APP&gt;、&lt;ANDROID_ENCOURAGE&gt;等</t>
  </si>
  <si>
    <r>
      <t>ANDROID、</t>
    </r>
    <r>
      <rPr>
        <sz val="10"/>
        <color rgb="FFFF0000"/>
        <rFont val="微软雅黑"/>
        <family val="2"/>
        <charset val="134"/>
      </rPr>
      <t>ANDROID-ENCOURAG</t>
    </r>
  </si>
  <si>
    <t>素材ID</t>
  </si>
  <si>
    <t>素材的有效期，ods字段指从1970年1月1日0时以来的毫秒数,已处理成日期时间格式</t>
  </si>
  <si>
    <t>0：点击后无反应，1：点击打开网页，2：点击下载应用 3：点击进入应用内</t>
  </si>
  <si>
    <t>1：文字广告，2：图片广告，3：图文广告，4：GIF</t>
  </si>
  <si>
    <t>banner（横幅广告），splash（开屏广告），magazinelock（杂志锁屏广告），native（普通原生广告）</t>
  </si>
  <si>
    <t>0表示请求的是正式广告，1表示请求的是测试广告</t>
  </si>
  <si>
    <t>4：表示手机，5：表示平板，7：表示机顶盒</t>
  </si>
  <si>
    <t>设备连接的基站ID</t>
  </si>
  <si>
    <t>杂志锁屏的内部频道ID</t>
  </si>
  <si>
    <t>用来显示给最终用户的build ID</t>
  </si>
  <si>
    <t>2016-12-12 11：11：30</t>
  </si>
  <si>
    <t>ods_hispace_hiad_deduct_warning_dm</t>
  </si>
  <si>
    <t>ods_hiad_oper_log_new_hm</t>
  </si>
  <si>
    <t>ods_dev_adv_click_hm</t>
  </si>
  <si>
    <t>ods_dev_adv_other_hm</t>
  </si>
  <si>
    <t>ods_hispace_hiad_task_info_dm</t>
  </si>
  <si>
    <t xml:space="preserve">数据来源于：ods_hispace_app_info_dm_crypt中的hispace_app_id                                                                          </t>
  </si>
  <si>
    <t xml:space="preserve">数据来源于：dwd_onl_app_class_ds中的class_id，通过应用类型关联获得分类编号                                                                         </t>
    <phoneticPr fontId="61" type="noConversion"/>
  </si>
  <si>
    <t xml:space="preserve">数据来源于：ods_hispace_app_info_dm_crypt中的type                                                                                    </t>
    <phoneticPr fontId="61" type="noConversion"/>
  </si>
  <si>
    <t xml:space="preserve">数据来源于：ods_hispace_app_info_dm_crypt中的oper_score                                                                              </t>
  </si>
  <si>
    <t xml:space="preserve">数据来源于：ods_hispace_app_info_dm_crypt中的user_score                                                                              </t>
  </si>
  <si>
    <t xml:space="preserve">数据来源于：ods_hispace_app_info_dm_crypt中的service_id                                                                              </t>
  </si>
  <si>
    <t xml:space="preserve">数据来源于：ods_hispace_app_info_dm_crypt中的en_name         </t>
  </si>
  <si>
    <t xml:space="preserve">数据来源于：ods_hispace_app_info_dm_crypt中的create_time                                                                             </t>
  </si>
  <si>
    <t xml:space="preserve">数据来源于：ods_hispace_app_info_dm_crypt中的terminal_types                                                                          </t>
  </si>
  <si>
    <t xml:space="preserve">数据来源于：ods_hispace_app_info_dm_crypt中的ch_name       </t>
  </si>
  <si>
    <t xml:space="preserve">数据来源于：ods_hispace_app_info_dm_crypt中的item_desc    </t>
  </si>
  <si>
    <t xml:space="preserve">数据来源于：ods_hispace_app_info_dm_crypt中的price                                                                                   </t>
  </si>
  <si>
    <t xml:space="preserve">数据来源于：ods_hispace_app_info_dm_crypt中的area                                                                                    </t>
  </si>
  <si>
    <t xml:space="preserve">数据来源于：ods_hispace_app_info_dm_crypt中的shelve_time                                                                             </t>
  </si>
  <si>
    <t>数据来源于：ods_hispace_app_info_dm_crypt中的off_shelve_time</t>
    <phoneticPr fontId="61" type="noConversion"/>
  </si>
  <si>
    <t xml:space="preserve">数据来源于：ods_hispace_app_info_dm_crypt中的package                                                                                 </t>
  </si>
  <si>
    <t xml:space="preserve">数据来源于：ods_hispace_app_info_dm_crypt中的version                                                                                 </t>
  </si>
  <si>
    <t xml:space="preserve">数据来源于：ods_hispace_app_info_dm_crypt中的size                                                                                    </t>
  </si>
  <si>
    <t xml:space="preserve">数据来源于：ods_hispace_app_info_dm_crypt中的crawlsource                                                                             </t>
  </si>
  <si>
    <t xml:space="preserve">数据来源于：ods_hispace_app_info_dm_crypt中的version_code                                                                            </t>
  </si>
  <si>
    <t xml:space="preserve">数据来源于：ods_hispace_app_info_dm_crypt中的appstate                                                                                </t>
  </si>
  <si>
    <t xml:space="preserve">数据来源于：ods_hispace_app_info_dm_crypt中的dev_id                                                                                  </t>
  </si>
  <si>
    <t xml:space="preserve">数据来源于：ods_hispace_app_info_dm_crypt中的source                                                                                  </t>
  </si>
  <si>
    <t xml:space="preserve">数据来源于：ods_hispace_app_info_dm_crypt中的state                                                                                   </t>
  </si>
  <si>
    <t xml:space="preserve">数据来源于：ods_hispace_app_info_dm_crypt中的applevel                                                                                </t>
  </si>
  <si>
    <t xml:space="preserve">数据来源于：ods_hispace_app_info_dm_crypt中的upload_time                                                                             </t>
  </si>
  <si>
    <t xml:space="preserve">数据来源于：ods_hispace_app_info_dm_crypt中的virus_flag                                                                              </t>
  </si>
  <si>
    <t xml:space="preserve">数据来源于：ods_hispace_app_info_dm_crypt中的iscertified                                                                             </t>
  </si>
  <si>
    <t xml:space="preserve">数据来源于：ods_hispace_app_info_dm_crypt中的stars                                                                                   </t>
  </si>
  <si>
    <t xml:space="preserve">数据来源于：ods_hispace_app_info_dm_crypt中的appsign                                                                                 </t>
  </si>
  <si>
    <t xml:space="preserve">数据来源于：ods_hispace_app_info_dm_crypt中的pversion    </t>
  </si>
  <si>
    <t xml:space="preserve">数据来源于：ods_hispace_app_info_dm_crypt中的lang，通过dwd_cde_code_mapping_ds进行码值的转换 </t>
    <phoneticPr fontId="61" type="noConversion"/>
  </si>
  <si>
    <t>关联支付服务器接口日志表ods_trade_user_page_log_dm，获取支付标志</t>
    <phoneticPr fontId="61" type="noConversion"/>
  </si>
  <si>
    <t>关联UP操作日志表ods_up_oper_log_org_hm，获取帐号认证标志</t>
    <phoneticPr fontId="61" type="noConversion"/>
  </si>
  <si>
    <t>CD1003</t>
    <phoneticPr fontId="61" type="noConversion"/>
  </si>
  <si>
    <t>64,65,82</t>
    <phoneticPr fontId="61" type="noConversion"/>
  </si>
  <si>
    <t>应用语言环境</t>
    <phoneticPr fontId="61" type="noConversion"/>
  </si>
  <si>
    <t>应用市场内部的区分各个应用的各个版本的应用唯一编号</t>
    <phoneticPr fontId="61" type="noConversion"/>
  </si>
  <si>
    <t>应用二级分类编号</t>
    <phoneticPr fontId="61" type="noConversion"/>
  </si>
  <si>
    <t>44705a7565304bfc9b6baa85e53256a9</t>
    <phoneticPr fontId="61" type="noConversion"/>
  </si>
  <si>
    <t>32数字字母编号，应用市场的APP的原始id，是业务维护应用属性表的主键字段，多个APPOID对应一个APPID</t>
    <phoneticPr fontId="61" type="noConversion"/>
  </si>
  <si>
    <t>应用市场区别应用类型的编号</t>
    <phoneticPr fontId="61" type="noConversion"/>
  </si>
  <si>
    <t>运营对该应用的综合评分</t>
    <phoneticPr fontId="61" type="noConversion"/>
  </si>
  <si>
    <t>用户对该应用的综合评分</t>
    <phoneticPr fontId="61" type="noConversion"/>
  </si>
  <si>
    <t>6</t>
    <phoneticPr fontId="61" type="noConversion"/>
  </si>
  <si>
    <t>4</t>
    <phoneticPr fontId="61" type="noConversion"/>
  </si>
  <si>
    <t>业务编号</t>
    <phoneticPr fontId="61" type="noConversion"/>
  </si>
  <si>
    <t>4：应用市场</t>
    <phoneticPr fontId="61" type="noConversion"/>
  </si>
  <si>
    <t>App英文名称</t>
    <phoneticPr fontId="61" type="noConversion"/>
  </si>
  <si>
    <t>App中文名称</t>
    <phoneticPr fontId="61" type="noConversion"/>
  </si>
  <si>
    <t>APP描述信息</t>
    <phoneticPr fontId="61" type="noConversion"/>
  </si>
  <si>
    <t>应用市场购买下载价格</t>
    <phoneticPr fontId="61" type="noConversion"/>
  </si>
  <si>
    <t>创建数据记录时间</t>
    <phoneticPr fontId="61" type="noConversion"/>
  </si>
  <si>
    <t>应用支持的设备机型</t>
    <phoneticPr fontId="61" type="noConversion"/>
  </si>
  <si>
    <t>P6，H30</t>
    <phoneticPr fontId="61" type="noConversion"/>
  </si>
  <si>
    <t>多款机型用逗号分隔</t>
    <phoneticPr fontId="61" type="noConversion"/>
  </si>
  <si>
    <t>0</t>
    <phoneticPr fontId="61" type="noConversion"/>
  </si>
  <si>
    <t>中国大陆</t>
    <phoneticPr fontId="61" type="noConversion"/>
  </si>
  <si>
    <t>应用支持的国家</t>
  </si>
  <si>
    <t>是否激活，激活条件：是否在架+用户是否能否看到+用户能否下载</t>
    <phoneticPr fontId="61" type="noConversion"/>
  </si>
  <si>
    <t>应用正式上架应用市场的时间</t>
    <phoneticPr fontId="61" type="noConversion"/>
  </si>
  <si>
    <t>应用正式撤离应用市场的时间</t>
    <phoneticPr fontId="61" type="noConversion"/>
  </si>
  <si>
    <t>唯一识别一个应用的编号，不区分版本</t>
    <phoneticPr fontId="61" type="noConversion"/>
  </si>
  <si>
    <t>数据来源于：ods_hispace_app_info_dm_crypt中的dev_app_id,由字母加数字的编号处理成数字编号加一位字母的编号</t>
    <phoneticPr fontId="61" type="noConversion"/>
  </si>
  <si>
    <t>C10247978</t>
    <phoneticPr fontId="61" type="noConversion"/>
  </si>
  <si>
    <t>30</t>
    <phoneticPr fontId="61" type="noConversion"/>
  </si>
  <si>
    <t>学习办公</t>
    <phoneticPr fontId="61" type="noConversion"/>
  </si>
  <si>
    <t>古诗词典</t>
    <phoneticPr fontId="61" type="noConversion"/>
  </si>
  <si>
    <t>应用安装包名</t>
    <phoneticPr fontId="61" type="noConversion"/>
  </si>
  <si>
    <t>com.kk.poem</t>
    <phoneticPr fontId="61" type="noConversion"/>
  </si>
  <si>
    <t>1.7.5</t>
    <phoneticPr fontId="61" type="noConversion"/>
  </si>
  <si>
    <r>
      <t>201</t>
    </r>
    <r>
      <rPr>
        <sz val="10"/>
        <color theme="1"/>
        <rFont val="微软雅黑"/>
        <family val="2"/>
        <charset val="134"/>
      </rPr>
      <t>5-09</t>
    </r>
    <r>
      <rPr>
        <sz val="10"/>
        <color theme="1"/>
        <rFont val="微软雅黑"/>
        <family val="2"/>
        <charset val="134"/>
      </rPr>
      <t>-1</t>
    </r>
    <r>
      <rPr>
        <sz val="10"/>
        <color theme="1"/>
        <rFont val="微软雅黑"/>
        <family val="2"/>
        <charset val="134"/>
      </rPr>
      <t>8</t>
    </r>
    <r>
      <rPr>
        <sz val="10"/>
        <color theme="1"/>
        <rFont val="微软雅黑"/>
        <family val="2"/>
        <charset val="134"/>
      </rPr>
      <t xml:space="preserve"> </t>
    </r>
    <r>
      <rPr>
        <sz val="10"/>
        <color theme="1"/>
        <rFont val="微软雅黑"/>
        <family val="2"/>
        <charset val="134"/>
      </rPr>
      <t>18</t>
    </r>
    <r>
      <rPr>
        <sz val="10"/>
        <color theme="1"/>
        <rFont val="微软雅黑"/>
        <family val="2"/>
        <charset val="134"/>
      </rPr>
      <t>：</t>
    </r>
    <r>
      <rPr>
        <sz val="10"/>
        <color theme="1"/>
        <rFont val="微软雅黑"/>
        <family val="2"/>
        <charset val="134"/>
      </rPr>
      <t>2</t>
    </r>
    <r>
      <rPr>
        <sz val="10"/>
        <color theme="1"/>
        <rFont val="微软雅黑"/>
        <family val="2"/>
        <charset val="134"/>
      </rPr>
      <t>1：</t>
    </r>
    <r>
      <rPr>
        <sz val="10"/>
        <color theme="1"/>
        <rFont val="微软雅黑"/>
        <family val="2"/>
        <charset val="134"/>
      </rPr>
      <t>01</t>
    </r>
    <phoneticPr fontId="61" type="noConversion"/>
  </si>
  <si>
    <t>2016-12-05 04：00：00</t>
    <phoneticPr fontId="61" type="noConversion"/>
  </si>
  <si>
    <t>应用版本</t>
    <phoneticPr fontId="61" type="noConversion"/>
  </si>
  <si>
    <t>安装包的大小</t>
    <phoneticPr fontId="61" type="noConversion"/>
  </si>
  <si>
    <t>单位：字节</t>
    <phoneticPr fontId="61" type="noConversion"/>
  </si>
  <si>
    <t>27169652</t>
    <phoneticPr fontId="61" type="noConversion"/>
  </si>
  <si>
    <t>应用安装包来源</t>
    <phoneticPr fontId="61" type="noConversion"/>
  </si>
  <si>
    <t>百度，腾讯，豌豆荚，安卓市场，运营提交</t>
    <phoneticPr fontId="61" type="noConversion"/>
  </si>
  <si>
    <t>该应用的最新版本号</t>
    <phoneticPr fontId="61" type="noConversion"/>
  </si>
  <si>
    <t>157</t>
    <phoneticPr fontId="61" type="noConversion"/>
  </si>
  <si>
    <t>应用当前所处状态说明，例如上架、下架、审核等</t>
    <phoneticPr fontId="61" type="noConversion"/>
  </si>
  <si>
    <t>-2，101</t>
    <phoneticPr fontId="61" type="noConversion"/>
  </si>
  <si>
    <t>该应用开发者的华为帐号编号</t>
    <phoneticPr fontId="61" type="noConversion"/>
  </si>
  <si>
    <t>CD1222</t>
    <phoneticPr fontId="61" type="noConversion"/>
  </si>
  <si>
    <t>标识产出应用的来源方编号</t>
    <phoneticPr fontId="61" type="noConversion"/>
  </si>
  <si>
    <t>标识应用当前所处状态，例如上架、下架、审核等</t>
    <phoneticPr fontId="61" type="noConversion"/>
  </si>
  <si>
    <t>-3~3，42，52，53，55，62，91~93，101，103，105</t>
    <phoneticPr fontId="61" type="noConversion"/>
  </si>
  <si>
    <t>-1~2</t>
    <phoneticPr fontId="61" type="noConversion"/>
  </si>
  <si>
    <t>标识应用目前在应用市场中的展示级别，例如能展示不能下载，能下载</t>
    <phoneticPr fontId="61" type="noConversion"/>
  </si>
  <si>
    <t>APP的上传时间</t>
    <phoneticPr fontId="61" type="noConversion"/>
  </si>
  <si>
    <t>是否有病毒</t>
    <phoneticPr fontId="61" type="noConversion"/>
  </si>
  <si>
    <t>0,1</t>
    <phoneticPr fontId="61" type="noConversion"/>
  </si>
  <si>
    <t>是否可信</t>
    <phoneticPr fontId="61" type="noConversion"/>
  </si>
  <si>
    <t>0不可信，1可信</t>
    <phoneticPr fontId="61" type="noConversion"/>
  </si>
  <si>
    <t>0：无病毒，1：有病毒</t>
    <phoneticPr fontId="61" type="noConversion"/>
  </si>
  <si>
    <t>0，1</t>
    <phoneticPr fontId="61" type="noConversion"/>
  </si>
  <si>
    <t>22</t>
    <phoneticPr fontId="61" type="noConversion"/>
  </si>
  <si>
    <t>0，1</t>
    <phoneticPr fontId="61" type="noConversion"/>
  </si>
  <si>
    <t>0，1</t>
    <phoneticPr fontId="61" type="noConversion"/>
  </si>
  <si>
    <t>是否支付华为支付</t>
    <phoneticPr fontId="61" type="noConversion"/>
  </si>
  <si>
    <t>是否支付华为帐号认证</t>
    <phoneticPr fontId="61" type="noConversion"/>
  </si>
  <si>
    <t>0：否；1：是</t>
    <phoneticPr fontId="61" type="noConversion"/>
  </si>
  <si>
    <t>该应用此次版本</t>
    <phoneticPr fontId="61" type="noConversion"/>
  </si>
  <si>
    <t>应用的安装包名称</t>
    <phoneticPr fontId="61" type="noConversion"/>
  </si>
  <si>
    <t>用户设备目前所安装的应用的版本</t>
    <phoneticPr fontId="61" type="noConversion"/>
  </si>
  <si>
    <t>0：未卸载 1：卸载</t>
    <phoneticPr fontId="61" type="noConversion"/>
  </si>
  <si>
    <t>是否已卸载</t>
    <phoneticPr fontId="61" type="noConversion"/>
  </si>
  <si>
    <t>设备首次安装此应用的时间</t>
    <phoneticPr fontId="61" type="noConversion"/>
  </si>
  <si>
    <t>设备最近一次安装此应用的时间</t>
    <phoneticPr fontId="61" type="noConversion"/>
  </si>
  <si>
    <t>设备最近一次更新此应用的时间</t>
    <phoneticPr fontId="61" type="noConversion"/>
  </si>
  <si>
    <t>设备最近一次卸载此应用的时间</t>
    <phoneticPr fontId="61" type="noConversion"/>
  </si>
  <si>
    <t>设备首次上报此应用数据的时间</t>
    <phoneticPr fontId="61" type="noConversion"/>
  </si>
  <si>
    <t>数据来源于：dwd_evt_user_install_list_dm的imei与dwd_evt_bdreporter_app_info_report_dm的imei（筛选条件：pt_evt IN ('131074','131075','131076'),131074为安装,131075为卸载,131076为更新)</t>
    <phoneticPr fontId="61" type="noConversion"/>
  </si>
  <si>
    <t>数据来源于：dwd_evt_user_install_list_dm的package_name与dwd_evt_bdreporter_app_info_report_dm的report_evt_content,解析PN的值（筛选条件：pt_evt IN ('131074','131075','131076'),131074为安装,131075为卸载,131076为更新)</t>
    <phoneticPr fontId="61" type="noConversion"/>
  </si>
  <si>
    <t>通过包名关联应用版本安装包dwd_onl_disting_ver_app_ds,获取正确的版本号</t>
    <phoneticPr fontId="61" type="noConversion"/>
  </si>
  <si>
    <t>数据来源于：dwd_evt_user_install_list_dm的record_time与dwd_evt_bdreporter_app_info_report_dm的record_time，取最小时间</t>
    <phoneticPr fontId="61" type="noConversion"/>
  </si>
  <si>
    <t>数据来源于：dwd_evt_user_install_list_dm的record_time与dwd_evt_bdreporter_app_info_report_dm的record_time，取最大时间</t>
    <phoneticPr fontId="61" type="noConversion"/>
  </si>
  <si>
    <t xml:space="preserve">数据来源于：ods_user_install_app_rel_ds_crypt中的app_package_name                                    </t>
    <phoneticPr fontId="61" type="noConversion"/>
  </si>
  <si>
    <t>数据来源于：dwd_evt_bdreporter_app_info_report_dm的record_time，取最大时间</t>
    <phoneticPr fontId="61" type="noConversion"/>
  </si>
  <si>
    <t>数据来源于：dwd_evt_bdreporter_app_info_report_dm的record_time，取最小时间</t>
    <phoneticPr fontId="61" type="noConversion"/>
  </si>
  <si>
    <t>数据来源于：dwd_evt_bdreporter_app_info_report_dm的record_time，对比以往是否有过卸载数据记录，判断是否卸载过</t>
    <phoneticPr fontId="61" type="noConversion"/>
  </si>
  <si>
    <t>格式为：yyyy-MM-dd HH:mm:ss</t>
    <phoneticPr fontId="61" type="noConversion"/>
  </si>
  <si>
    <t>4.2.2、 2.54.1</t>
    <phoneticPr fontId="61" type="noConversion"/>
  </si>
  <si>
    <t>数据取自ods_eui_forum_emotion_machine_dm的mtype</t>
    <phoneticPr fontId="61" type="noConversion"/>
  </si>
  <si>
    <t>花粉论坛中区别不同帖子的唯一编号</t>
    <phoneticPr fontId="61" type="noConversion"/>
  </si>
  <si>
    <t>发帖或回帖的时间</t>
    <phoneticPr fontId="61" type="noConversion"/>
  </si>
  <si>
    <t>发帖用户或回帖用户的设备外部型号</t>
    <phoneticPr fontId="61" type="noConversion"/>
  </si>
  <si>
    <t>区分花粉论坛不同版块的编号</t>
    <phoneticPr fontId="61" type="noConversion"/>
  </si>
  <si>
    <t>该版块的上一级论坛版块编号</t>
    <phoneticPr fontId="61" type="noConversion"/>
  </si>
  <si>
    <t>一级分类：0</t>
    <phoneticPr fontId="61" type="noConversion"/>
  </si>
  <si>
    <t>36,38，44</t>
    <phoneticPr fontId="61" type="noConversion"/>
  </si>
  <si>
    <t>0,36</t>
    <phoneticPr fontId="61" type="noConversion"/>
  </si>
  <si>
    <t>CD1063</t>
    <phoneticPr fontId="61" type="noConversion"/>
  </si>
  <si>
    <t>标识版块的分级类别，例如是顶级分类还是普通论坛还是子论坛</t>
    <phoneticPr fontId="61" type="noConversion"/>
  </si>
  <si>
    <t>forum,group,sub</t>
    <phoneticPr fontId="61" type="noConversion"/>
  </si>
  <si>
    <t>版块名称</t>
    <phoneticPr fontId="61" type="noConversion"/>
  </si>
  <si>
    <t>标识该版块的展示状态</t>
    <phoneticPr fontId="61" type="noConversion"/>
  </si>
  <si>
    <t>0,1,3</t>
    <phoneticPr fontId="61" type="noConversion"/>
  </si>
  <si>
    <t>版块在花粉俱乐部论坛中的版块目录树中层级</t>
    <phoneticPr fontId="61" type="noConversion"/>
  </si>
  <si>
    <t>区别版块不同风格类型的编号</t>
    <phoneticPr fontId="61" type="noConversion"/>
  </si>
  <si>
    <t>该版块下的帖子数总共数量</t>
    <phoneticPr fontId="61" type="noConversion"/>
  </si>
  <si>
    <t>该版块下的主题帖总共数量</t>
    <phoneticPr fontId="61" type="noConversion"/>
  </si>
  <si>
    <t>该版块下的当日发的帖子数总共数量</t>
    <phoneticPr fontId="61" type="noConversion"/>
  </si>
  <si>
    <t>该版块下的昨日发的帖子数总共数量</t>
    <phoneticPr fontId="61" type="noConversion"/>
  </si>
  <si>
    <t>当前时间最后一条帖子的情况</t>
    <phoneticPr fontId="61" type="noConversion"/>
  </si>
  <si>
    <t>是否有存档表</t>
    <phoneticPr fontId="61" type="noConversion"/>
  </si>
  <si>
    <t>推荐到的版块</t>
    <phoneticPr fontId="61" type="noConversion"/>
  </si>
  <si>
    <t>版块或群组的收藏次数</t>
    <phoneticPr fontId="61" type="noConversion"/>
  </si>
  <si>
    <t>版块或群组的分享次数</t>
    <phoneticPr fontId="61" type="noConversion"/>
  </si>
  <si>
    <t xml:space="preserve">数据来源于：ods_hispace_down_install_log_dm中的T1.info                 </t>
    <phoneticPr fontId="61" type="noConversion"/>
  </si>
  <si>
    <t>设备分辨率</t>
    <phoneticPr fontId="61" type="noConversion"/>
  </si>
  <si>
    <t>数据取自dim_biz_channel_ds的biz_channel_id</t>
    <phoneticPr fontId="61" type="noConversion"/>
  </si>
  <si>
    <t>版块的当日排名名次</t>
    <phoneticPr fontId="61" type="noConversion"/>
  </si>
  <si>
    <t>版块的前日排名名次</t>
    <phoneticPr fontId="61" type="noConversion"/>
  </si>
  <si>
    <t>群组的级别（群组类型版块）</t>
    <phoneticPr fontId="61" type="noConversion"/>
  </si>
  <si>
    <t>群组的总共积分</t>
    <phoneticPr fontId="61" type="noConversion"/>
  </si>
  <si>
    <t>数据取自ods_eui_forum_forum_dm版块基本信息的modnewposts</t>
    <phoneticPr fontId="61" type="noConversion"/>
  </si>
  <si>
    <t>是否审核发帖</t>
    <phoneticPr fontId="61" type="noConversion"/>
  </si>
  <si>
    <t>是否启用干扰码</t>
    <phoneticPr fontId="61" type="noConversion"/>
  </si>
  <si>
    <t>是否图片附件增加水印</t>
    <phoneticPr fontId="61" type="noConversion"/>
  </si>
  <si>
    <t>本论坛或分类版主的权力是否继承到下级论坛</t>
    <phoneticPr fontId="61" type="noConversion"/>
  </si>
  <si>
    <t>是否自动关闭主题</t>
    <phoneticPr fontId="61" type="noConversion"/>
  </si>
  <si>
    <t>增加论坛水平横排设置</t>
    <phoneticPr fontId="61" type="noConversion"/>
  </si>
  <si>
    <t>增加分区版块水平横排设置</t>
    <phoneticPr fontId="61" type="noConversion"/>
  </si>
  <si>
    <t>主题缓存功能设置</t>
    <phoneticPr fontId="61" type="noConversion"/>
  </si>
  <si>
    <t>是否允许编辑帖子</t>
    <phoneticPr fontId="61" type="noConversion"/>
  </si>
  <si>
    <t>是否只显示子版块</t>
    <phoneticPr fontId="61" type="noConversion"/>
  </si>
  <si>
    <t xml:space="preserve">是否显示全局置顶   </t>
    <phoneticPr fontId="61" type="noConversion"/>
  </si>
  <si>
    <t>是否添加缩略图</t>
    <phoneticPr fontId="61" type="noConversion"/>
  </si>
  <si>
    <t>是否禁止淘帖</t>
    <phoneticPr fontId="61" type="noConversion"/>
  </si>
  <si>
    <t>本版是否有待处理的管理事项</t>
    <phoneticPr fontId="61" type="noConversion"/>
  </si>
  <si>
    <t>应用市场的区别不同操作渠道编号</t>
    <phoneticPr fontId="61" type="noConversion"/>
  </si>
  <si>
    <t>渠道具体名称</t>
    <phoneticPr fontId="61" type="noConversion"/>
  </si>
  <si>
    <t>渠道具体英文名称</t>
    <phoneticPr fontId="61" type="noConversion"/>
  </si>
  <si>
    <t>渠道对应服务器编号</t>
    <phoneticPr fontId="61" type="noConversion"/>
  </si>
  <si>
    <t>渠道联系人</t>
    <phoneticPr fontId="61" type="noConversion"/>
  </si>
  <si>
    <t>是否活跃</t>
    <phoneticPr fontId="61" type="noConversion"/>
  </si>
  <si>
    <t>应用评分星级</t>
    <phoneticPr fontId="61" type="noConversion"/>
  </si>
  <si>
    <t>花粉论坛不同帖子唯一编号</t>
    <phoneticPr fontId="61" type="noConversion"/>
  </si>
  <si>
    <t>744</t>
    <phoneticPr fontId="61" type="noConversion"/>
  </si>
  <si>
    <t>数字编号</t>
    <phoneticPr fontId="61" type="noConversion"/>
  </si>
  <si>
    <t>225</t>
    <phoneticPr fontId="61" type="noConversion"/>
  </si>
  <si>
    <t>该帖子对应的主题帖子编号</t>
    <phoneticPr fontId="61" type="noConversion"/>
  </si>
  <si>
    <t>帖子所在论坛版块的编号</t>
    <phoneticPr fontId="61" type="noConversion"/>
  </si>
  <si>
    <t>是否是首帖</t>
    <phoneticPr fontId="61" type="noConversion"/>
  </si>
  <si>
    <t>64</t>
    <phoneticPr fontId="61" type="noConversion"/>
  </si>
  <si>
    <t>0：否，1：是</t>
    <phoneticPr fontId="61" type="noConversion"/>
  </si>
  <si>
    <t>0，1</t>
    <phoneticPr fontId="61" type="noConversion"/>
  </si>
  <si>
    <t>帖子作者的姓名（昵称）</t>
    <phoneticPr fontId="61" type="noConversion"/>
  </si>
  <si>
    <t>我的EMUI</t>
    <phoneticPr fontId="61" type="noConversion"/>
  </si>
  <si>
    <t>发帖时间</t>
    <phoneticPr fontId="61" type="noConversion"/>
  </si>
  <si>
    <t>发帖者的ip地址</t>
    <phoneticPr fontId="61" type="noConversion"/>
  </si>
  <si>
    <t>帖子是否通过审核</t>
    <phoneticPr fontId="61" type="noConversion"/>
  </si>
  <si>
    <t>是否为匿名发帖</t>
    <phoneticPr fontId="61" type="noConversion"/>
  </si>
  <si>
    <t>是否启用签名</t>
    <phoneticPr fontId="61" type="noConversion"/>
  </si>
  <si>
    <t>是否允许HTML</t>
    <phoneticPr fontId="61" type="noConversion"/>
  </si>
  <si>
    <t>是否关闭BBCODE</t>
    <phoneticPr fontId="61" type="noConversion"/>
  </si>
  <si>
    <t>是否关闭表情</t>
    <phoneticPr fontId="61" type="noConversion"/>
  </si>
  <si>
    <t>是否允许粘贴URL</t>
    <phoneticPr fontId="61" type="noConversion"/>
  </si>
  <si>
    <t>附件</t>
    <phoneticPr fontId="61" type="noConversion"/>
  </si>
  <si>
    <t>CD1170</t>
    <phoneticPr fontId="61" type="noConversion"/>
  </si>
  <si>
    <t>0~4,8~11,1024~1026,1032</t>
    <phoneticPr fontId="61" type="noConversion"/>
  </si>
  <si>
    <t>帖子目前的所处状态</t>
    <phoneticPr fontId="61" type="noConversion"/>
  </si>
  <si>
    <t>是否存在点评</t>
    <phoneticPr fontId="61" type="noConversion"/>
  </si>
  <si>
    <t>回帖获得积分记录</t>
    <phoneticPr fontId="61" type="noConversion"/>
  </si>
  <si>
    <t>帖子位置信息</t>
    <phoneticPr fontId="61" type="noConversion"/>
  </si>
  <si>
    <t>发帖作者的花粉会员编号</t>
    <phoneticPr fontId="61" type="noConversion"/>
  </si>
  <si>
    <t>帖子主题描述</t>
    <phoneticPr fontId="61" type="noConversion"/>
  </si>
  <si>
    <t>帖子评分分数</t>
    <phoneticPr fontId="61" type="noConversion"/>
  </si>
  <si>
    <t>帖子被评分次数</t>
    <phoneticPr fontId="61" type="noConversion"/>
  </si>
  <si>
    <t>赋予该帖子的标签</t>
    <phoneticPr fontId="61" type="noConversion"/>
  </si>
  <si>
    <t>0，1</t>
    <phoneticPr fontId="61" type="noConversion"/>
  </si>
  <si>
    <t>0</t>
    <phoneticPr fontId="61" type="noConversion"/>
  </si>
  <si>
    <t>0</t>
    <phoneticPr fontId="61" type="noConversion"/>
  </si>
  <si>
    <t>标识应用是否具有对应应用特征类型</t>
    <phoneticPr fontId="61" type="noConversion"/>
  </si>
  <si>
    <t>0：不具有 1：具有</t>
    <phoneticPr fontId="61" type="noConversion"/>
  </si>
  <si>
    <t>dwd_onl_disting_ver_app_ds</t>
    <phoneticPr fontId="61" type="noConversion"/>
  </si>
  <si>
    <t>数据来源于：dwd_onl_disting_ver_app_ds的app_id</t>
    <phoneticPr fontId="61" type="noConversion"/>
  </si>
  <si>
    <t>001:是否调用过支付接口标志
002:是否调用过推送接口标志
003:是否调用过帐号接口标志</t>
    <phoneticPr fontId="61" type="noConversion"/>
  </si>
  <si>
    <t>标识应用所具有的某些功能的特征属性，例如是否支付过，是否推送过，是否帐号认证过</t>
    <phoneticPr fontId="61" type="noConversion"/>
  </si>
  <si>
    <t>空</t>
    <phoneticPr fontId="61" type="noConversion"/>
  </si>
  <si>
    <t>分别关联支付服务器接口日志、PUSH_TOKEN应用、华为帐号操作日志进行判断</t>
    <phoneticPr fontId="61" type="noConversion"/>
  </si>
  <si>
    <t>记录了不同ip地址识别实际地理位置信息，以及相应识别率</t>
    <phoneticPr fontId="61" type="noConversion"/>
  </si>
  <si>
    <t>移动固网Ip列表</t>
    <phoneticPr fontId="61" type="noConversion"/>
  </si>
  <si>
    <t>网络协议通信唯一地址</t>
    <phoneticPr fontId="61" type="noConversion"/>
  </si>
  <si>
    <t>根据此ip地址识别的所属省份</t>
    <phoneticPr fontId="61" type="noConversion"/>
  </si>
  <si>
    <t>根据此ip地址识别的所属城市</t>
    <phoneticPr fontId="61" type="noConversion"/>
  </si>
  <si>
    <t>通过此ip识别城市的准确率</t>
    <phoneticPr fontId="61" type="noConversion"/>
  </si>
  <si>
    <t>通过此ip识别省份的准确率</t>
    <phoneticPr fontId="61" type="noConversion"/>
  </si>
  <si>
    <t>国内地区行政区划的代码编号</t>
    <phoneticPr fontId="61" type="noConversion"/>
  </si>
  <si>
    <t>行政区划具体描述</t>
    <phoneticPr fontId="61" type="noConversion"/>
  </si>
  <si>
    <t>行政区划所属省份</t>
    <phoneticPr fontId="61" type="noConversion"/>
  </si>
  <si>
    <t>行政区划所属城市</t>
    <phoneticPr fontId="61" type="noConversion"/>
  </si>
  <si>
    <t>全国通用统一行政区划编号</t>
    <phoneticPr fontId="52" type="noConversion"/>
  </si>
  <si>
    <t>全国通用统一行政区划对应省市级</t>
    <phoneticPr fontId="52" type="noConversion"/>
  </si>
  <si>
    <t>记录了中华人民共和国行政区划代码，主要包括我国县以上行政区划的代码，由六位阿拉伯数字分层次代表我国的省（自治区、直辖市）、地区（市、州、盟）、县（区、市、旗）的名称。</t>
    <phoneticPr fontId="61" type="noConversion"/>
  </si>
  <si>
    <t>110102、110000</t>
    <phoneticPr fontId="61" type="noConversion"/>
  </si>
  <si>
    <t>西城区</t>
    <phoneticPr fontId="61" type="noConversion"/>
  </si>
  <si>
    <t>北京市</t>
    <phoneticPr fontId="61" type="noConversion"/>
  </si>
  <si>
    <t>市辖区</t>
    <phoneticPr fontId="61" type="noConversion"/>
  </si>
  <si>
    <t>不同国家国际通用英文名称</t>
    <phoneticPr fontId="61" type="noConversion"/>
  </si>
  <si>
    <t>不同国家国际通用法文名称</t>
    <phoneticPr fontId="61" type="noConversion"/>
  </si>
  <si>
    <t>不同国家中文名称</t>
    <phoneticPr fontId="61" type="noConversion"/>
  </si>
  <si>
    <t>不同国家国际通用两位英文代码</t>
    <phoneticPr fontId="61" type="noConversion"/>
  </si>
  <si>
    <t>不同国家国际通用三位英文代码</t>
    <phoneticPr fontId="61" type="noConversion"/>
  </si>
  <si>
    <t>不同国家国际通用三位数字代码</t>
    <phoneticPr fontId="61" type="noConversion"/>
  </si>
  <si>
    <t>移动或固网的ip地址</t>
    <phoneticPr fontId="61" type="noConversion"/>
  </si>
  <si>
    <t>标识该IP信息的来源渠道</t>
    <phoneticPr fontId="61" type="noConversion"/>
  </si>
  <si>
    <t>6位数字编号
代码从左至右的含义是：
第一、二位表示省（自治区、直辖市、特别行政区）。
第三、四位表示市（地区、自治州、盟及国家直辖市所属市辖区和县的汇总码）。其中，01-20，51-70表示省直辖市；21-50表示地区（自治州、盟）。
第五、六位表示县（市辖区、县级市、旗）。01-18表示市辖区或地区（自治州、盟）辖县级市；21-80表示县（旗）；81-99表示省直辖县级市。</t>
    <phoneticPr fontId="61" type="noConversion"/>
  </si>
  <si>
    <t>156</t>
    <phoneticPr fontId="61" type="noConversion"/>
  </si>
  <si>
    <t>China</t>
    <phoneticPr fontId="61" type="noConversion"/>
  </si>
  <si>
    <t>China(la)</t>
    <phoneticPr fontId="61" type="noConversion"/>
  </si>
  <si>
    <t>CN</t>
    <phoneticPr fontId="61" type="noConversion"/>
  </si>
  <si>
    <t>CHN</t>
    <phoneticPr fontId="61" type="noConversion"/>
  </si>
  <si>
    <t>国际通用</t>
    <phoneticPr fontId="61" type="noConversion"/>
  </si>
  <si>
    <t>区分华为云服务不同业务渠道编号</t>
    <phoneticPr fontId="61" type="noConversion"/>
  </si>
  <si>
    <t>华为云服务业务渠道对应名称</t>
    <phoneticPr fontId="61" type="noConversion"/>
  </si>
  <si>
    <t>云服务应用包名称</t>
    <phoneticPr fontId="61" type="noConversion"/>
  </si>
  <si>
    <t>服务包对应业务编号</t>
    <phoneticPr fontId="61" type="noConversion"/>
  </si>
  <si>
    <t>CD1289</t>
    <phoneticPr fontId="61" type="noConversion"/>
  </si>
  <si>
    <t>0,1,2,3</t>
    <phoneticPr fontId="61" type="noConversion"/>
  </si>
  <si>
    <t>标识客户端侧数据上报方式</t>
    <phoneticPr fontId="61" type="noConversion"/>
  </si>
  <si>
    <t>目前主要指BISDK或BDREPORTER</t>
    <phoneticPr fontId="61" type="noConversion"/>
  </si>
  <si>
    <t>标识业务服务器侧是否上报数据</t>
    <phoneticPr fontId="61" type="noConversion"/>
  </si>
  <si>
    <r>
      <t>0：否</t>
    </r>
    <r>
      <rPr>
        <sz val="10"/>
        <color theme="1"/>
        <rFont val="微软雅黑"/>
        <family val="2"/>
        <charset val="134"/>
      </rPr>
      <t xml:space="preserve"> 1：是</t>
    </r>
    <phoneticPr fontId="61" type="noConversion"/>
  </si>
  <si>
    <t>标识对应业务包是否为PC端应用</t>
    <phoneticPr fontId="61" type="noConversion"/>
  </si>
  <si>
    <t>1）存在包名的业务，直接使用包名作为服务包名入仓
2）不存在包名，只存在渠道的业务，通过渠道编号拼接生成自定义的包名作为服务包名入仓</t>
    <phoneticPr fontId="61" type="noConversion"/>
  </si>
  <si>
    <t>不同渠道下对应服务包名称</t>
    <phoneticPr fontId="61" type="noConversion"/>
  </si>
  <si>
    <t>目前数据源中无渠道的静态信息，为手工维护数据</t>
  </si>
  <si>
    <t>目前数据源中无云服务包的静态信息，为手工维护数据</t>
    <phoneticPr fontId="61" type="noConversion"/>
  </si>
  <si>
    <t>目前数据源中无云服务业务的静态信息，为手工维护数据</t>
    <phoneticPr fontId="61" type="noConversion"/>
  </si>
  <si>
    <t>CD1014</t>
    <phoneticPr fontId="61" type="noConversion"/>
  </si>
  <si>
    <r>
      <t>1</t>
    </r>
    <r>
      <rPr>
        <sz val="10"/>
        <color theme="1"/>
        <rFont val="微软雅黑"/>
        <family val="2"/>
        <charset val="134"/>
      </rPr>
      <t>,2</t>
    </r>
    <phoneticPr fontId="61" type="noConversion"/>
  </si>
  <si>
    <r>
      <t>1</t>
    </r>
    <r>
      <rPr>
        <sz val="10"/>
        <color theme="1"/>
        <rFont val="微软雅黑"/>
        <family val="2"/>
        <charset val="134"/>
      </rPr>
      <t>:在用 2：停用</t>
    </r>
    <phoneticPr fontId="61" type="noConversion"/>
  </si>
  <si>
    <t>1000008、5800000</t>
    <phoneticPr fontId="61" type="noConversion"/>
  </si>
  <si>
    <t>HiCloud客户端、安全奖励计划网站</t>
    <phoneticPr fontId="61" type="noConversion"/>
  </si>
  <si>
    <t>所有华为自营的业务，ODS无数据源表，需手工维护
表中包含的数据可以分为三类：
1）存在包名的业务，直接使用包名作为服务包名入仓
2）不存在包名，只存在渠道的业务，通过渠道编号拼接生成自定义的包名作为服务包名入仓（chnl_渠道号）
3）不存在包名，只存在业务的，通过业务编号拼接生成自定义的包名作为服务包名入仓（service_业务）</t>
    <phoneticPr fontId="61" type="noConversion"/>
  </si>
  <si>
    <t>com.huawei.andriod.hicloud 、chnl_5800000</t>
    <phoneticPr fontId="61" type="noConversion"/>
  </si>
  <si>
    <t>com.huawei.andriod.hicloud、chnl_5800000、service_adv</t>
    <phoneticPr fontId="61" type="noConversion"/>
  </si>
  <si>
    <t>hicloud、safeplan、adv</t>
    <phoneticPr fontId="61" type="noConversion"/>
  </si>
  <si>
    <t>HiCloud云服务、安全计划网站、广告</t>
    <phoneticPr fontId="61" type="noConversion"/>
  </si>
  <si>
    <t>基础云、开放平台</t>
    <phoneticPr fontId="61" type="noConversion"/>
  </si>
  <si>
    <t>0、1</t>
    <phoneticPr fontId="61" type="noConversion"/>
  </si>
  <si>
    <t>0、1</t>
    <phoneticPr fontId="61" type="noConversion"/>
  </si>
  <si>
    <t>标识不同华为自营业务编号</t>
    <phoneticPr fontId="61" type="noConversion"/>
  </si>
  <si>
    <t>业务具体描述</t>
    <phoneticPr fontId="61" type="noConversion"/>
  </si>
  <si>
    <t>标识业务目前使用状态</t>
    <phoneticPr fontId="61" type="noConversion"/>
  </si>
  <si>
    <t>业务归属产品部门</t>
    <phoneticPr fontId="61" type="noConversion"/>
  </si>
  <si>
    <t>设备的外部市场名称</t>
    <phoneticPr fontId="61" type="noConversion"/>
  </si>
  <si>
    <t>具有天际通功能的设备的imei满足条件段</t>
    <phoneticPr fontId="61" type="noConversion"/>
  </si>
  <si>
    <t xml:space="preserve">数据来源于：ods_vsim_model_imei_range_dm中的imei_range    </t>
    <phoneticPr fontId="61" type="noConversion"/>
  </si>
  <si>
    <r>
      <t>imei</t>
    </r>
    <r>
      <rPr>
        <sz val="10"/>
        <rFont val="宋体"/>
        <family val="3"/>
        <charset val="134"/>
      </rPr>
      <t>前8位</t>
    </r>
    <phoneticPr fontId="61" type="noConversion"/>
  </si>
  <si>
    <t>A168 -AL100</t>
    <phoneticPr fontId="61" type="noConversion"/>
  </si>
  <si>
    <t>数据来源于：ods_hispace_terminal_code_dm中的signvaluie</t>
    <phoneticPr fontId="61" type="noConversion"/>
  </si>
  <si>
    <t>标识编码对应的属性类型</t>
    <phoneticPr fontId="61" type="noConversion"/>
  </si>
  <si>
    <t>标识设备属性的原始值</t>
    <phoneticPr fontId="61" type="noConversion"/>
  </si>
  <si>
    <t>该属性信息的编码在logon_id中的起始位置</t>
    <phoneticPr fontId="61" type="noConversion"/>
  </si>
  <si>
    <t>从起始位置截取logon_id的长度</t>
    <phoneticPr fontId="61" type="noConversion"/>
  </si>
  <si>
    <t>设备编码对应属性的具体描述</t>
    <phoneticPr fontId="61" type="noConversion"/>
  </si>
  <si>
    <t>用户信息码logon_id上对应的标识设备属性的编码值</t>
    <phoneticPr fontId="61" type="noConversion"/>
  </si>
  <si>
    <t>43、Q1</t>
    <phoneticPr fontId="61" type="noConversion"/>
  </si>
  <si>
    <t xml:space="preserve">1  :签名中的固件值                  
2  :签名中的屏幕值                  
3  :签名中的机型值                  
4  :签名中的地域值                  
5  :签名中的语言值                  
6  :签名中的主题标示值              
7  :签名中的客户端版本              
8  :签名中接口版本的值              
9  :签名中的运营商值                
10 :是否支持GMS应用                 
11 :serviceType取值                 
12 :imei尾号                        
13 :用户IMEI号加密方式              
14 :gameProvider                    
15 :isSubUser                       
16 :腾讯合作机型是否卸载游戏中心标记
17 :EMUI版本号                      
</t>
    <phoneticPr fontId="61" type="noConversion"/>
  </si>
  <si>
    <t>各个属性的起始位置不同，根据占据的logon_id中的位置（从0开始）</t>
    <phoneticPr fontId="61" type="noConversion"/>
  </si>
  <si>
    <t>属性值的编码长度不一值</t>
    <phoneticPr fontId="61" type="noConversion"/>
  </si>
  <si>
    <t>SONIC、V100R001C101B048HIB、1031</t>
    <phoneticPr fontId="61" type="noConversion"/>
  </si>
  <si>
    <t>3、7、4</t>
    <phoneticPr fontId="61" type="noConversion"/>
  </si>
  <si>
    <t>2、8、4</t>
    <phoneticPr fontId="61" type="noConversion"/>
  </si>
  <si>
    <t>签名中的机型SONIC值、签名中的客户端版本V100R001C101B048HIB版本值、签名中的地域值</t>
    <phoneticPr fontId="61" type="noConversion"/>
  </si>
  <si>
    <t>源业务表英文名</t>
    <phoneticPr fontId="61" type="noConversion"/>
  </si>
  <si>
    <t>业务表中代码字段</t>
    <phoneticPr fontId="61" type="noConversion"/>
  </si>
  <si>
    <t>源业务定义码值</t>
    <phoneticPr fontId="61" type="noConversion"/>
  </si>
  <si>
    <t>源业务定义码值含义</t>
    <phoneticPr fontId="61" type="noConversion"/>
  </si>
  <si>
    <t>转换目标码表中文名称</t>
    <phoneticPr fontId="61" type="noConversion"/>
  </si>
  <si>
    <t>转换目标码值</t>
    <phoneticPr fontId="61" type="noConversion"/>
  </si>
  <si>
    <t>转换目标码值含义</t>
    <phoneticPr fontId="61" type="noConversion"/>
  </si>
  <si>
    <t>来源业务</t>
    <phoneticPr fontId="61" type="noConversion"/>
  </si>
  <si>
    <t>仓库自定义</t>
    <phoneticPr fontId="61" type="noConversion"/>
  </si>
  <si>
    <t>来源业务或自定义</t>
    <phoneticPr fontId="61" type="noConversion"/>
  </si>
  <si>
    <t>格式：CD+数字</t>
    <phoneticPr fontId="61" type="noConversion"/>
  </si>
  <si>
    <t>代码分层一级代码中文名称</t>
    <phoneticPr fontId="61" type="noConversion"/>
  </si>
  <si>
    <t>代码分层一级代码英文文名称</t>
    <phoneticPr fontId="61" type="noConversion"/>
  </si>
  <si>
    <t>代码分层二级代码中文名称</t>
    <phoneticPr fontId="61" type="noConversion"/>
  </si>
  <si>
    <t>代码分层二级代码英文名称</t>
    <phoneticPr fontId="61" type="noConversion"/>
  </si>
  <si>
    <t>一级代码的取值</t>
    <phoneticPr fontId="61" type="noConversion"/>
  </si>
  <si>
    <t>二级代码的取值</t>
    <phoneticPr fontId="61" type="noConversion"/>
  </si>
  <si>
    <t>一级二级代码组合含义</t>
    <phoneticPr fontId="61" type="noConversion"/>
  </si>
  <si>
    <t>是否为自定义代码</t>
    <phoneticPr fontId="61" type="noConversion"/>
  </si>
  <si>
    <t>备注说明</t>
    <phoneticPr fontId="61" type="noConversion"/>
  </si>
  <si>
    <t>CD2001</t>
    <phoneticPr fontId="91" type="noConversion"/>
  </si>
  <si>
    <t>应用状态类型代码</t>
    <phoneticPr fontId="61" type="noConversion"/>
  </si>
  <si>
    <t>App_Status_Type_Cd</t>
  </si>
  <si>
    <t>应用状态代码</t>
    <phoneticPr fontId="91" type="noConversion"/>
  </si>
  <si>
    <t>App_Status_Cd</t>
    <phoneticPr fontId="91" type="noConversion"/>
  </si>
  <si>
    <t>001</t>
  </si>
  <si>
    <t>应用升级状态</t>
  </si>
  <si>
    <t>没有、升级中</t>
    <phoneticPr fontId="61" type="noConversion"/>
  </si>
  <si>
    <t>ods_eui_forum_common_member_profile_dm</t>
  </si>
  <si>
    <t>gender</t>
  </si>
  <si>
    <t>保密</t>
  </si>
  <si>
    <t>性别代码</t>
    <phoneticPr fontId="91" type="noConversion"/>
  </si>
  <si>
    <t>Gender_Cd</t>
    <phoneticPr fontId="61" type="noConversion"/>
  </si>
  <si>
    <t>请求话单由acd处理sdk请求时打印。对于所有的合法广告请求，无论是否返回了广告，ACD均会记录请求话单。</t>
  </si>
  <si>
    <t>按小时统计广告位的点击、请求、展示等内容</t>
  </si>
  <si>
    <t>新广告平台记录广告展示行为的原始话单</t>
  </si>
  <si>
    <t>广告内容日志表(统计表)，广告结果统计的主体是slotid,广告内容统计的主体是content</t>
  </si>
  <si>
    <t>记录活动的基本信息</t>
  </si>
  <si>
    <t>记录问卷的属性信息，包含标题、开始描述、结束描述、问卷路径等</t>
  </si>
  <si>
    <t>从画像数据库导出来的push营销任务数据 ,每天全量推送，天分区
业务产生场景：使用画像创建一个营销任务产生一条记录</t>
  </si>
  <si>
    <t>营销任务对应素材表。每天全量推送,累计推送数据量： 每日增长数据量：
数据产生场景：使用画像创建一个营销任务产生一条记录，一个营销任务对应一个营销素材</t>
  </si>
  <si>
    <t>应用市场推广PUSH消息信息表，存的是PUSH营销任务信息，后期(老系统年底或者明年初)会下线，每天全量数据，近期数据内容都一致。
投放在手机通知栏的广告，通过SDK；MARKET_CHANNEL为PUSH：SDK自动配置展现；为HICLOUD：业务自己（应用市场）配置展现，也会一般是推广app的广告，用户点击后跳转到应用市场的某个APP上</t>
  </si>
  <si>
    <t>互联网/VAST站点、SCTE频道、智能设备应用表。是榜单的静态属性信息，站点名称、域名、媒体投放形式、站点有效展示次数
榜单下面有广告位，广告位上投放广告，广告绑定应用。</t>
  </si>
  <si>
    <t>是广告的静态信息及广告投放的位置信息；广告投放在主题上；用户的行为在打点上，服务器上没有使用行为
记录了投放在主题APP上推广单个主题或某一分类的主题 的广告信息。</t>
  </si>
  <si>
    <t>ods_dev_adv_slot_hm</t>
  </si>
  <si>
    <t>ods_dev_adv_access_hm</t>
  </si>
  <si>
    <t>ods_dev_adv_content_hm</t>
  </si>
  <si>
    <t>ods_homecloud_health_activity_dm</t>
  </si>
  <si>
    <t>ods_phoneservice_qstn_survey_dm</t>
  </si>
  <si>
    <t>ods_persona_mkt_taskinfo_push_dm</t>
  </si>
  <si>
    <t>ods_persona_mkt_complex_adinfo_dm</t>
  </si>
  <si>
    <t>ods_hicloud_hiad_info_dm</t>
  </si>
  <si>
    <t>ods_hispace_hiad_site_info_dm</t>
  </si>
  <si>
    <t>ods_eui_d_hitop_advertisement_dm</t>
  </si>
  <si>
    <t>营销</t>
    <phoneticPr fontId="70" type="noConversion"/>
  </si>
  <si>
    <t>广告超出预算扣款日志</t>
    <phoneticPr fontId="100" type="noConversion"/>
  </si>
  <si>
    <t>编号类</t>
    <phoneticPr fontId="70" type="noConversion"/>
  </si>
  <si>
    <t>广告超出预算扣款日志</t>
    <phoneticPr fontId="100" type="noConversion"/>
  </si>
  <si>
    <t>华为内部识别华为云服务用户的唯一编号，华为云服务消费者注册华为账号后，内部生成的识别用户唯一编号。</t>
    <phoneticPr fontId="61" type="noConversion"/>
  </si>
  <si>
    <t>数据主要来源于ODS_UP_USER_INFO_DM与ODS_UP_OPER_LOG中的注册用户</t>
    <phoneticPr fontId="61" type="noConversion"/>
  </si>
  <si>
    <t>编号类</t>
    <phoneticPr fontId="70" type="noConversion"/>
  </si>
  <si>
    <t>营销</t>
    <phoneticPr fontId="70" type="noConversion"/>
  </si>
  <si>
    <t>编号类</t>
    <phoneticPr fontId="70" type="noConversion"/>
  </si>
  <si>
    <t>代码类</t>
    <phoneticPr fontId="70" type="noConversion"/>
  </si>
  <si>
    <t>营销</t>
    <phoneticPr fontId="70" type="noConversion"/>
  </si>
  <si>
    <t>金额类</t>
    <phoneticPr fontId="70" type="noConversion"/>
  </si>
  <si>
    <t>金额类</t>
    <phoneticPr fontId="70" type="noConversion"/>
  </si>
  <si>
    <t>格式为：yyyy-MM-dd HH:mm:ss.SSS</t>
    <phoneticPr fontId="70" type="noConversion"/>
  </si>
  <si>
    <t>日期时间类</t>
    <phoneticPr fontId="70" type="noConversion"/>
  </si>
  <si>
    <t>文本类</t>
    <phoneticPr fontId="70" type="noConversion"/>
  </si>
  <si>
    <t>文本类</t>
    <phoneticPr fontId="70" type="noConversion"/>
  </si>
  <si>
    <t>记录了广告的名称</t>
  </si>
  <si>
    <t>广告超出预算扣款日志</t>
    <phoneticPr fontId="100" type="noConversion"/>
  </si>
  <si>
    <t>数据入仓操作时间</t>
    <phoneticPr fontId="70" type="noConversion"/>
  </si>
  <si>
    <t>格式为：yyyy-MM-dd HH:mm:ss</t>
    <phoneticPr fontId="70" type="noConversion"/>
  </si>
  <si>
    <t>天分区</t>
    <phoneticPr fontId="70" type="noConversion"/>
  </si>
  <si>
    <t>分区日期</t>
    <phoneticPr fontId="70" type="noConversion"/>
  </si>
  <si>
    <t>格式为：YYYYMMDD</t>
    <phoneticPr fontId="70" type="noConversion"/>
  </si>
  <si>
    <t>日期类</t>
    <phoneticPr fontId="70" type="noConversion"/>
  </si>
  <si>
    <t>编号类</t>
    <phoneticPr fontId="50" type="noConversion"/>
  </si>
  <si>
    <t>广告话单日志</t>
    <phoneticPr fontId="100" type="noConversion"/>
  </si>
  <si>
    <t>编号类</t>
    <phoneticPr fontId="50" type="noConversion"/>
  </si>
  <si>
    <t>设备编号</t>
    <phoneticPr fontId="100" type="noConversion"/>
  </si>
  <si>
    <t>详情页下载标志</t>
    <phoneticPr fontId="100" type="noConversion"/>
  </si>
  <si>
    <t>数据入仓操作时间</t>
    <phoneticPr fontId="70" type="noConversion"/>
  </si>
  <si>
    <t>/</t>
    <phoneticPr fontId="70" type="noConversion"/>
  </si>
  <si>
    <t>pt_d</t>
    <phoneticPr fontId="70" type="noConversion"/>
  </si>
  <si>
    <t>/</t>
    <phoneticPr fontId="70" type="noConversion"/>
  </si>
  <si>
    <t>格式为：yyyyMMdd</t>
    <phoneticPr fontId="70" type="noConversion"/>
  </si>
  <si>
    <t>20161212</t>
    <phoneticPr fontId="70" type="noConversion"/>
  </si>
  <si>
    <t>日期类</t>
    <phoneticPr fontId="70" type="noConversion"/>
  </si>
  <si>
    <t>小时分区</t>
    <phoneticPr fontId="70" type="noConversion"/>
  </si>
  <si>
    <t>pt_h</t>
    <phoneticPr fontId="70" type="noConversion"/>
  </si>
  <si>
    <t>分区小时</t>
    <phoneticPr fontId="70" type="noConversion"/>
  </si>
  <si>
    <t>订单编号</t>
    <phoneticPr fontId="100" type="noConversion"/>
  </si>
  <si>
    <t>包名</t>
    <phoneticPr fontId="100" type="noConversion"/>
  </si>
  <si>
    <t>操作系统版本</t>
    <phoneticPr fontId="100" type="noConversion"/>
  </si>
  <si>
    <t>请求日期</t>
    <phoneticPr fontId="100" type="noConversion"/>
  </si>
  <si>
    <t>设备编号</t>
    <phoneticPr fontId="100" type="noConversion"/>
  </si>
  <si>
    <t>广告点击日志</t>
    <phoneticPr fontId="100" type="noConversion"/>
  </si>
  <si>
    <t>用户IP地址</t>
    <phoneticPr fontId="100" type="noConversion"/>
  </si>
  <si>
    <t>展示编号</t>
    <phoneticPr fontId="100" type="noConversion"/>
  </si>
  <si>
    <t>X坐标</t>
    <phoneticPr fontId="100" type="noConversion"/>
  </si>
  <si>
    <t>用户点击时的X轴坐标，为距离屏幕边缘的坐标</t>
  </si>
  <si>
    <t>Y坐标</t>
    <phoneticPr fontId="100" type="noConversion"/>
  </si>
  <si>
    <t>用户点击时的Y轴坐标，为距离屏幕边缘的坐标</t>
  </si>
  <si>
    <t>操作次数</t>
    <phoneticPr fontId="100" type="noConversion"/>
  </si>
  <si>
    <t>数据入仓操作时间</t>
    <phoneticPr fontId="70" type="noConversion"/>
  </si>
  <si>
    <t>/</t>
    <phoneticPr fontId="70" type="noConversion"/>
  </si>
  <si>
    <t>pt_d</t>
    <phoneticPr fontId="70" type="noConversion"/>
  </si>
  <si>
    <t>分区日期</t>
    <phoneticPr fontId="70" type="noConversion"/>
  </si>
  <si>
    <t>格式为：yyyyMMdd</t>
    <phoneticPr fontId="70" type="noConversion"/>
  </si>
  <si>
    <t>20161212</t>
    <phoneticPr fontId="70" type="noConversion"/>
  </si>
  <si>
    <t>日期类</t>
    <phoneticPr fontId="70" type="noConversion"/>
  </si>
  <si>
    <t>来源于ods_dev_adv_other_hm中字段contendid</t>
  </si>
  <si>
    <t>来源于ods_dev_adv_other_hm中字段advertiserid</t>
  </si>
  <si>
    <t>订单编号</t>
    <phoneticPr fontId="100" type="noConversion"/>
  </si>
  <si>
    <t>来源于ods_hispace_hiad_task_info_dm中字段pricing_type</t>
  </si>
  <si>
    <t>操作系统</t>
    <phoneticPr fontId="100" type="noConversion"/>
  </si>
  <si>
    <t>用户IP地址</t>
    <phoneticPr fontId="100" type="noConversion"/>
  </si>
  <si>
    <t>广告其他日志</t>
    <phoneticPr fontId="100" type="noConversion"/>
  </si>
  <si>
    <t>返回时间</t>
    <phoneticPr fontId="100" type="noConversion"/>
  </si>
  <si>
    <t>广告其他日志</t>
    <phoneticPr fontId="100" type="noConversion"/>
  </si>
  <si>
    <t>展示编号</t>
    <phoneticPr fontId="100" type="noConversion"/>
  </si>
  <si>
    <t>华为内部识别华为云服务用户的唯一编号，华为云服务消费者注册华为账号后，内部生成的识别用户唯一编号。</t>
    <phoneticPr fontId="61" type="noConversion"/>
  </si>
  <si>
    <t>X坐标</t>
    <phoneticPr fontId="100" type="noConversion"/>
  </si>
  <si>
    <t>Y坐标</t>
    <phoneticPr fontId="100" type="noConversion"/>
  </si>
  <si>
    <t>操作次数</t>
    <phoneticPr fontId="100" type="noConversion"/>
  </si>
  <si>
    <t>日期时间类</t>
    <phoneticPr fontId="70" type="noConversion"/>
  </si>
  <si>
    <t>天分区</t>
    <phoneticPr fontId="70" type="noConversion"/>
  </si>
  <si>
    <t>格式为：yyyyMMdd</t>
    <phoneticPr fontId="70" type="noConversion"/>
  </si>
  <si>
    <t>广告位编号</t>
    <phoneticPr fontId="100" type="noConversion"/>
  </si>
  <si>
    <t>广告投放任务</t>
    <phoneticPr fontId="100" type="noConversion"/>
  </si>
  <si>
    <t>CD1178</t>
  </si>
  <si>
    <t>结算标识</t>
  </si>
  <si>
    <t>源表settlment字段存放Y和N,已进行转码1和0</t>
  </si>
  <si>
    <t>0、NULL</t>
  </si>
  <si>
    <t>任务绑定的素材类型</t>
  </si>
  <si>
    <t>多个用逗号分隔，10表示HTML/Image，11表示HTML/Flash，12表示文字HTML/txt，20表示VAST/Video，21表示VAST/Image，22表示VAST/Flash?，30表示SCTE/Video，31表示SCTE/Image，32表示SCTE/Flash</t>
  </si>
  <si>
    <t>引入通用代码CD1189，但字段值和原设计偏差较大</t>
  </si>
  <si>
    <t>N
NULL</t>
  </si>
  <si>
    <t>任务创建人ID</t>
  </si>
  <si>
    <t>20421、20427、20461</t>
  </si>
  <si>
    <t>格式:yyyy-MM-dd HH:mm:ss.SSS</t>
  </si>
  <si>
    <t>修改人</t>
    <phoneticPr fontId="100" type="noConversion"/>
  </si>
  <si>
    <t>（最后）修改人ID</t>
  </si>
  <si>
    <t>1、20421</t>
  </si>
  <si>
    <t>(最后)修改的时间</t>
  </si>
  <si>
    <t>删除标记</t>
  </si>
  <si>
    <t>源字段存放内容：N-未删除，Y-已删除，默认N未删除，已转码0和1</t>
  </si>
  <si>
    <t>折算成cpm计费方式的等效价格</t>
  </si>
  <si>
    <t>审核通过标记</t>
  </si>
  <si>
    <t>1、NULL</t>
  </si>
  <si>
    <t>站点编号</t>
    <phoneticPr fontId="100" type="noConversion"/>
  </si>
  <si>
    <t>任务推广的应用互推应用id</t>
  </si>
  <si>
    <t>任务审批状态;AUDIT PENDING-任务待审核、APPROVED-任务审核通过、REJECTED-任务驳回</t>
  </si>
  <si>
    <t>CD1194</t>
  </si>
  <si>
    <t>AUDIT PENDING、APPROVED、REJECTED</t>
  </si>
  <si>
    <t>审批人ID</t>
  </si>
  <si>
    <t>-1、1、NULL</t>
  </si>
  <si>
    <t>任务审批意见</t>
  </si>
  <si>
    <t>ok
今天系统升级，晚些时候给您退款，您可以选择别的日期进行投放。
4.7号广告排期重复
5.12装机必备排期冲突</t>
  </si>
  <si>
    <t>测试任务标志;test为测试任务标志，非测试任务标志为空串</t>
  </si>
  <si>
    <t>投放的受众组ID</t>
  </si>
  <si>
    <t>任务在广告位上自动轮播时的顺序，数值小的优先</t>
  </si>
  <si>
    <t>顺序号</t>
  </si>
  <si>
    <t>2219、2220、2221</t>
  </si>
  <si>
    <t>任务实际结束时间</t>
  </si>
  <si>
    <t>OP_20421、OP_20458、OP_20429</t>
  </si>
  <si>
    <t>任务类型;COMMON：普通任务;?VIRTUAL:虚拟任务</t>
  </si>
  <si>
    <t>CD1190</t>
  </si>
  <si>
    <t>COMMON</t>
  </si>
  <si>
    <t>广告投放计费方式;CPM/CPC/CPA/CPT等</t>
  </si>
  <si>
    <t>CPA、CPT、CPC</t>
  </si>
  <si>
    <t xml:space="preserve">每日投放频率字段;0为尽快投放、1为平均投放、2为系统推荐
</t>
  </si>
  <si>
    <t>任务在开放联盟的状态;DRAFT-草稿，AUDIT PENDING–待审核、RUN-运行、DONE-完成、MODIFYAUDIT?PENDING?–修改待审核、CANCELED-取消、AUDITED-审核通过</t>
  </si>
  <si>
    <t>DONE</t>
  </si>
  <si>
    <t>是否新用户发送任务</t>
  </si>
  <si>
    <t>ADPS定时器是否成功通过PEN调用PUSH的海发接口;Y/N</t>
  </si>
  <si>
    <t>已进行转码0和1</t>
  </si>
  <si>
    <t>对于运行或者完成状态下的cpt任务进行修改待审核前的状态标示</t>
  </si>
  <si>
    <t>对应源表字段ex_status</t>
  </si>
  <si>
    <t xml:space="preserve">最后审批时间 </t>
    <phoneticPr fontId="70" type="noConversion"/>
  </si>
  <si>
    <t>最后审批状态</t>
    <phoneticPr fontId="70" type="noConversion"/>
  </si>
  <si>
    <t>N、Y</t>
  </si>
  <si>
    <t>100
1064
1109
128</t>
  </si>
  <si>
    <t>是否周期任务</t>
  </si>
  <si>
    <t>对应源表字段IS_CYCLE</t>
  </si>
  <si>
    <t>来源于ods_hispace_hiad_task_info_dm中字段user_id</t>
  </si>
  <si>
    <t>20421、NULL、20400、20467</t>
  </si>
  <si>
    <t>10720257
10086000000000293
10086000020323734</t>
  </si>
  <si>
    <t>0
1
1.2
10
2000</t>
  </si>
  <si>
    <t>10、NULL</t>
  </si>
  <si>
    <t>用于发送提醒消息的Email多个以逗号分隔</t>
  </si>
  <si>
    <t>空或64位加密字符串</t>
  </si>
  <si>
    <t>手机号</t>
  </si>
  <si>
    <t>开发者应用编号</t>
    <phoneticPr fontId="100" type="noConversion"/>
  </si>
  <si>
    <t>应用ID，应用市场C开头的ID</t>
  </si>
  <si>
    <t>C10033108
C10023154
C10060503</t>
  </si>
  <si>
    <t>应用编号</t>
    <phoneticPr fontId="100" type="noConversion"/>
  </si>
  <si>
    <t>应用ID，实际存储的是联盟应用ID</t>
  </si>
  <si>
    <t>10033108
10023154
10060503</t>
  </si>
  <si>
    <t>1、2。。。12</t>
  </si>
  <si>
    <t>1374812013980
1376464196000
1377738767549</t>
  </si>
  <si>
    <t>日期时间类</t>
    <phoneticPr fontId="70" type="noConversion"/>
  </si>
  <si>
    <t>20161212</t>
    <phoneticPr fontId="70" type="noConversion"/>
  </si>
  <si>
    <t>3
11</t>
  </si>
  <si>
    <t>来源于ods_dev_adv_request_hm中字段contendid</t>
  </si>
  <si>
    <t>901361
901364
901368</t>
  </si>
  <si>
    <t>10000945
10000975
10000972</t>
  </si>
  <si>
    <t>来源于ods_dev_adv_request_hm中字段pricetype</t>
  </si>
  <si>
    <t>0、1、3</t>
  </si>
  <si>
    <t>2
5</t>
  </si>
  <si>
    <t>广告请求日志</t>
    <phoneticPr fontId="100" type="noConversion"/>
  </si>
  <si>
    <t>应用版本</t>
    <phoneticPr fontId="100" type="noConversion"/>
  </si>
  <si>
    <t xml:space="preserve">音乐
视屏
荣耀阅读
运动健康
</t>
  </si>
  <si>
    <t>com.android.mediacenter
com.huawei.hnreader
com.huawei.hwvplayer
com.huawei.health</t>
  </si>
  <si>
    <t>4.4
6.0
7.0</t>
  </si>
  <si>
    <t>H30-U10
CHM-TL00H
NXT-DL00
MHA-AL00</t>
  </si>
  <si>
    <t>请求日期</t>
    <phoneticPr fontId="100" type="noConversion"/>
  </si>
  <si>
    <t>广告请求日志</t>
    <phoneticPr fontId="100" type="noConversion"/>
  </si>
  <si>
    <t>901363、901391、901362</t>
  </si>
  <si>
    <t>62、65、106。。。</t>
  </si>
  <si>
    <t>设备编号</t>
    <phoneticPr fontId="100" type="noConversion"/>
  </si>
  <si>
    <t>10~16位的字符串，绝大多数为16位字长</t>
  </si>
  <si>
    <t>用户IP地址</t>
    <phoneticPr fontId="100" type="noConversion"/>
  </si>
  <si>
    <t>44640</t>
  </si>
  <si>
    <t>3.4.5.302
3.4.7.303
3.4.7.302</t>
  </si>
  <si>
    <t>720*1280、1080*1920</t>
  </si>
  <si>
    <t>4G、WIFI、3G</t>
  </si>
  <si>
    <t>29252</t>
  </si>
  <si>
    <t>2、3</t>
  </si>
  <si>
    <t>112、113、114、200</t>
  </si>
  <si>
    <t>SDK在本地缓存的素材ID列表</t>
  </si>
  <si>
    <t>[1428,1438]
[1566]
[1610,1622,1625,1628]
[1614]</t>
  </si>
  <si>
    <t>[1566]
[1611]
[1613,1616]
[1613,1619,1665,1661]</t>
  </si>
  <si>
    <t>[2297,2299,2301,2313]
[2297,2299,2301,2316,2313]
[2297,2301,2313,2316]</t>
  </si>
  <si>
    <t>1、7</t>
  </si>
  <si>
    <t>MHA-AL00C00B167
CHE-TL00C01B266
VTR-AL00C00B106D</t>
  </si>
  <si>
    <t>A</t>
  </si>
  <si>
    <t>华为广告平台对SSP或者DSP的渠道编号</t>
  </si>
  <si>
    <t>直客请求结果代码</t>
    <phoneticPr fontId="100" type="noConversion"/>
  </si>
  <si>
    <t>华为直客渠道请求广告、返回广告结果说明</t>
  </si>
  <si>
    <t>0 该渠道没有接到广告请求
1 该渠道接到广告请求并且返回了广告
2 该渠道接到请求但没有返回广告</t>
  </si>
  <si>
    <t>CD1262</t>
  </si>
  <si>
    <t>1、2、0</t>
  </si>
  <si>
    <t>万流客请求结果代码</t>
    <phoneticPr fontId="100" type="noConversion"/>
  </si>
  <si>
    <t>万流客客渠道请求广告、返回广告结果说明</t>
  </si>
  <si>
    <t>0、该渠道没有接到广告请求1、该渠道接到广告请求并且返回了广告2、该渠道接到请求但没有返回广告</t>
  </si>
  <si>
    <t>CD1263</t>
  </si>
  <si>
    <t>删除广告素材编号</t>
    <phoneticPr fontId="100" type="noConversion"/>
  </si>
  <si>
    <t>已经删除的广告素材ID列表</t>
  </si>
  <si>
    <t>广告结果</t>
    <phoneticPr fontId="100" type="noConversion"/>
  </si>
  <si>
    <t>广告结果</t>
    <phoneticPr fontId="100" type="noConversion"/>
  </si>
  <si>
    <t>汇总时间</t>
    <phoneticPr fontId="100" type="noConversion"/>
  </si>
  <si>
    <t>汇总统计时间</t>
  </si>
  <si>
    <t>格式:yyyy-MM-dd HH</t>
  </si>
  <si>
    <t>2017-03-10 00</t>
  </si>
  <si>
    <t>60、76、173</t>
  </si>
  <si>
    <t>splash、magazinelock</t>
  </si>
  <si>
    <t>广告展示自然结束，对于杂志锁屏填写为0</t>
  </si>
  <si>
    <t>用户主动关闭次数</t>
  </si>
  <si>
    <t>user_initi_close_cnt</t>
  </si>
  <si>
    <t>用户主动关闭广告事件，对于杂志锁屏填写为0</t>
  </si>
  <si>
    <t>收益金额</t>
    <phoneticPr fontId="100" type="noConversion"/>
  </si>
  <si>
    <t>4、7</t>
  </si>
  <si>
    <t>CD1282</t>
  </si>
  <si>
    <t>1,2,3,4,5,6,7,8,9</t>
  </si>
  <si>
    <t>A、B</t>
  </si>
  <si>
    <t>11、3</t>
  </si>
  <si>
    <t>来源于ods_dev_adv_access_hm中字段contendid</t>
  </si>
  <si>
    <t>2342，2349,2353</t>
  </si>
  <si>
    <t>901361</t>
  </si>
  <si>
    <t>10001020,10001037,10001017</t>
  </si>
  <si>
    <t>20170307113124000041
20170308093849000053</t>
  </si>
  <si>
    <t>来源于ods_dev_adv_access_hm中字段pricetype</t>
  </si>
  <si>
    <t>1、3、0</t>
  </si>
  <si>
    <t>2、5</t>
  </si>
  <si>
    <t>2.0.1.308
5.0.2.305
2.1.4.310</t>
  </si>
  <si>
    <t>com.huawei.hwireader
com.huawei.hnreader
com.huawei.hwvplayer.youku</t>
  </si>
  <si>
    <t>KIW-AL10
VNS-AL00
MT7-TL10
BLN-AL10</t>
  </si>
  <si>
    <t>HUAWEI
ALOES
M8_
4G
4G+</t>
  </si>
  <si>
    <t>设备MAC地址</t>
    <phoneticPr fontId="100" type="noConversion"/>
  </si>
  <si>
    <t>请求日期</t>
    <phoneticPr fontId="100" type="noConversion"/>
  </si>
  <si>
    <t>62、105、106。。。</t>
  </si>
  <si>
    <t>72dd8a304b0b3c0b</t>
  </si>
  <si>
    <t>44640,7404</t>
  </si>
  <si>
    <t>3.4.5.302
3.4.7.302
3.4.0.305</t>
  </si>
  <si>
    <t>1080*1920
720*1280</t>
  </si>
  <si>
    <t xml:space="preserve">54094466
-1
10
100
1000
100002306
</t>
  </si>
  <si>
    <t>服务器端记录的请求事件时间</t>
  </si>
  <si>
    <t>素材服务器记录事件话单的时间</t>
  </si>
  <si>
    <t>来源于ods_dev_adv_access_hm中的字段recordtime</t>
  </si>
  <si>
    <t>展示编号</t>
    <phoneticPr fontId="100" type="noConversion"/>
  </si>
  <si>
    <t>sdk上报给的展示事件时间</t>
  </si>
  <si>
    <t>imp 展示事件</t>
  </si>
  <si>
    <t>imp</t>
  </si>
  <si>
    <t>广告展示日志</t>
    <phoneticPr fontId="100" type="noConversion"/>
  </si>
  <si>
    <t>KIW-AL10C92B427
FRD-AL00C00B368
NXT-AL10C00B577
H60-L12V100R001CHNC00B317</t>
  </si>
  <si>
    <t>数据主要来源于ODS_UP_USER_INFO_DM与ODS_UP_OPER_LOG中的注册用户</t>
    <phoneticPr fontId="61" type="noConversion"/>
  </si>
  <si>
    <t xml:space="preserve">表示同一用户同一任务总展示最大次数   </t>
  </si>
  <si>
    <t>Y坐标</t>
    <phoneticPr fontId="100" type="noConversion"/>
  </si>
  <si>
    <t>用户在落地页的操作次数</t>
  </si>
  <si>
    <t>天分区</t>
    <phoneticPr fontId="70" type="noConversion"/>
  </si>
  <si>
    <t>pt_d</t>
    <phoneticPr fontId="70" type="noConversion"/>
  </si>
  <si>
    <t>分区日期</t>
    <phoneticPr fontId="70" type="noConversion"/>
  </si>
  <si>
    <t>来源于ods_dev_adv_content_hm中字段contentid</t>
  </si>
  <si>
    <t>2314,2315,2346</t>
  </si>
  <si>
    <t>2017-03-13 13</t>
  </si>
  <si>
    <t>10000986,10001029,10001020</t>
  </si>
  <si>
    <t>请求的广告类型,0：banner（横幅广告），1：splash（开屏广告）2：magazinelock（杂志锁屏原生广告），3：native（普通原生广告）</t>
  </si>
  <si>
    <t>CD1264</t>
  </si>
  <si>
    <t>联盟广告</t>
    <phoneticPr fontId="100" type="noConversion"/>
  </si>
  <si>
    <t>支出</t>
  </si>
  <si>
    <t>用户上滑查看图片文字描述事件，为杂志锁屏增加</t>
  </si>
  <si>
    <t>户收藏成功事件，为杂志锁屏增加</t>
  </si>
  <si>
    <t>用户点击分享事件，为杂志锁屏增加</t>
  </si>
  <si>
    <t>用户移除成功事件，为杂志锁屏增加</t>
  </si>
  <si>
    <t>设备型号，例如MT2-C00，SDK上报的时候将取值中的字母转换为大写</t>
  </si>
  <si>
    <t>A168-DL09
A199
AGS-L09
ALE-L02</t>
  </si>
  <si>
    <t>4，7</t>
  </si>
  <si>
    <t>1,8</t>
  </si>
  <si>
    <t>话单环境</t>
    <phoneticPr fontId="100" type="noConversion"/>
  </si>
  <si>
    <t>Result_Type_Cd</t>
  </si>
  <si>
    <t>活动ID</t>
  </si>
  <si>
    <t>90、86</t>
  </si>
  <si>
    <t>health_actvy_type_cd</t>
  </si>
  <si>
    <t>11 达标赛--计步
12 达标赛--里程
211 排位赛--竞速(GPS跑步)
212 排位赛--竞速(GPS骑行)
213 排位赛--竞速(单次跑步)
214 排位赛--竞速(单次骑行)</t>
  </si>
  <si>
    <t>CD1258</t>
  </si>
  <si>
    <t>211</t>
  </si>
  <si>
    <t>挑战10公里，备战跑马季</t>
  </si>
  <si>
    <t>跑完10公里，即有机会抽取以下奖品：</t>
  </si>
  <si>
    <t>1、10、11、12</t>
  </si>
  <si>
    <t>用户体验改进测试万卷
用户体验改进#18##问卷调查#28</t>
  </si>
  <si>
    <t>感谢您使用华为手机，为了不断改进产品，给您提供。。。</t>
  </si>
  <si>
    <t>问卷调查提交成功，非常感谢您的参与。
亲，问卷调查提交成功，非常感谢您的参与。</t>
  </si>
  <si>
    <t>/qstnSurvey/268cb627-38d6-4f1b-a52c-17595ad242af.txt</t>
  </si>
  <si>
    <t>手机服务问卷表</t>
    <phoneticPr fontId="100" type="noConversion"/>
  </si>
  <si>
    <t>12、24</t>
  </si>
  <si>
    <t>修改人</t>
    <phoneticPr fontId="100" type="noConversion"/>
  </si>
  <si>
    <t>修改时间</t>
    <phoneticPr fontId="100" type="noConversion"/>
  </si>
  <si>
    <t>2，4</t>
  </si>
  <si>
    <t>问卷图片URL</t>
    <phoneticPr fontId="100" type="noConversion"/>
  </si>
  <si>
    <t>来源于ods_persona_mkt_taskinfo_push_dm中的字段jobid</t>
  </si>
  <si>
    <t>1425951911947_868
1425953400348_586</t>
  </si>
  <si>
    <t>mate7锁定
peipei
mate7双4G版用户调研</t>
  </si>
  <si>
    <t>画像PUSH任务状态代码</t>
  </si>
  <si>
    <t>port_push_task_status_cd</t>
  </si>
  <si>
    <t>CD1308</t>
  </si>
  <si>
    <t>2000、100、1、2、4、500</t>
  </si>
  <si>
    <t>10000,8000,2000</t>
  </si>
  <si>
    <t>/MFS/Share/Per…</t>
  </si>
  <si>
    <t>w00194331</t>
  </si>
  <si>
    <t>调研
上市后调研</t>
  </si>
  <si>
    <t>com.huawei.android.pushagent
com.huawei.appmarket
com.huawei.gamebox</t>
  </si>
  <si>
    <t>23号数据未刷新
占用不审核
您的申请理由不够明确，如有需要，请重新申请并填写仔细！</t>
  </si>
  <si>
    <t>关联素材ID</t>
  </si>
  <si>
    <t>1
10
100
1000
10000
10001</t>
  </si>
  <si>
    <t>1000000
1000001
1000011
1000015</t>
  </si>
  <si>
    <t>123
5
6
NULL</t>
  </si>
  <si>
    <t>21，22,23,24,25,26,27,28,30</t>
  </si>
  <si>
    <t xml:space="preserve">画像系统用于营销任务信息表与素材关联的ID </t>
  </si>
  <si>
    <t>1,2,3,。。。</t>
  </si>
  <si>
    <t>14034
14010
14027</t>
  </si>
  <si>
    <t>《九阴真经》首发
《百度地图》首发
《愤怒的小鸟2》首发</t>
  </si>
  <si>
    <t>C10280796
C3382
C10303031</t>
  </si>
  <si>
    <t>PUSH_HICLOUD_APP_INFO_CLICK
PUSH_HICLOUD_APP_TOPIC_CLICK
010201
030101</t>
  </si>
  <si>
    <t>智慧云打开应用详情</t>
  </si>
  <si>
    <t>投放任务</t>
    <phoneticPr fontId="100" type="noConversion"/>
  </si>
  <si>
    <t>2188,2190,2192</t>
  </si>
  <si>
    <t>投放任务</t>
    <phoneticPr fontId="100" type="noConversion"/>
  </si>
  <si>
    <t>广告2013-08-12 14:10:36
广告2013-08-12 16:43:53
lbs</t>
  </si>
  <si>
    <t>格式为：yyyy-MM-dd HH:mm:ss.SSS</t>
  </si>
  <si>
    <t>市场渠道</t>
    <phoneticPr fontId="100" type="noConversion"/>
  </si>
  <si>
    <t>PUSH，HICLOUD</t>
  </si>
  <si>
    <t>PUSH投放任务类型代码</t>
  </si>
  <si>
    <t>push_put_task_type_cd</t>
  </si>
  <si>
    <t>CD1307</t>
  </si>
  <si>
    <t>模型设计问题导致数据显示不完整</t>
  </si>
  <si>
    <t>C10017070
C10032575
C10049053
C10073742</t>
  </si>
  <si>
    <t>站点ID</t>
  </si>
  <si>
    <t>1,5,9,13,37</t>
  </si>
  <si>
    <t>test_site
频道
12
a1
a1001
liyang-pindao</t>
  </si>
  <si>
    <t>4,20,22,23,35,52</t>
  </si>
  <si>
    <t>www.baidu.com</t>
  </si>
  <si>
    <t>2,3</t>
  </si>
  <si>
    <t>站点状态;包括是否通过审核:NULL/AUDITED/N/REJECTED/TO BE AUDITED/Y</t>
  </si>
  <si>
    <t>CD1177</t>
  </si>
  <si>
    <t>AUDITED
N
REJECTED
TO BE AUDITED</t>
  </si>
  <si>
    <t>TEST
hiad
inapp
push</t>
  </si>
  <si>
    <t>支持rtb投放标志</t>
    <phoneticPr fontId="100" type="noConversion"/>
  </si>
  <si>
    <t>是否支持rtb投放;默认不支持</t>
  </si>
  <si>
    <t>媒体形式;SITE-互联网，VAST-视频，APP-智能设备</t>
  </si>
  <si>
    <t>APP  智能设备
SITE 互联网
VAST 视频</t>
  </si>
  <si>
    <t>0
APP
PUSH
SITE</t>
  </si>
  <si>
    <t>媒体投放形式;互联网&lt;SITE&gt;
iPhone应用&lt;IPHONE&gt;
iPad应用&lt;IPAD&gt;
Android应用&lt;ANDROID&gt;
VAST视频&lt;VAST&gt;
SCTE视频&lt;SCTE&gt;
PC软件&lt;PC?APP&gt;
&lt;PUSH ANDROID&gt;
&lt;INAPP&gt;
&lt;NULL&gt;
&lt;&gt;</t>
  </si>
  <si>
    <t>ANDROID
IPAD
IPHONE
PUSH ANDROID
SITE</t>
  </si>
  <si>
    <t>是否联盟间共享;默认N不共享</t>
  </si>
  <si>
    <t>素材是否需要审核;默认需要审核</t>
  </si>
  <si>
    <t>4,20,22,35</t>
  </si>
  <si>
    <t>0,23,NULL</t>
  </si>
  <si>
    <t>删除标志;默认未删除</t>
  </si>
  <si>
    <t>CD1003</t>
  </si>
  <si>
    <t>en
cn,en
cn</t>
  </si>
  <si>
    <t>站点有效展示次数</t>
  </si>
  <si>
    <t>站点</t>
    <phoneticPr fontId="100" type="noConversion"/>
  </si>
  <si>
    <t>HIPROXY
INAPP</t>
  </si>
  <si>
    <t>1457,2527,2661,2662</t>
  </si>
  <si>
    <t>点击、事件超时时间，单位：分钟</t>
  </si>
  <si>
    <t>14.0,30.0,50.0</t>
  </si>
  <si>
    <t>-1,3,4,6,7</t>
  </si>
  <si>
    <t>禁止重复素材;0不禁止，1禁止,NULL</t>
  </si>
  <si>
    <t>-1</t>
  </si>
  <si>
    <t>是否过滤用户已安装应用</t>
  </si>
  <si>
    <t>资源类型</t>
    <phoneticPr fontId="100" type="noConversion"/>
  </si>
  <si>
    <t>广告的ID，如果是单个主题则是主题的ID，如果是主题分类则是类型ID</t>
  </si>
  <si>
    <t xml:space="preserve">1042
10586
100000085
1000000402
</t>
  </si>
  <si>
    <t>0：活动或者真正的产品推广广告，1：为单个主题做的广告，2：为某一分类的主题做的广告</t>
  </si>
  <si>
    <t>CD1052</t>
  </si>
  <si>
    <t>1,2,3,4</t>
  </si>
  <si>
    <t>指示该广告在客户端显示时从上到下应该显示在第几个广告栏</t>
  </si>
  <si>
    <t>1,3,2</t>
  </si>
  <si>
    <t>广告图片的下载URL</t>
  </si>
  <si>
    <t>广告排列顺序，开头的第一个数字应该与LOCATION值相同</t>
  </si>
  <si>
    <t>120000032
320000036
320001242</t>
  </si>
  <si>
    <t>主题广告</t>
    <phoneticPr fontId="100" type="noConversion"/>
  </si>
  <si>
    <t>主题版本</t>
  </si>
  <si>
    <t>广告如果是主题时有版本号，不同的手机支持的主题版本不一样</t>
  </si>
  <si>
    <t>1
2
3
3.0,4.0
3.0,4.0,5.0
3.0.0
4.0
4.0,5.0</t>
  </si>
  <si>
    <t>广告当前是否使用，1：当前正在使用，0：已过期，过期的广告暂时不删除</t>
  </si>
  <si>
    <t>64、65、71</t>
  </si>
  <si>
    <t>广告的URL，目前只有TYPE为0的时候才会有这个字段，客户端点击广告图片时应该使用这个URL进行跳转，转到真实的产品或者活动等的推广页面</t>
  </si>
  <si>
    <t>广告所在栏目: 1：主题栏目，2：静态壁纸栏目，3：铃声栏目，4：字体栏目，5：动态壁纸栏目</t>
  </si>
  <si>
    <t>CD1202</t>
  </si>
  <si>
    <t>1,2,4</t>
  </si>
  <si>
    <t>ods_dev_adv_request_hm</t>
    <phoneticPr fontId="61" type="noConversion"/>
  </si>
  <si>
    <t>记录了在应用市场投放推广一些app的广告任务</t>
    <phoneticPr fontId="61" type="noConversion"/>
  </si>
  <si>
    <t>记录了华为帐号用户开通华为pay支付功能时绑定的卡及设备等对应状态历史信息</t>
    <phoneticPr fontId="61" type="noConversion"/>
  </si>
  <si>
    <t>dwd_evt_bisdk_customize_dm 晒选条件：pt_service in ('health','wear')</t>
    <phoneticPr fontId="61" type="noConversion"/>
  </si>
  <si>
    <t>ACD服务器端记录的广告请求时间</t>
  </si>
  <si>
    <t>可能包含多个素材ID，因此用数组方式表示，数组内的素材ID之间用英文逗号分隔</t>
  </si>
  <si>
    <t>广告服务器认为SDK缓存的无效的素材ID列表</t>
  </si>
  <si>
    <t>可能包含多个素材ID，因此用数组方式表示，数组内的素材ID之间用英文逗号分隔。</t>
  </si>
  <si>
    <t>广告服务器返回的可以提前下载的素材ID列表</t>
  </si>
  <si>
    <t>应用市场花瓣发放统计</t>
  </si>
  <si>
    <t>dwd_pty_hispace_petal_issued_statis_dm</t>
  </si>
  <si>
    <t>dwd_pty_dev_up_addr_ds_his</t>
    <phoneticPr fontId="61" type="noConversion"/>
  </si>
  <si>
    <t>dwd_pty_challg_actvy_compliance_reg_dm</t>
    <phoneticPr fontId="61" type="noConversion"/>
  </si>
  <si>
    <t>CD1248</t>
    <phoneticPr fontId="61" type="noConversion"/>
  </si>
  <si>
    <t>数据主要来源于ods_homecloud_health_user_daily_report_dm，进行sha256加密</t>
    <phoneticPr fontId="61" type="noConversion"/>
  </si>
  <si>
    <t>0:未完成
1:已完成
达标活动只有活动类型activityType为“
11: 达标赛--计步”和“12: 达标赛–里程”两个取值的时候才会产生（其他为null）</t>
    <phoneticPr fontId="61" type="noConversion"/>
  </si>
  <si>
    <t>部门类别</t>
  </si>
  <si>
    <t>PBI机构状态代码</t>
  </si>
  <si>
    <t>pbi_dept_status_cd</t>
  </si>
  <si>
    <t>dept_type</t>
  </si>
  <si>
    <t>CD1242</t>
    <phoneticPr fontId="61" type="noConversion"/>
  </si>
  <si>
    <t>CD1244</t>
    <phoneticPr fontId="61" type="noConversion"/>
  </si>
  <si>
    <t>代表不同部门类型的编号</t>
    <phoneticPr fontId="61" type="noConversion"/>
  </si>
  <si>
    <t>数据包含两部分数据：注册未提交实名认证和注册并提交实名认证
注册并提交实名认证：ods_up_developer_info_dm中的user_id，并进行加密
注册未提交实名认证：华为帐号主表（dwd_pty_up_ds_his它的ODS来源表是ods_up_user_info_dm）中注册渠道为开发者渠道的用户
开发者的渠道：90000000,'90002190','89000000','89000001','89000002','89000003','89000004','89000005','89000006','89000007','89000008','89000009'
其中90000000是开发者和浮标网游共用的渠道，需要筛除浮标网游的用户</t>
    <phoneticPr fontId="61" type="noConversion"/>
  </si>
  <si>
    <t>CD1128</t>
    <phoneticPr fontId="61" type="noConversion"/>
  </si>
  <si>
    <t>1、2、3</t>
    <phoneticPr fontId="61" type="noConversion"/>
  </si>
  <si>
    <t>CD1273</t>
    <phoneticPr fontId="61" type="noConversion"/>
  </si>
  <si>
    <t>CD1131</t>
    <phoneticPr fontId="61" type="noConversion"/>
  </si>
  <si>
    <t>CD1132</t>
    <phoneticPr fontId="61" type="noConversion"/>
  </si>
  <si>
    <t>0，1，2，3</t>
    <phoneticPr fontId="61" type="noConversion"/>
  </si>
  <si>
    <t>CD1274</t>
    <phoneticPr fontId="61" type="noConversion"/>
  </si>
  <si>
    <t>0,1,2,3</t>
    <phoneticPr fontId="61" type="noConversion"/>
  </si>
  <si>
    <t>0,1</t>
    <phoneticPr fontId="61" type="noConversion"/>
  </si>
  <si>
    <t>0,1</t>
    <phoneticPr fontId="61" type="noConversion"/>
  </si>
  <si>
    <t>0，1，2，3，-1</t>
    <phoneticPr fontId="61" type="noConversion"/>
  </si>
  <si>
    <r>
      <t>2011-06-25 14：25：16</t>
    </r>
    <r>
      <rPr>
        <sz val="10"/>
        <color theme="1"/>
        <rFont val="微软雅黑"/>
        <family val="2"/>
        <charset val="134"/>
      </rPr>
      <t>.</t>
    </r>
    <r>
      <rPr>
        <sz val="10"/>
        <color theme="1"/>
        <rFont val="微软雅黑"/>
        <family val="2"/>
        <charset val="134"/>
      </rPr>
      <t>000</t>
    </r>
    <phoneticPr fontId="61" type="noConversion"/>
  </si>
  <si>
    <r>
      <t>2013-07-01 10：35：41</t>
    </r>
    <r>
      <rPr>
        <sz val="10"/>
        <color theme="1"/>
        <rFont val="微软雅黑"/>
        <family val="2"/>
        <charset val="134"/>
      </rPr>
      <t>.000</t>
    </r>
    <phoneticPr fontId="61" type="noConversion"/>
  </si>
  <si>
    <t>2013-07-01 10：35：41.000</t>
    <phoneticPr fontId="61" type="noConversion"/>
  </si>
  <si>
    <t>2013-07-01 10：35：41.000</t>
    <phoneticPr fontId="61" type="noConversion"/>
  </si>
  <si>
    <t>实名审核状态代码</t>
    <phoneticPr fontId="61" type="noConversion"/>
  </si>
  <si>
    <t>CD1129</t>
    <phoneticPr fontId="61" type="noConversion"/>
  </si>
  <si>
    <t>格式为：yyyyMMdd</t>
    <phoneticPr fontId="61" type="noConversion"/>
  </si>
  <si>
    <t>CD1127</t>
    <phoneticPr fontId="61" type="noConversion"/>
  </si>
  <si>
    <t>0：否，1：是</t>
    <phoneticPr fontId="61" type="noConversion"/>
  </si>
  <si>
    <t>0，1
模型有问题，等待修改，不能作为标志类,应该作为代码</t>
    <phoneticPr fontId="61" type="noConversion"/>
  </si>
  <si>
    <t>花粉群组类型代码</t>
  </si>
  <si>
    <t>fans_group_type_cd</t>
  </si>
  <si>
    <t>CD1304</t>
    <phoneticPr fontId="61" type="noConversion"/>
  </si>
  <si>
    <t>member、special、system</t>
    <phoneticPr fontId="61" type="noConversion"/>
  </si>
  <si>
    <t>主题帖数量</t>
    <phoneticPr fontId="61" type="noConversion"/>
  </si>
  <si>
    <t>扩展字段3</t>
    <phoneticPr fontId="61" type="noConversion"/>
  </si>
  <si>
    <t>扩展字段4</t>
  </si>
  <si>
    <t>扩展字段5</t>
  </si>
  <si>
    <t>扩展字段6</t>
  </si>
  <si>
    <t>扩展字段7</t>
  </si>
  <si>
    <t>扩展字段8</t>
  </si>
  <si>
    <t>ext_field3</t>
  </si>
  <si>
    <t>ext_field4</t>
  </si>
  <si>
    <t>ext_field5</t>
  </si>
  <si>
    <t>ext_field6</t>
  </si>
  <si>
    <t>ext_field7</t>
  </si>
  <si>
    <t>ext_field8</t>
  </si>
  <si>
    <t>ods_eui_forum_user_online_time_dm</t>
    <phoneticPr fontId="61" type="noConversion"/>
  </si>
  <si>
    <t>0</t>
    <phoneticPr fontId="61" type="noConversion"/>
  </si>
  <si>
    <t>0</t>
    <phoneticPr fontId="61" type="noConversion"/>
  </si>
  <si>
    <t>3</t>
    <phoneticPr fontId="61" type="noConversion"/>
  </si>
  <si>
    <t>0</t>
    <phoneticPr fontId="61" type="noConversion"/>
  </si>
  <si>
    <t>花瓣</t>
    <phoneticPr fontId="61" type="noConversion"/>
  </si>
  <si>
    <t>CD1062</t>
    <phoneticPr fontId="61" type="noConversion"/>
  </si>
  <si>
    <t>河南省</t>
    <phoneticPr fontId="61" type="noConversion"/>
  </si>
  <si>
    <t>信阳市</t>
    <phoneticPr fontId="61" type="noConversion"/>
  </si>
  <si>
    <t>郑州市</t>
    <phoneticPr fontId="61" type="noConversion"/>
  </si>
  <si>
    <t>金水区</t>
    <phoneticPr fontId="61" type="noConversion"/>
  </si>
  <si>
    <t>经八街道</t>
    <phoneticPr fontId="61" type="noConversion"/>
  </si>
  <si>
    <t>浉河区</t>
    <phoneticPr fontId="61" type="noConversion"/>
  </si>
  <si>
    <t>B</t>
    <phoneticPr fontId="61" type="noConversion"/>
  </si>
  <si>
    <t>自增长序列主键</t>
    <phoneticPr fontId="61" type="noConversion"/>
  </si>
  <si>
    <t>数据主要来源于ods_game_role_info_dm.ID</t>
    <phoneticPr fontId="61" type="noConversion"/>
  </si>
  <si>
    <t>数字序列</t>
    <phoneticPr fontId="61" type="noConversion"/>
  </si>
  <si>
    <t>812</t>
    <phoneticPr fontId="61" type="noConversion"/>
  </si>
  <si>
    <t>CD1074</t>
    <phoneticPr fontId="61" type="noConversion"/>
  </si>
  <si>
    <t>设备标识类型代码</t>
    <phoneticPr fontId="91" type="noConversion"/>
  </si>
  <si>
    <t>device_sign_type_cd</t>
  </si>
  <si>
    <t>设备Flash标识</t>
    <phoneticPr fontId="91" type="noConversion"/>
  </si>
  <si>
    <t>device_flash_sign</t>
  </si>
  <si>
    <t>数据主要来源于ods_up_t_up_memberright_dm.rightsid</t>
    <phoneticPr fontId="61" type="noConversion"/>
  </si>
  <si>
    <t>设备flash唯一标识</t>
    <phoneticPr fontId="61" type="noConversion"/>
  </si>
  <si>
    <t>会员带着这个字段去UP鉴权，UP会拿这个识别码去服务那边验证这个手机是不是正常华为出库，是的话就可以激活.这个其实就是手机芯片识别码</t>
    <phoneticPr fontId="61" type="noConversion"/>
  </si>
  <si>
    <t>数据主要来源于ods_up_t_up_memberright_dm.emmcid</t>
    <phoneticPr fontId="61" type="noConversion"/>
  </si>
  <si>
    <t>标识设备类型</t>
    <phoneticPr fontId="61" type="noConversion"/>
  </si>
  <si>
    <t>CD1224</t>
    <phoneticPr fontId="61" type="noConversion"/>
  </si>
  <si>
    <t>CD1139</t>
    <phoneticPr fontId="61" type="noConversion"/>
  </si>
  <si>
    <t>D19D2030B753110BBDD71EF73E42990C2382C34E69522E75AC1D9E980BBADD331A65D2CDF99023B2DC916DF3769</t>
    <phoneticPr fontId="61" type="noConversion"/>
  </si>
  <si>
    <t>CD1121</t>
    <phoneticPr fontId="61" type="noConversion"/>
  </si>
  <si>
    <t>0000、0001、1000</t>
    <phoneticPr fontId="61" type="noConversion"/>
  </si>
  <si>
    <t>数据主要来源于ods_trade_account_dm.type</t>
    <phoneticPr fontId="61" type="noConversion"/>
  </si>
  <si>
    <t>数据主要来源于ods_trade_account_dm.user_id,并进行加密</t>
    <phoneticPr fontId="61" type="noConversion"/>
  </si>
  <si>
    <t>标识花币获取来源帐户类别，例如充值、赠送</t>
    <phoneticPr fontId="61" type="noConversion"/>
  </si>
  <si>
    <t>账户花币余额</t>
    <phoneticPr fontId="61" type="noConversion"/>
  </si>
  <si>
    <t>人民币：花币比例：1：100</t>
    <phoneticPr fontId="61" type="noConversion"/>
  </si>
  <si>
    <t>800</t>
    <phoneticPr fontId="61" type="noConversion"/>
  </si>
  <si>
    <t>CD1062</t>
    <phoneticPr fontId="61" type="noConversion"/>
  </si>
  <si>
    <t>数据主要来源于ods_up_indiv_developer_dm.ctf_type</t>
    <phoneticPr fontId="61" type="noConversion"/>
  </si>
  <si>
    <t>标识个人开发者实名认证登记的证件类型</t>
    <phoneticPr fontId="61" type="noConversion"/>
  </si>
  <si>
    <t>记录对应证件唯一标识编号</t>
    <phoneticPr fontId="61" type="noConversion"/>
  </si>
  <si>
    <t>个人开发者实名认证登记的实际姓名</t>
    <phoneticPr fontId="61" type="noConversion"/>
  </si>
  <si>
    <t>个人开发者实名认证登记的省份</t>
    <phoneticPr fontId="61" type="noConversion"/>
  </si>
  <si>
    <t>个人开发者实名认证登记的城市</t>
    <phoneticPr fontId="61" type="noConversion"/>
  </si>
  <si>
    <t>附加信息</t>
    <phoneticPr fontId="91" type="noConversion"/>
  </si>
  <si>
    <t>修改时间</t>
    <phoneticPr fontId="91" type="noConversion"/>
  </si>
  <si>
    <t>nfc_default_agt_mode_cd</t>
    <phoneticPr fontId="61" type="noConversion"/>
  </si>
  <si>
    <t xml:space="preserve">数据来源于：ods_wallet_nfc_issuer_info_dm中的tcOption           </t>
    <phoneticPr fontId="61" type="noConversion"/>
  </si>
  <si>
    <t>用来保存app相关信息，都可以配在里面</t>
    <phoneticPr fontId="61" type="noConversion"/>
  </si>
  <si>
    <t>数据来源于：ods_wallet_nfc_issuer_info_dm中的reserved</t>
    <phoneticPr fontId="61" type="noConversion"/>
  </si>
  <si>
    <t xml:space="preserve">数据来源于：ods_wallet_nfc_issuer_info_dm中的lastModified  </t>
    <phoneticPr fontId="61" type="noConversion"/>
  </si>
  <si>
    <t>保留字段,可以在里面写入自己需要的信息</t>
    <phoneticPr fontId="61" type="noConversion"/>
  </si>
  <si>
    <t>最近上报时间</t>
    <phoneticPr fontId="61" type="noConversion"/>
  </si>
  <si>
    <r>
      <t>C</t>
    </r>
    <r>
      <rPr>
        <sz val="10"/>
        <color theme="1"/>
        <rFont val="微软雅黑"/>
        <family val="2"/>
        <charset val="134"/>
      </rPr>
      <t>RR</t>
    </r>
    <phoneticPr fontId="61" type="noConversion"/>
  </si>
  <si>
    <t>CD1130</t>
    <phoneticPr fontId="61" type="noConversion"/>
  </si>
  <si>
    <t>格式：yyyy-MM-dd HH:mm:ss</t>
    <phoneticPr fontId="61" type="noConversion"/>
  </si>
  <si>
    <t>格式为：yyyy-MM-dd HH:mm:ss，未销户的取值空</t>
    <phoneticPr fontId="61" type="noConversion"/>
  </si>
  <si>
    <t>格式为：yyyy-MM-dd HH:mm:ss</t>
    <phoneticPr fontId="61" type="noConversion"/>
  </si>
  <si>
    <t>格式为：yyyy-MM-dd HH:mm:ss.SSS</t>
    <phoneticPr fontId="61" type="noConversion"/>
  </si>
  <si>
    <t>格式为：yyyy-MM-dd HH:mm:ss</t>
    <phoneticPr fontId="61" type="noConversion"/>
  </si>
  <si>
    <t>CD1150</t>
    <phoneticPr fontId="61" type="noConversion"/>
  </si>
  <si>
    <t>CD1151</t>
    <phoneticPr fontId="61" type="noConversion"/>
  </si>
  <si>
    <t>11、12、13、14、22</t>
    <phoneticPr fontId="61" type="noConversion"/>
  </si>
  <si>
    <t>NFC卡片类型</t>
    <phoneticPr fontId="61" type="noConversion"/>
  </si>
  <si>
    <t>识别卡片具体卡种类型</t>
    <phoneticPr fontId="61" type="noConversion"/>
  </si>
  <si>
    <t>CD1152</t>
    <phoneticPr fontId="61" type="noConversion"/>
  </si>
  <si>
    <t>CD1153</t>
    <phoneticPr fontId="61" type="noConversion"/>
  </si>
  <si>
    <t>健康数据类型代码</t>
    <phoneticPr fontId="91" type="noConversion"/>
  </si>
  <si>
    <t>卡卡增减类型</t>
    <phoneticPr fontId="91" type="noConversion"/>
  </si>
  <si>
    <t>kaka_incrs_decrs_type</t>
  </si>
  <si>
    <t>CD1216</t>
    <phoneticPr fontId="61" type="noConversion"/>
  </si>
  <si>
    <t>2、3、4、11</t>
    <phoneticPr fontId="61" type="noConversion"/>
  </si>
  <si>
    <t>1,2,7</t>
    <phoneticPr fontId="61" type="noConversion"/>
  </si>
  <si>
    <t>CD1254
目前只有‘001’：花粉用户总积分</t>
    <phoneticPr fontId="61" type="noConversion"/>
  </si>
  <si>
    <t>1：正数：获取，2：负数：消耗；</t>
    <phoneticPr fontId="61" type="noConversion"/>
  </si>
  <si>
    <t>80，-30</t>
    <phoneticPr fontId="61" type="noConversion"/>
  </si>
  <si>
    <t>CD1023</t>
    <phoneticPr fontId="61" type="noConversion"/>
  </si>
  <si>
    <t>参与者关系代码</t>
    <phoneticPr fontId="91" type="noConversion"/>
  </si>
  <si>
    <t>CD1022</t>
    <phoneticPr fontId="61" type="noConversion"/>
  </si>
  <si>
    <t>1，2，3，4，-1</t>
    <phoneticPr fontId="61" type="noConversion"/>
  </si>
  <si>
    <t>数据来源于：ods_phoneservice_sns_t_groupinfo_dm中的TWODIMCODESALTOLD</t>
    <phoneticPr fontId="61" type="noConversion"/>
  </si>
  <si>
    <t>群组状态代码</t>
    <phoneticPr fontId="61" type="noConversion"/>
  </si>
  <si>
    <t>社交群组类型代码</t>
    <phoneticPr fontId="61" type="noConversion"/>
  </si>
  <si>
    <t>dwd_pty_social_group_user_rela_ds</t>
    <phoneticPr fontId="61" type="noConversion"/>
  </si>
  <si>
    <t>华为帐号编号</t>
    <phoneticPr fontId="91" type="noConversion"/>
  </si>
  <si>
    <t>用户群昵称</t>
    <phoneticPr fontId="91" type="noConversion"/>
  </si>
  <si>
    <t>加入群组时间</t>
    <phoneticPr fontId="91" type="noConversion"/>
  </si>
  <si>
    <t>群成员状态代码</t>
    <phoneticPr fontId="91" type="noConversion"/>
  </si>
  <si>
    <t>user_group_nickname</t>
  </si>
  <si>
    <t>join_group_time</t>
  </si>
  <si>
    <t>group_member_status_cd</t>
  </si>
  <si>
    <t xml:space="preserve">数据来源于：ods_phoneservice_sns_t_grpmember_dm中的MBINFOSET，拆分''#'内容，拆分'',''第一位      </t>
    <phoneticPr fontId="61" type="noConversion"/>
  </si>
  <si>
    <t xml:space="preserve">数据来源于：ods_phoneservice_sns_t_grpmember_dm中的MBINFOSET，拆分''#'内容，拆分'',''第二位      </t>
    <phoneticPr fontId="61" type="noConversion"/>
  </si>
  <si>
    <t xml:space="preserve">数据来源于：ods_phoneservice_sns_t_grpmember_dm中的MBINFOSET，拆分''#'内容，拆分'',''第三位      </t>
    <phoneticPr fontId="61" type="noConversion"/>
  </si>
  <si>
    <t xml:space="preserve">数据来源于：ods_phoneservice_sns_t_grpmember_dm中的MBINFOSET，拆分''#'内容，拆分'',''第四位      </t>
    <phoneticPr fontId="61" type="noConversion"/>
  </si>
  <si>
    <t>CD1288</t>
    <phoneticPr fontId="61" type="noConversion"/>
  </si>
  <si>
    <t>0,1</t>
    <phoneticPr fontId="61" type="noConversion"/>
  </si>
  <si>
    <t>密钥编号</t>
    <phoneticPr fontId="61" type="noConversion"/>
  </si>
  <si>
    <t>二维码盐值</t>
    <phoneticPr fontId="61" type="noConversion"/>
  </si>
  <si>
    <t>最后更新时间</t>
    <phoneticPr fontId="91" type="noConversion"/>
  </si>
  <si>
    <t>扩展字段1</t>
    <phoneticPr fontId="91" type="noConversion"/>
  </si>
  <si>
    <t>扩展字段2</t>
    <phoneticPr fontId="91" type="noConversion"/>
  </si>
  <si>
    <t>ext_field1</t>
  </si>
  <si>
    <t>ext_field2</t>
  </si>
  <si>
    <t>qr_code_salt</t>
  </si>
  <si>
    <t xml:space="preserve">数据主要来源于ods_phoneservice_sns_t_usersnsinfo_dm中的extend1  </t>
    <phoneticPr fontId="61" type="noConversion"/>
  </si>
  <si>
    <t xml:space="preserve">数据主要来源于ods_phoneservice_sns_t_usersnsinfo_dm中的extend2  </t>
    <phoneticPr fontId="61" type="noConversion"/>
  </si>
  <si>
    <t xml:space="preserve">数据主要来源于ods_phoneservice_sns_t_usersnsinfo_dm中的lastupdatetime          </t>
    <phoneticPr fontId="61" type="noConversion"/>
  </si>
  <si>
    <t xml:space="preserve">数据主要来源于ods_phoneservice_sns_t_usersnsinfo_dm中的secretid           </t>
    <phoneticPr fontId="61" type="noConversion"/>
  </si>
  <si>
    <t xml:space="preserve">数据主要来源于ods_phoneservice_sns_t_usersnsinfo_dm中的twodimcodesalt            </t>
    <phoneticPr fontId="61" type="noConversion"/>
  </si>
  <si>
    <t xml:space="preserve">数据主要来源于ods_phoneservice_sns_t_usersnsinfo_dm中的grplistversion     </t>
    <phoneticPr fontId="61" type="noConversion"/>
  </si>
  <si>
    <t>AES128加密保存，盐值原始长度32</t>
    <phoneticPr fontId="61" type="noConversion"/>
  </si>
  <si>
    <t>密钥id</t>
    <phoneticPr fontId="61" type="noConversion"/>
  </si>
  <si>
    <t>二维码盐值</t>
    <phoneticPr fontId="61" type="noConversion"/>
  </si>
  <si>
    <t>格式为：yyyy-MM-dd HH:mm:ss.SSS</t>
    <phoneticPr fontId="61" type="noConversion"/>
  </si>
  <si>
    <t>信息最后更改时间</t>
    <phoneticPr fontId="61" type="noConversion"/>
  </si>
  <si>
    <t>预留扩展字段1</t>
    <phoneticPr fontId="61" type="noConversion"/>
  </si>
  <si>
    <t>预留扩展字段2</t>
  </si>
  <si>
    <t>代码类</t>
    <phoneticPr fontId="61" type="noConversion"/>
  </si>
  <si>
    <t>文本类</t>
    <phoneticPr fontId="61" type="noConversion"/>
  </si>
  <si>
    <t>日期时间类</t>
    <phoneticPr fontId="61" type="noConversion"/>
  </si>
  <si>
    <t>文本类</t>
    <phoneticPr fontId="61" type="noConversion"/>
  </si>
  <si>
    <t>编号类</t>
    <phoneticPr fontId="61" type="noConversion"/>
  </si>
  <si>
    <t xml:space="preserve">iss_bank   </t>
    <phoneticPr fontId="61" type="noConversion"/>
  </si>
  <si>
    <t>发卡行</t>
    <phoneticPr fontId="61" type="noConversion"/>
  </si>
  <si>
    <t>指代用户绑定的银行卡所在的具体发卡银行</t>
    <phoneticPr fontId="61" type="noConversion"/>
  </si>
  <si>
    <t>register_ip_addr</t>
  </si>
  <si>
    <t>up_type_cd</t>
  </si>
  <si>
    <t>CD1024</t>
    <phoneticPr fontId="61" type="noConversion"/>
  </si>
  <si>
    <t>CD1256</t>
    <phoneticPr fontId="61" type="noConversion"/>
  </si>
  <si>
    <t>0、1</t>
    <phoneticPr fontId="61" type="noConversion"/>
  </si>
  <si>
    <t>华为会员等级代码</t>
    <phoneticPr fontId="91" type="noConversion"/>
  </si>
  <si>
    <t>CD1026</t>
    <phoneticPr fontId="61" type="noConversion"/>
  </si>
  <si>
    <t>100100、100200、100000</t>
    <phoneticPr fontId="61" type="noConversion"/>
  </si>
  <si>
    <t>2、-1，0，1</t>
    <phoneticPr fontId="61" type="noConversion"/>
  </si>
  <si>
    <t>CD1211</t>
    <phoneticPr fontId="61" type="noConversion"/>
  </si>
  <si>
    <t>注册客户端ip地址</t>
    <phoneticPr fontId="61" type="noConversion"/>
  </si>
  <si>
    <t>数据取自ODS_UP_USER_INFO_DM表中的客户端类型</t>
    <phoneticPr fontId="61" type="noConversion"/>
  </si>
  <si>
    <t>数据取自dwd_pty_up_addr_ds_his表中的register_ip_addr</t>
    <phoneticPr fontId="61" type="noConversion"/>
  </si>
  <si>
    <t>1~13、20~26、30、31、91、1006、1007</t>
    <phoneticPr fontId="61" type="noConversion"/>
  </si>
  <si>
    <t>dwd_pty_up_login_identity_ds_his</t>
    <phoneticPr fontId="61" type="noConversion"/>
  </si>
  <si>
    <t>数据取自dwd_pty_up_login_identity_ds_his表中的up_type_cd</t>
    <phoneticPr fontId="61" type="noConversion"/>
  </si>
  <si>
    <t>CD1024</t>
    <phoneticPr fontId="61" type="noConversion"/>
  </si>
  <si>
    <t>CD1140</t>
    <phoneticPr fontId="61" type="noConversion"/>
  </si>
  <si>
    <t>CD1141</t>
    <phoneticPr fontId="61" type="noConversion"/>
  </si>
  <si>
    <t>1、2、3、8、9</t>
    <phoneticPr fontId="61" type="noConversion"/>
  </si>
  <si>
    <t>创建时间</t>
    <phoneticPr fontId="91" type="noConversion"/>
  </si>
  <si>
    <t>最近上报时间</t>
    <phoneticPr fontId="91" type="noConversion"/>
  </si>
  <si>
    <t>last_report_time</t>
  </si>
  <si>
    <t xml:space="preserve">数据来源于：ods_wallet_nfc_events_info_dm中的createtime       </t>
    <phoneticPr fontId="61" type="noConversion"/>
  </si>
  <si>
    <t xml:space="preserve">数据来源于：ods_wallet_nfc_events_info_dm中的lastmodified       </t>
    <phoneticPr fontId="61" type="noConversion"/>
  </si>
  <si>
    <t>CD1162</t>
    <phoneticPr fontId="61" type="noConversion"/>
  </si>
  <si>
    <t>0、00、1~7</t>
    <phoneticPr fontId="61" type="noConversion"/>
  </si>
  <si>
    <t>CD1163</t>
    <phoneticPr fontId="61" type="noConversion"/>
  </si>
  <si>
    <t>1、2、3、11</t>
    <phoneticPr fontId="61" type="noConversion"/>
  </si>
  <si>
    <t>0、2、1、-1</t>
    <phoneticPr fontId="61" type="noConversion"/>
  </si>
  <si>
    <t>0，1，2，3，4</t>
    <phoneticPr fontId="61" type="noConversion"/>
  </si>
  <si>
    <t>CD1203</t>
    <phoneticPr fontId="61" type="noConversion"/>
  </si>
  <si>
    <t>产品类型</t>
    <phoneticPr fontId="91" type="noConversion"/>
  </si>
  <si>
    <t>prod_type</t>
  </si>
  <si>
    <t>标识产品的对应类型，即类型编号标识</t>
    <phoneticPr fontId="61" type="noConversion"/>
  </si>
  <si>
    <r>
      <t>HUAWEI</t>
    </r>
    <r>
      <rPr>
        <sz val="10"/>
        <rFont val="宋体"/>
        <family val="3"/>
        <charset val="134"/>
      </rPr>
      <t>、</t>
    </r>
    <r>
      <rPr>
        <sz val="10"/>
        <rFont val="Arial"/>
        <family val="2"/>
      </rPr>
      <t>HONOR</t>
    </r>
    <phoneticPr fontId="61" type="noConversion"/>
  </si>
  <si>
    <t>命名标准代码</t>
    <phoneticPr fontId="91" type="noConversion"/>
  </si>
  <si>
    <t>name_std_cd</t>
  </si>
  <si>
    <t>命名规范标准</t>
    <phoneticPr fontId="61" type="noConversion"/>
  </si>
  <si>
    <t>CD1310</t>
    <phoneticPr fontId="61" type="noConversion"/>
  </si>
  <si>
    <t>0,1,2</t>
    <phoneticPr fontId="61" type="noConversion"/>
  </si>
  <si>
    <r>
      <t>CD1278
0</t>
    </r>
    <r>
      <rPr>
        <sz val="10"/>
        <rFont val="宋体"/>
        <family val="3"/>
        <charset val="134"/>
      </rPr>
      <t>停用、</t>
    </r>
    <r>
      <rPr>
        <sz val="10"/>
        <rFont val="Arial"/>
        <family val="2"/>
      </rPr>
      <t>1</t>
    </r>
    <r>
      <rPr>
        <sz val="10"/>
        <rFont val="宋体"/>
        <family val="3"/>
        <charset val="134"/>
      </rPr>
      <t>有效、</t>
    </r>
    <r>
      <rPr>
        <sz val="10"/>
        <rFont val="Arial"/>
        <family val="2"/>
      </rPr>
      <t>9</t>
    </r>
    <r>
      <rPr>
        <sz val="10"/>
        <rFont val="宋体"/>
        <family val="3"/>
        <charset val="134"/>
      </rPr>
      <t>作废</t>
    </r>
    <phoneticPr fontId="61" type="noConversion"/>
  </si>
  <si>
    <t>PBI产品状态代码</t>
    <phoneticPr fontId="91" type="noConversion"/>
  </si>
  <si>
    <r>
      <t>CD1278
0</t>
    </r>
    <r>
      <rPr>
        <sz val="10"/>
        <rFont val="宋体"/>
        <family val="3"/>
        <charset val="134"/>
      </rPr>
      <t>停用、</t>
    </r>
    <r>
      <rPr>
        <sz val="10"/>
        <rFont val="Arial"/>
        <family val="2"/>
      </rPr>
      <t>1</t>
    </r>
    <r>
      <rPr>
        <sz val="10"/>
        <rFont val="宋体"/>
        <family val="3"/>
        <charset val="134"/>
      </rPr>
      <t>有效、</t>
    </r>
    <r>
      <rPr>
        <sz val="10"/>
        <rFont val="Arial"/>
        <family val="2"/>
      </rPr>
      <t>9</t>
    </r>
    <r>
      <rPr>
        <sz val="10"/>
        <rFont val="宋体"/>
        <family val="3"/>
        <charset val="134"/>
      </rPr>
      <t>作废</t>
    </r>
    <phoneticPr fontId="61" type="noConversion"/>
  </si>
  <si>
    <r>
      <t>0</t>
    </r>
    <r>
      <rPr>
        <sz val="10"/>
        <rFont val="宋体"/>
        <family val="3"/>
        <charset val="134"/>
      </rPr>
      <t>、</t>
    </r>
    <r>
      <rPr>
        <sz val="10"/>
        <rFont val="Arial"/>
        <family val="2"/>
      </rPr>
      <t>1</t>
    </r>
    <r>
      <rPr>
        <sz val="10"/>
        <rFont val="宋体"/>
        <family val="3"/>
        <charset val="134"/>
      </rPr>
      <t>、</t>
    </r>
    <r>
      <rPr>
        <sz val="10"/>
        <rFont val="Arial"/>
        <family val="2"/>
      </rPr>
      <t>9</t>
    </r>
    <phoneticPr fontId="61" type="noConversion"/>
  </si>
  <si>
    <t>dwd_ref_service_info_par_ds</t>
    <phoneticPr fontId="61" type="noConversion"/>
  </si>
  <si>
    <t>dwd_ref_cloudservice_package_par_ds</t>
    <phoneticPr fontId="61" type="noConversion"/>
  </si>
  <si>
    <t>数据来源于：ods_phoneservice_sns_t_groupinfo_dm中的GRPMANAGERUID</t>
    <phoneticPr fontId="61" type="noConversion"/>
  </si>
  <si>
    <t>附件1</t>
  </si>
  <si>
    <t>附件2</t>
  </si>
  <si>
    <t>附件3</t>
  </si>
  <si>
    <t>accessory1</t>
  </si>
  <si>
    <t>accessory2</t>
  </si>
  <si>
    <t>accessory3</t>
  </si>
  <si>
    <t>企业开发者用户资料附件1的路径</t>
    <phoneticPr fontId="61" type="noConversion"/>
  </si>
  <si>
    <t>企业开发者用户资料附件2的路径</t>
    <phoneticPr fontId="61" type="noConversion"/>
  </si>
  <si>
    <t>企业开发者用户资料附件3的路径</t>
    <phoneticPr fontId="61" type="noConversion"/>
  </si>
  <si>
    <t>数据主要来源于ods_up_corp_developer_dm.ATTACHMENT1</t>
    <phoneticPr fontId="61" type="noConversion"/>
  </si>
  <si>
    <t>数据主要来源于ods_up_corp_developer_dm.ATTACHMENT2</t>
    <phoneticPr fontId="61" type="noConversion"/>
  </si>
  <si>
    <t>数据主要来源于ods_up_corp_developer_dm.ATTACHMENT3</t>
    <phoneticPr fontId="61" type="noConversion"/>
  </si>
  <si>
    <t>/realname/000/300/900/ 
 20160914042936.94898451.jsp</t>
    <phoneticPr fontId="61" type="noConversion"/>
  </si>
  <si>
    <t>/realname/000/300/900/ 
 20160914042936.94898451.jsp</t>
    <phoneticPr fontId="61" type="noConversion"/>
  </si>
  <si>
    <t>数据主要来源于ods_up_indiv_developer_dm.attachment1</t>
    <phoneticPr fontId="61" type="noConversion"/>
  </si>
  <si>
    <t>数据主要来源于ods_up_indiv_developer_dm.attachment2</t>
    <phoneticPr fontId="61" type="noConversion"/>
  </si>
  <si>
    <t>数据主要来源于ods_up_indiv_developer_dm.attachment3</t>
    <phoneticPr fontId="61" type="noConversion"/>
  </si>
  <si>
    <t>/realname/000/005/ 
 619/20130918120043. 
 61895895.jpg</t>
    <phoneticPr fontId="61" type="noConversion"/>
  </si>
  <si>
    <t>个人开发者用户提交的资料附件2路径</t>
    <phoneticPr fontId="61" type="noConversion"/>
  </si>
  <si>
    <t>个人开发者用户提交的资料附件1路径</t>
    <phoneticPr fontId="61" type="noConversion"/>
  </si>
  <si>
    <t>个人开发者用户提交的资料附件3路径</t>
    <phoneticPr fontId="61" type="noConversion"/>
  </si>
  <si>
    <t>********199</t>
    <phoneticPr fontId="61" type="noConversion"/>
  </si>
  <si>
    <t>解绑日期</t>
  </si>
  <si>
    <t>unbind_date</t>
  </si>
  <si>
    <t>数据主要来源于ods_trade_bankcard_new_dm中的LASTMODIFIED</t>
    <phoneticPr fontId="61" type="noConversion"/>
  </si>
  <si>
    <t>格式为：yyyyMMdd</t>
    <phoneticPr fontId="61" type="noConversion"/>
  </si>
  <si>
    <t>20161212</t>
    <phoneticPr fontId="61" type="noConversion"/>
  </si>
  <si>
    <t>数据最后修改记录时间</t>
    <phoneticPr fontId="61" type="noConversion"/>
  </si>
  <si>
    <t>华为帐号与银行卡解除绑定的日期</t>
    <phoneticPr fontId="61" type="noConversion"/>
  </si>
  <si>
    <t>花粉花瓣发放统计</t>
  </si>
  <si>
    <t>ods_up_user_petal_bal_dm</t>
    <phoneticPr fontId="61" type="noConversion"/>
  </si>
  <si>
    <t>记录华为用户花瓣的赠送、消费等情况，统计用户的花瓣相关信息</t>
    <phoneticPr fontId="61" type="noConversion"/>
  </si>
  <si>
    <t>赠送花瓣总量</t>
  </si>
  <si>
    <t>消费花瓣总量</t>
  </si>
  <si>
    <t>消费获赠花瓣面值总额</t>
  </si>
  <si>
    <t>转出花瓣总量</t>
  </si>
  <si>
    <t>过期花瓣总量</t>
  </si>
  <si>
    <t>冻结花瓣数量</t>
  </si>
  <si>
    <t>有效花瓣数量</t>
  </si>
  <si>
    <t>gift_petal_total</t>
  </si>
  <si>
    <t>consume_petal_total</t>
  </si>
  <si>
    <t>consume_receive_petal_par_val_total_amt</t>
  </si>
  <si>
    <t>tfr_out_petal_total</t>
  </si>
  <si>
    <t>expired_petal_total</t>
  </si>
  <si>
    <t>frozen_petal_cnt</t>
  </si>
  <si>
    <t>valid_petal_cnt</t>
  </si>
  <si>
    <t>编号类</t>
    <phoneticPr fontId="61" type="noConversion"/>
  </si>
  <si>
    <t>金额类</t>
    <phoneticPr fontId="61" type="noConversion"/>
  </si>
  <si>
    <r>
      <t>格式为：yyyy-MM-dd HH:mm:ss</t>
    </r>
    <r>
      <rPr>
        <sz val="10"/>
        <color theme="1"/>
        <rFont val="微软雅黑"/>
        <family val="2"/>
        <charset val="134"/>
      </rPr>
      <t>.0</t>
    </r>
    <phoneticPr fontId="61" type="noConversion"/>
  </si>
  <si>
    <r>
      <t>2017-02-07 15：42：35</t>
    </r>
    <r>
      <rPr>
        <sz val="10"/>
        <color theme="1"/>
        <rFont val="微软雅黑"/>
        <family val="2"/>
        <charset val="134"/>
      </rPr>
      <t>.0</t>
    </r>
    <phoneticPr fontId="61" type="noConversion"/>
  </si>
  <si>
    <t>数据来源于：ods_up_user_petal_bal_dm中的user_id</t>
  </si>
  <si>
    <t>数据来源于：ods_up_user_petal_bal_dm中的giftedpetaltotal</t>
  </si>
  <si>
    <t>数据来源于：ods_up_user_petal_bal_dm中的consumedpetaltotal</t>
  </si>
  <si>
    <t>数据来源于：ods_up_user_petal_bal_dm中的consumedcashtotal</t>
  </si>
  <si>
    <t>数据来源于：ods_up_user_petal_bal_dm中的transferpetaltotal</t>
  </si>
  <si>
    <t>数据来源于：ods_up_user_petal_bal_dm中的expiredpetaltoa</t>
  </si>
  <si>
    <t>数据来源于：ods_up_user_petal_bal_dm中的freezepetaltotal</t>
  </si>
  <si>
    <t>数据来源于：ods_up_user_petal_bal_dm中的validpetaltotal</t>
  </si>
  <si>
    <t>数据来源于：ods_up_user_petal_bal_dm中的lastupdatetime</t>
  </si>
  <si>
    <t>赠送花瓣总量（所有曾经送给过用户的花瓣数，含转入和转出的花瓣）</t>
    <phoneticPr fontId="61" type="noConversion"/>
  </si>
  <si>
    <t>消费花瓣总量（不含转出花瓣，转出花瓣没真实消费）</t>
    <phoneticPr fontId="61" type="noConversion"/>
  </si>
  <si>
    <t>消费获增花瓣面值总额，单位：分</t>
    <phoneticPr fontId="61" type="noConversion"/>
  </si>
  <si>
    <t>转出花瓣总量</t>
    <phoneticPr fontId="61" type="noConversion"/>
  </si>
  <si>
    <t>过期花瓣总量</t>
    <phoneticPr fontId="61" type="noConversion"/>
  </si>
  <si>
    <t>冻结花瓣数量</t>
    <phoneticPr fontId="61" type="noConversion"/>
  </si>
  <si>
    <t>有效花瓣数量</t>
    <phoneticPr fontId="61" type="noConversion"/>
  </si>
  <si>
    <t>数据记录最后更新时间</t>
    <phoneticPr fontId="61" type="noConversion"/>
  </si>
  <si>
    <t>7040</t>
    <phoneticPr fontId="61" type="noConversion"/>
  </si>
  <si>
    <t>4110</t>
    <phoneticPr fontId="61" type="noConversion"/>
  </si>
  <si>
    <t>4110.00</t>
    <phoneticPr fontId="61" type="noConversion"/>
  </si>
  <si>
    <t>0</t>
    <phoneticPr fontId="61" type="noConversion"/>
  </si>
  <si>
    <t>882</t>
    <phoneticPr fontId="61" type="noConversion"/>
  </si>
  <si>
    <t>2048</t>
    <phoneticPr fontId="61" type="noConversion"/>
  </si>
  <si>
    <t>dwd_pty_dbank_usage_dm</t>
    <phoneticPr fontId="61" type="noConversion"/>
  </si>
  <si>
    <t>云空间使用</t>
    <phoneticPr fontId="91" type="noConversion"/>
  </si>
  <si>
    <t>记录用户云备份空间使用情况</t>
    <phoneticPr fontId="61" type="noConversion"/>
  </si>
  <si>
    <t>永久空间</t>
  </si>
  <si>
    <t>付费空间</t>
  </si>
  <si>
    <t>已使用空间</t>
  </si>
  <si>
    <t>ods_dbank_room_use_info_dm</t>
    <phoneticPr fontId="61" type="noConversion"/>
  </si>
  <si>
    <t xml:space="preserve">数据来源于：ods_dbank_room_use_info_dm中的uid                            </t>
  </si>
  <si>
    <t>数据来源于：ods_dbank_room_use_info_dm中的time</t>
  </si>
  <si>
    <t>数据来源于：ods_dbank_room_use_info_dm中的long_room</t>
  </si>
  <si>
    <t>数据来源于：ods_dbank_room_use_info_dm中的short_room</t>
  </si>
  <si>
    <t xml:space="preserve">数据来源于：ods_dbank_room_use_info_dm中的use_room  </t>
  </si>
  <si>
    <t>perm_space</t>
  </si>
  <si>
    <t>pay_space</t>
  </si>
  <si>
    <t>already_usage_space</t>
  </si>
  <si>
    <t>数据记录最后更新时间</t>
    <phoneticPr fontId="61" type="noConversion"/>
  </si>
  <si>
    <t>用户的云端存储空间已使用容量</t>
    <phoneticPr fontId="61" type="noConversion"/>
  </si>
  <si>
    <t>用户购买获得云端存储空间容量</t>
    <phoneticPr fontId="61" type="noConversion"/>
  </si>
  <si>
    <t>用户免费获得的永久云端存储空间容量</t>
    <phoneticPr fontId="61" type="noConversion"/>
  </si>
  <si>
    <t>数值类</t>
    <phoneticPr fontId="61" type="noConversion"/>
  </si>
  <si>
    <t>精确小数点后四位</t>
    <phoneticPr fontId="61" type="noConversion"/>
  </si>
  <si>
    <t>BISDK网络类型</t>
  </si>
  <si>
    <t>bisdk_net_type</t>
  </si>
  <si>
    <t>CD1305</t>
    <phoneticPr fontId="61" type="noConversion"/>
  </si>
  <si>
    <t>CD2006(与接口名称组成二级代码）</t>
    <phoneticPr fontId="61" type="noConversion"/>
  </si>
  <si>
    <t>CD2001(二级组合代码）</t>
    <phoneticPr fontId="61" type="noConversion"/>
  </si>
  <si>
    <t>CD2001（二级组合代码）</t>
    <phoneticPr fontId="61" type="noConversion"/>
  </si>
  <si>
    <t>是否为加密类型文件</t>
    <phoneticPr fontId="61" type="noConversion"/>
  </si>
  <si>
    <t>CD1209</t>
    <phoneticPr fontId="61" type="noConversion"/>
  </si>
  <si>
    <t>终端类型代码</t>
    <phoneticPr fontId="91" type="noConversion"/>
  </si>
  <si>
    <t>1，2，3，4，5，6，7，8，9，10</t>
    <phoneticPr fontId="61" type="noConversion"/>
  </si>
  <si>
    <t>GET_MASTER_AWARD_LIST_DETAIL、GET_MASTER_LIST、GET_MASTER_LIST_DETAIL、GET_ZONE_INFO、MASTER_LIKE、MASTER_HIT</t>
    <phoneticPr fontId="61" type="noConversion"/>
  </si>
  <si>
    <t>sport、sleep、app</t>
    <phoneticPr fontId="61" type="noConversion"/>
  </si>
  <si>
    <t>ods_hwmovie_vod_content_dm</t>
    <phoneticPr fontId="61" type="noConversion"/>
  </si>
  <si>
    <t>ods_hwmovie_vod_content_column_dm</t>
    <phoneticPr fontId="61" type="noConversion"/>
  </si>
  <si>
    <t>ods_hwmovie_program_subject_view_dm
ods_hwmovie_vod_content_dm</t>
    <phoneticPr fontId="61" type="noConversion"/>
  </si>
  <si>
    <t>ods_hwmovie_program_subject_view_dm
ods_hwmovie_vod_content_dm</t>
    <phoneticPr fontId="61" type="noConversion"/>
  </si>
  <si>
    <t>ds_hwmovie_vod_content_dm</t>
    <phoneticPr fontId="61" type="noConversion"/>
  </si>
  <si>
    <t>ods_hwmovie_vod_content_dm</t>
    <phoneticPr fontId="61" type="noConversion"/>
  </si>
  <si>
    <t>ods_eui_t_pms_product_dm</t>
    <phoneticPr fontId="61" type="noConversion"/>
  </si>
  <si>
    <t>ods_eui_d_hitop_category_dm</t>
    <phoneticPr fontId="61" type="noConversion"/>
  </si>
  <si>
    <t>ods_eui_d_hitop_language_dm</t>
    <phoneticPr fontId="61" type="noConversion"/>
  </si>
  <si>
    <t>ods_eui_d_hitop_magazine_channel_info_dm</t>
    <phoneticPr fontId="61" type="noConversion"/>
  </si>
  <si>
    <t>ods_eui_d_hitop_dm</t>
    <phoneticPr fontId="61" type="noConversion"/>
  </si>
  <si>
    <t>ods_video_cloud_movie_artist_relation_dm</t>
    <phoneticPr fontId="61" type="noConversion"/>
  </si>
  <si>
    <t>ods_video_cloud_movie_group_artist_dm</t>
    <phoneticPr fontId="61" type="noConversion"/>
  </si>
  <si>
    <t>ods_video_cloud_movie_group_artist_dm</t>
    <phoneticPr fontId="61" type="noConversion"/>
  </si>
  <si>
    <t>ods_video_cloud_movie_artist_norelation_dm</t>
    <phoneticPr fontId="61" type="noConversion"/>
  </si>
  <si>
    <t>ods_video_cloud_movie_group_relation_dm</t>
    <phoneticPr fontId="61" type="noConversion"/>
  </si>
  <si>
    <t>ods_video_cloud_movie_info_cp_dm</t>
    <phoneticPr fontId="61" type="noConversion"/>
  </si>
  <si>
    <t>ods_video_cloud_operate_data_dm</t>
    <phoneticPr fontId="61" type="noConversion"/>
  </si>
  <si>
    <t>ods_video_cloud_movie_item_info_dm</t>
    <phoneticPr fontId="61" type="noConversion"/>
  </si>
  <si>
    <t>ods_video_cloud_movie_series_relation_dm</t>
    <phoneticPr fontId="61" type="noConversion"/>
  </si>
  <si>
    <t>ods_video_cloud_movie_group_series_dm</t>
    <phoneticPr fontId="61" type="noConversion"/>
  </si>
  <si>
    <t>ods_video_cloud_movie_volume_info_dm</t>
    <phoneticPr fontId="61" type="noConversion"/>
  </si>
  <si>
    <t>ods_video_cloud_movie_top_sort_dm</t>
    <phoneticPr fontId="61" type="noConversion"/>
  </si>
  <si>
    <t>ods_video_cloud_movie_type_relation_dm</t>
    <phoneticPr fontId="61" type="noConversion"/>
  </si>
  <si>
    <t>ods_video_cloud_movie_source_url_dm</t>
    <phoneticPr fontId="61" type="noConversion"/>
  </si>
  <si>
    <t>ods_video_cloud_movie_area_relation_dm</t>
    <phoneticPr fontId="61" type="noConversion"/>
  </si>
  <si>
    <t>ods_video_cloud_movie_group_area_dm</t>
    <phoneticPr fontId="61" type="noConversion"/>
  </si>
  <si>
    <t>ods_eui_d_hitop_category_theme_rel_dm</t>
    <phoneticPr fontId="61" type="noConversion"/>
  </si>
  <si>
    <t>coupon_eff_time</t>
    <phoneticPr fontId="61" type="noConversion"/>
  </si>
  <si>
    <t>coupon_expire_time</t>
    <phoneticPr fontId="61" type="noConversion"/>
  </si>
  <si>
    <t>卡券过期数据迁移标志</t>
    <phoneticPr fontId="91" type="noConversion"/>
  </si>
  <si>
    <t>coupon_expire_data_move_flg</t>
  </si>
  <si>
    <t>数据来源于：ods_member_t_couponlist_dm中的STARTTIME</t>
    <phoneticPr fontId="61" type="noConversion"/>
  </si>
  <si>
    <t>卡券生效时间</t>
    <phoneticPr fontId="61" type="noConversion"/>
  </si>
  <si>
    <t>卡券失效时间</t>
    <phoneticPr fontId="61" type="noConversion"/>
  </si>
  <si>
    <t>数据来源于：ods_member_t_couponlist_dm中的COUPONTYPE</t>
    <phoneticPr fontId="61" type="noConversion"/>
  </si>
  <si>
    <t>指示器类</t>
    <phoneticPr fontId="61" type="noConversion"/>
  </si>
  <si>
    <t>数据来源于：ods_member_t_couponlist_dm中的INSERTTIME</t>
    <phoneticPr fontId="61" type="noConversion"/>
  </si>
  <si>
    <t>卡券过期后对应的数据迁移到历史表标识;</t>
    <phoneticPr fontId="61" type="noConversion"/>
  </si>
  <si>
    <t>0：未完成,1：已完成;</t>
    <phoneticPr fontId="61" type="noConversion"/>
  </si>
  <si>
    <t>0，1</t>
    <phoneticPr fontId="61" type="noConversion"/>
  </si>
  <si>
    <t>数据来源于：ods_member_t_couponlist_dm中的CLEARFLAG</t>
    <phoneticPr fontId="61" type="noConversion"/>
  </si>
  <si>
    <t>扩展字段1</t>
  </si>
  <si>
    <t>扩展字段2</t>
  </si>
  <si>
    <t>扩展字段3</t>
  </si>
  <si>
    <t xml:space="preserve">数据来源于：ods_pbi_pclink_dm中的status           </t>
    <phoneticPr fontId="61" type="noConversion"/>
  </si>
  <si>
    <t xml:space="preserve">数据来源于：ods_pbi_pclink_dm中的RESERVE1           </t>
    <phoneticPr fontId="61" type="noConversion"/>
  </si>
  <si>
    <t xml:space="preserve">数据来源于：ods_pbi_pclink_dm中的RESERVE2           </t>
    <phoneticPr fontId="61" type="noConversion"/>
  </si>
  <si>
    <t xml:space="preserve">数据来源于：ods_pbi_pclink_dm中的RESERVE3           </t>
    <phoneticPr fontId="61" type="noConversion"/>
  </si>
  <si>
    <t xml:space="preserve">数据来源于：ods_pbi_pclink_dm中的RESERVE4           </t>
    <phoneticPr fontId="61" type="noConversion"/>
  </si>
  <si>
    <t xml:space="preserve">数据来源于：ods_pbi_pclink_dm中的RESERVE5          </t>
    <phoneticPr fontId="61" type="noConversion"/>
  </si>
  <si>
    <t>预留扩展字段1</t>
    <phoneticPr fontId="61" type="noConversion"/>
  </si>
  <si>
    <t>预留扩展字段3</t>
  </si>
  <si>
    <t>预留扩展字段4</t>
  </si>
  <si>
    <t>预留扩展字段5</t>
  </si>
  <si>
    <t>文本类</t>
    <phoneticPr fontId="61" type="noConversion"/>
  </si>
  <si>
    <r>
      <t>CD1277
0</t>
    </r>
    <r>
      <rPr>
        <sz val="10"/>
        <rFont val="宋体"/>
        <family val="3"/>
        <charset val="134"/>
      </rPr>
      <t>失效</t>
    </r>
    <r>
      <rPr>
        <sz val="10"/>
        <rFont val="Arial"/>
        <family val="2"/>
      </rPr>
      <t>,1</t>
    </r>
    <r>
      <rPr>
        <sz val="10"/>
        <rFont val="宋体"/>
        <family val="3"/>
        <charset val="134"/>
      </rPr>
      <t>有效</t>
    </r>
    <phoneticPr fontId="61" type="noConversion"/>
  </si>
  <si>
    <t>设备华为帐号位置日志</t>
    <phoneticPr fontId="91" type="noConversion"/>
  </si>
  <si>
    <t>dwd_eqp_device_hw_acct_position_log_hm</t>
  </si>
  <si>
    <t>dwd_evt_bdreporter_3rd_rom_brush_report_dm、dwd_eqp_device_ds_his</t>
    <phoneticPr fontId="61" type="noConversion"/>
  </si>
  <si>
    <t xml:space="preserve">DWD_BISDK_GPS_INFO_DM、DWD_EVT_UP_OPER_LOG_DM、                                                     ODS_HOTA_UPDATE_DEVICEINFO_DM_NEW、ODS_HOTA_APP_UPDATE_LOG_DM、ODS_HOTA_UPDATE_LOG_DM_NEW、              
DWD_HISPACE_DOWN_INSTALL_LOG_HM、DWD_EVT_HISPACE_OPER_LOG_DM、                                              
DWD_EVT_TRS_REQ_LOG_DM、DWD_EVT_PUSH_LOG_SIGN_OUT_LOG_D、DWD_EVT_BISDK_VISIT_DM、                
DWD_ONL_FANS_FORUM_POST_DS、ODS_EUI_WEBSITE_EMOTION_LOGIN_DM、ODS_HWMOVIE_EPG_ACCESS_STAT_DM、         DWD_CAM_ADV_SHOW_LOG_DM、DWD_CAM_ADV_CLICK_LOG_DM、DWD_CAM_ADV_OTHER_LOG_DM、DWD_CAM_ADV_REQ_LOG_DM、
ODS_VMALL2_ORD_LOG_DM、DWD_IP_KNOWLEDGE_DS                                                            </t>
    <phoneticPr fontId="61" type="noConversion"/>
  </si>
  <si>
    <t>位置来源</t>
  </si>
  <si>
    <t>识别准确率</t>
  </si>
  <si>
    <t>小时分区</t>
    <phoneticPr fontId="61" type="noConversion"/>
  </si>
  <si>
    <t>时间类</t>
    <phoneticPr fontId="61" type="noConversion"/>
  </si>
  <si>
    <t>position_src</t>
  </si>
  <si>
    <t>recogn_accuracy_rate</t>
  </si>
  <si>
    <t>编号类</t>
    <phoneticPr fontId="61" type="noConversion"/>
  </si>
  <si>
    <t>代码类</t>
    <phoneticPr fontId="61" type="noConversion"/>
  </si>
  <si>
    <t>文本类</t>
    <phoneticPr fontId="61" type="noConversion"/>
  </si>
  <si>
    <t>比率类</t>
    <phoneticPr fontId="61" type="noConversion"/>
  </si>
  <si>
    <t>记录位置轨迹的时间</t>
    <phoneticPr fontId="61" type="noConversion"/>
  </si>
  <si>
    <t>定位的用户/设备所在省份</t>
    <phoneticPr fontId="61" type="noConversion"/>
  </si>
  <si>
    <t>定位的用户/设备所在城市</t>
    <phoneticPr fontId="61" type="noConversion"/>
  </si>
  <si>
    <t>识别位置信息的参考来源</t>
    <phoneticPr fontId="61" type="noConversion"/>
  </si>
  <si>
    <t>识别的准确度</t>
    <phoneticPr fontId="61" type="noConversion"/>
  </si>
  <si>
    <t>定位的用户/设备所在位置的行政区划编号</t>
    <phoneticPr fontId="61" type="noConversion"/>
  </si>
  <si>
    <t>pt_h</t>
    <phoneticPr fontId="61" type="noConversion"/>
  </si>
  <si>
    <t>分区小时</t>
    <phoneticPr fontId="61" type="noConversion"/>
  </si>
  <si>
    <t>格式为yyyyMMdd</t>
    <phoneticPr fontId="61" type="noConversion"/>
  </si>
  <si>
    <t>记录了用户设备、帐号每小时所在的地理位置信息，根据GPS、IP来识别，同时记录识别准确率等信息</t>
    <phoneticPr fontId="61" type="noConversion"/>
  </si>
  <si>
    <t>华为终端ROM升级历史</t>
    <phoneticPr fontId="91" type="noConversion"/>
  </si>
  <si>
    <t>位置记录</t>
    <phoneticPr fontId="91" type="noConversion"/>
  </si>
  <si>
    <t>位置记录历史</t>
    <phoneticPr fontId="91" type="noConversion"/>
  </si>
  <si>
    <t>dwd_eqp_hw_terminal_install_rom_ds_his</t>
  </si>
  <si>
    <t>dwd_eqp_position_rec_dm</t>
  </si>
  <si>
    <t>dwd_eqp_position_rec_dm_his</t>
  </si>
  <si>
    <t>OPTA</t>
  </si>
  <si>
    <t>OPTB</t>
  </si>
  <si>
    <t>分类记录编号</t>
    <phoneticPr fontId="91" type="noConversion"/>
  </si>
  <si>
    <t>分类记录种类代码</t>
    <phoneticPr fontId="91" type="noConversion"/>
  </si>
  <si>
    <t>行政区划代码</t>
    <phoneticPr fontId="91" type="noConversion"/>
  </si>
  <si>
    <t>结束时间</t>
    <phoneticPr fontId="91" type="noConversion"/>
  </si>
  <si>
    <t>位置来源</t>
    <phoneticPr fontId="91" type="noConversion"/>
  </si>
  <si>
    <t>识别准确率</t>
    <phoneticPr fontId="91" type="noConversion"/>
  </si>
  <si>
    <t>class_rec_id</t>
  </si>
  <si>
    <t>class_rec_type_cd</t>
  </si>
  <si>
    <t>id_type</t>
  </si>
  <si>
    <t>用户id类型</t>
    <phoneticPr fontId="61" type="noConversion"/>
  </si>
  <si>
    <t>编号类</t>
    <phoneticPr fontId="61" type="noConversion"/>
  </si>
  <si>
    <t>文本类</t>
    <phoneticPr fontId="61" type="noConversion"/>
  </si>
  <si>
    <t>编号类</t>
    <phoneticPr fontId="61" type="noConversion"/>
  </si>
  <si>
    <t>代码类</t>
    <phoneticPr fontId="61" type="noConversion"/>
  </si>
  <si>
    <t>比率类</t>
    <phoneticPr fontId="61" type="noConversion"/>
  </si>
  <si>
    <t>dwd_eqp_bom_series_ds</t>
    <phoneticPr fontId="61" type="noConversion"/>
  </si>
  <si>
    <t>hw_device_type</t>
    <phoneticPr fontId="61" type="noConversion"/>
  </si>
  <si>
    <t>华为设备类型</t>
    <phoneticPr fontId="61" type="noConversion"/>
  </si>
  <si>
    <t>取值如下：
IMEI
MEID
SN</t>
    <phoneticPr fontId="61" type="noConversion"/>
  </si>
  <si>
    <t>货物到达国家代码</t>
    <phoneticPr fontId="61" type="noConversion"/>
  </si>
  <si>
    <t>goods_arrive_country_cd</t>
    <phoneticPr fontId="61" type="noConversion"/>
  </si>
  <si>
    <t>标识货物目的到达的国家的代码</t>
    <phoneticPr fontId="61" type="noConversion"/>
  </si>
  <si>
    <t>记录华为云服务用户的地理轨迹历史</t>
    <phoneticPr fontId="61" type="noConversion"/>
  </si>
  <si>
    <t>记录华为云服务用户的每日最新地理轨迹</t>
    <phoneticPr fontId="61" type="noConversion"/>
  </si>
  <si>
    <t>bom所属产品不同分类下的不同系列的中文名称</t>
    <phoneticPr fontId="61" type="noConversion"/>
  </si>
  <si>
    <t>bom所属产品不同分类下的不同系列的英文名称</t>
    <phoneticPr fontId="61" type="noConversion"/>
  </si>
  <si>
    <t>bom所属产品分类的英文名称</t>
    <phoneticPr fontId="61" type="noConversion"/>
  </si>
  <si>
    <t>数据开源于：ods_pbi_pc_dm的cn</t>
    <phoneticPr fontId="61" type="noConversion"/>
  </si>
  <si>
    <t>数据开源于：ods_pbi_pc_dm的en</t>
    <phoneticPr fontId="61" type="noConversion"/>
  </si>
  <si>
    <t>数据开源于：ods_pbi_bom_coa_dm的bomcode</t>
    <phoneticPr fontId="61" type="noConversion"/>
  </si>
  <si>
    <t>数据开源于：ods_pbi_offering_dm的name</t>
    <phoneticPr fontId="61" type="noConversion"/>
  </si>
  <si>
    <t>企业云通信、服务器</t>
    <phoneticPr fontId="61" type="noConversion"/>
  </si>
  <si>
    <t>031fe451b38325、000000001485785</t>
  </si>
  <si>
    <t>Wifi：WIFI平板
0：imei
3：PC网卡标识（IP地址）
7：机顶盒</t>
  </si>
  <si>
    <t>Enterprise Cloud Comunication、Server</t>
    <phoneticPr fontId="61" type="noConversion"/>
  </si>
  <si>
    <t>Network Energy, Enterprises Wire, IT, Enterprises Cloud...</t>
    <phoneticPr fontId="61" type="noConversion"/>
  </si>
  <si>
    <t>dwd_evt_page_flow_collect_log_im</t>
    <phoneticPr fontId="61" type="noConversion"/>
  </si>
  <si>
    <t>90099</t>
    <phoneticPr fontId="61" type="noConversion"/>
  </si>
  <si>
    <t>记录了应用市场上报的IP分类：固网、移动、不确定。
固网分类原则：1.有史以来上报标识全为固网的；2.历史固网占比&gt;90%且历史移动总次数&lt;=10次且最近30天上报移动的次数&lt;=1次
移动分类原则：1.有史以来上报标识全为移动的；2.历史上报移动占比&gt;=20%或者最近30天上报总次数&gt;=5
不确定部分：其余均归为不确定部分</t>
    <phoneticPr fontId="61" type="noConversion"/>
  </si>
  <si>
    <t>dwd_base_ip_info_FROM_hispace_dm</t>
    <phoneticPr fontId="61" type="noConversion"/>
  </si>
  <si>
    <t>ip分类</t>
  </si>
  <si>
    <t>ip_type</t>
  </si>
  <si>
    <t>IP分类：固网、移动、不确定</t>
    <phoneticPr fontId="61" type="noConversion"/>
  </si>
  <si>
    <t>fixed、mobile、unknown</t>
    <phoneticPr fontId="61" type="noConversion"/>
  </si>
  <si>
    <t>研发责任人</t>
    <phoneticPr fontId="61" type="noConversion"/>
  </si>
  <si>
    <t xml:space="preserve">数据来源于：ods_push_dev_login_new_dm中的info，解析networktype              </t>
    <phoneticPr fontId="61" type="noConversion"/>
  </si>
  <si>
    <t>dwd_pty_up_bank_card_rela_ds</t>
    <phoneticPr fontId="61" type="noConversion"/>
  </si>
  <si>
    <t>华为帐号银行卡关系</t>
    <phoneticPr fontId="61" type="noConversion"/>
  </si>
  <si>
    <t>20170327</t>
    <phoneticPr fontId="61" type="noConversion"/>
  </si>
  <si>
    <t>拉链表改为历史表</t>
    <phoneticPr fontId="61" type="noConversion"/>
  </si>
  <si>
    <t>0,1,2,3,4,5,6,7,8,9,10,99</t>
    <phoneticPr fontId="61" type="noConversion"/>
  </si>
  <si>
    <t>华为人信息</t>
  </si>
  <si>
    <t>dwd_pty_dbank_expire_dm</t>
  </si>
  <si>
    <t>dwd_pty_persona_user_huawei_ds</t>
  </si>
  <si>
    <t>云空间到期情况</t>
    <phoneticPr fontId="91" type="noConversion"/>
  </si>
  <si>
    <t>ods_dbank_cap_history_package_dm</t>
    <phoneticPr fontId="61" type="noConversion"/>
  </si>
  <si>
    <t>记录华为用户的云空间套餐的空间容量获取和到期变动情况</t>
    <phoneticPr fontId="61" type="noConversion"/>
  </si>
  <si>
    <t>PLMN</t>
    <phoneticPr fontId="61" type="noConversion"/>
  </si>
  <si>
    <t>plmn</t>
    <phoneticPr fontId="61" type="noConversion"/>
  </si>
  <si>
    <t>公共陆地移动网络</t>
    <phoneticPr fontId="61" type="noConversion"/>
  </si>
  <si>
    <t>PLMN = MCC + MNC</t>
    <phoneticPr fontId="61" type="noConversion"/>
  </si>
  <si>
    <t>46000、46001</t>
    <phoneticPr fontId="61" type="noConversion"/>
  </si>
  <si>
    <t>记录用户终端设备首次激活时间</t>
    <phoneticPr fontId="61" type="noConversion"/>
  </si>
  <si>
    <t>下行短信日志表</t>
  </si>
  <si>
    <t>应用市场付费日志</t>
  </si>
  <si>
    <t>页面流量采集日志天表</t>
  </si>
  <si>
    <t>用户浏览手机助手软件栏目日志</t>
  </si>
  <si>
    <t>PUSH设备TOKEN日志</t>
  </si>
  <si>
    <t>dwd_evt_dl_sms_log_dm</t>
  </si>
  <si>
    <t>dwd_evt_hispace_pay_log_dm</t>
  </si>
  <si>
    <t>dwd_evt_page_flow_collect_log_dm</t>
  </si>
  <si>
    <t>dwd_evt_phoneassit_catalog_view_log_dm</t>
  </si>
  <si>
    <t>dwd_evt_push_device_token_log_dm</t>
  </si>
  <si>
    <t>ODS_UP_DL_SMS_LOG_DM</t>
  </si>
  <si>
    <t>ods_vmall_hi_data_dm</t>
  </si>
  <si>
    <t>ods_hispace_pay_log_dm</t>
  </si>
  <si>
    <t>ODS_DBANK_COMMON_STAT_LOG_DM</t>
  </si>
  <si>
    <t>ods_push_device_token_crypt_dm</t>
  </si>
  <si>
    <t>画像城市和区县等级表</t>
  </si>
  <si>
    <t>dwd_loc_persona_area_grade_ds</t>
  </si>
  <si>
    <t>广告素材结果</t>
    <phoneticPr fontId="91" type="noConversion"/>
  </si>
  <si>
    <t>dwd_cam_adv_mater_result_dm</t>
  </si>
  <si>
    <t>应用市场应用信息</t>
    <phoneticPr fontId="83" type="noConversion"/>
  </si>
  <si>
    <t>dwd_onl_hispace_app_info_ds</t>
    <phoneticPr fontId="83" type="noConversion"/>
  </si>
  <si>
    <t>外部型号品牌关系参数表</t>
  </si>
  <si>
    <t>HOTA版本信息参数表</t>
  </si>
  <si>
    <t>PUSH设备和渠道关系参数表</t>
  </si>
  <si>
    <t>ROM版本对应关系参数表</t>
  </si>
  <si>
    <t>视屏频道信息参数表</t>
  </si>
  <si>
    <t>dwd_ref_device_brand_rela_par_ds</t>
  </si>
  <si>
    <t>dwd_ref_hota_version_info_ds</t>
  </si>
  <si>
    <t>dwd_ref_push_device_channel_rel_par_ds</t>
  </si>
  <si>
    <t>dwd_ref_rom_ver_rela_par_ds</t>
  </si>
  <si>
    <t>dwd_ref_vod_channel_info_ds</t>
  </si>
  <si>
    <t>云空间类型代码</t>
  </si>
  <si>
    <t>空间大小</t>
  </si>
  <si>
    <t>总空间大小</t>
  </si>
  <si>
    <t>dbank_type_cd</t>
  </si>
  <si>
    <t>space</t>
  </si>
  <si>
    <t>total_space</t>
  </si>
  <si>
    <t>文本类</t>
    <phoneticPr fontId="61" type="noConversion"/>
  </si>
  <si>
    <t>编号类</t>
    <phoneticPr fontId="61" type="noConversion"/>
  </si>
  <si>
    <t>代码类</t>
    <phoneticPr fontId="61" type="noConversion"/>
  </si>
  <si>
    <t>数值类</t>
    <phoneticPr fontId="61" type="noConversion"/>
  </si>
  <si>
    <t>文本类</t>
    <phoneticPr fontId="61" type="noConversion"/>
  </si>
  <si>
    <t>编号类</t>
    <phoneticPr fontId="61" type="noConversion"/>
  </si>
  <si>
    <t>日期类</t>
    <phoneticPr fontId="61" type="noConversion"/>
  </si>
  <si>
    <t>电子邮箱</t>
    <phoneticPr fontId="91" type="noConversion"/>
  </si>
  <si>
    <t xml:space="preserve">数据来源于：ods_dbank_cap_history_package_dm的order_id                   </t>
  </si>
  <si>
    <t xml:space="preserve">数据来源于：ods_dbank_cap_history_package_dm的type                       </t>
  </si>
  <si>
    <t xml:space="preserve">数据来源于：ods_dbank_cap_history_package_dm的space                      </t>
  </si>
  <si>
    <t xml:space="preserve">数据来源于：ods_dbank_cap_history_package_dm的total_space                </t>
  </si>
  <si>
    <t xml:space="preserve">数据来源于：ods_dbank_cap_history_package_dm的create_date                </t>
  </si>
  <si>
    <t>数据来源于：ods_dbank_cap_history_package_dm的end_time</t>
  </si>
  <si>
    <t xml:space="preserve">数据来源于：ods_dbank_cap_history_package_dm的remark                     </t>
  </si>
  <si>
    <t>数据来源于：ods_dbank_cap_history_package_dm的userid</t>
  </si>
  <si>
    <t>2016-12-12 11：11：30</t>
    <phoneticPr fontId="61" type="noConversion"/>
  </si>
  <si>
    <t xml:space="preserve">数据来源于：ods_persona_user_huawei_mobile_ds的seq                       </t>
  </si>
  <si>
    <t>数据来源于：ods_persona_user_huawei_mobile_ds的phone</t>
  </si>
  <si>
    <t xml:space="preserve">数据来源于：ods_persona_user_huawei_mobile_ds的email  </t>
  </si>
  <si>
    <t>自增长主键序列号</t>
    <phoneticPr fontId="61" type="noConversion"/>
  </si>
  <si>
    <t>用户手机号码</t>
    <phoneticPr fontId="61" type="noConversion"/>
  </si>
  <si>
    <t>用户邮箱</t>
    <phoneticPr fontId="61" type="noConversion"/>
  </si>
  <si>
    <t>数字序号</t>
    <phoneticPr fontId="61" type="noConversion"/>
  </si>
  <si>
    <t>18123381127</t>
    <phoneticPr fontId="61" type="noConversion"/>
  </si>
  <si>
    <t xml:space="preserve">数据来源于：ods_dbank_cap_history_package_dm的id                         </t>
    <phoneticPr fontId="61" type="noConversion"/>
  </si>
  <si>
    <t>自增长主键序列号</t>
    <phoneticPr fontId="61" type="noConversion"/>
  </si>
  <si>
    <t>支付订单编号</t>
    <phoneticPr fontId="61" type="noConversion"/>
  </si>
  <si>
    <t>数字编号</t>
    <phoneticPr fontId="61" type="noConversion"/>
  </si>
  <si>
    <t>云空间套餐的类型</t>
    <phoneticPr fontId="61" type="noConversion"/>
  </si>
  <si>
    <t>本次变动空间大小</t>
    <phoneticPr fontId="61" type="noConversion"/>
  </si>
  <si>
    <t>总空间大小</t>
    <phoneticPr fontId="61" type="noConversion"/>
  </si>
  <si>
    <t>创建时间</t>
    <phoneticPr fontId="61" type="noConversion"/>
  </si>
  <si>
    <t>有效期结束时间</t>
    <phoneticPr fontId="61" type="noConversion"/>
  </si>
  <si>
    <t>备注说明</t>
    <phoneticPr fontId="61" type="noConversion"/>
  </si>
  <si>
    <t>1，2，3，4，5，6，7，8，10，11，13</t>
    <phoneticPr fontId="61" type="noConversion"/>
  </si>
  <si>
    <t>9856</t>
    <phoneticPr fontId="61" type="noConversion"/>
  </si>
  <si>
    <t>回执时间</t>
  </si>
  <si>
    <t>短信编号</t>
  </si>
  <si>
    <t>短信内容</t>
  </si>
  <si>
    <t>短信业务编号</t>
  </si>
  <si>
    <t>短信内容类型代码</t>
  </si>
  <si>
    <t>短信发送结果代码</t>
  </si>
  <si>
    <t>支付结果状态代码</t>
  </si>
  <si>
    <t xml:space="preserve">应用Id  </t>
  </si>
  <si>
    <t>pay_result_status_cd</t>
  </si>
  <si>
    <t>sms_id</t>
  </si>
  <si>
    <t>sms_content</t>
  </si>
  <si>
    <t>sms_service_id</t>
  </si>
  <si>
    <t>sms_content_type_cd</t>
  </si>
  <si>
    <t>sms_send_result_cd</t>
  </si>
  <si>
    <t>收益金额</t>
    <phoneticPr fontId="84" type="noConversion"/>
  </si>
  <si>
    <t>网站域名</t>
    <phoneticPr fontId="84" type="noConversion"/>
  </si>
  <si>
    <t>客户端时间分</t>
    <phoneticPr fontId="84" type="noConversion"/>
  </si>
  <si>
    <t>COOK编号</t>
    <phoneticPr fontId="84" type="noConversion"/>
  </si>
  <si>
    <t>PDF插件支持标志</t>
  </si>
  <si>
    <t>用户自定义visit数据</t>
    <phoneticPr fontId="84" type="noConversion"/>
  </si>
  <si>
    <t>用户IP地址</t>
    <phoneticPr fontId="84" type="noConversion"/>
  </si>
  <si>
    <t>浏览器版本</t>
    <phoneticPr fontId="84" type="noConversion"/>
  </si>
  <si>
    <t>req_report_url</t>
  </si>
  <si>
    <t>client_src_cd</t>
  </si>
  <si>
    <t>data_src_id</t>
  </si>
  <si>
    <t>client_id</t>
  </si>
  <si>
    <t>src_domain</t>
  </si>
  <si>
    <t>src_channel_id</t>
  </si>
  <si>
    <t>src_url</t>
  </si>
  <si>
    <t>上报时间</t>
  </si>
  <si>
    <t>请求上报的url</t>
    <phoneticPr fontId="78" type="noConversion"/>
  </si>
  <si>
    <t>客户端来源代码</t>
  </si>
  <si>
    <t>数据源编号</t>
  </si>
  <si>
    <t>客户端编号</t>
  </si>
  <si>
    <t>来源域名</t>
  </si>
  <si>
    <t>来源渠道编号</t>
  </si>
  <si>
    <t>来源URL</t>
  </si>
  <si>
    <t>Token动作类型代码</t>
  </si>
  <si>
    <t>Token编号</t>
  </si>
  <si>
    <t>token_action_type_cd</t>
  </si>
  <si>
    <t>token_id</t>
  </si>
  <si>
    <t>文本类</t>
    <phoneticPr fontId="61" type="noConversion"/>
  </si>
  <si>
    <t>文本类</t>
    <phoneticPr fontId="61" type="noConversion"/>
  </si>
  <si>
    <t>金额类</t>
    <phoneticPr fontId="61" type="noConversion"/>
  </si>
  <si>
    <t>指示器类</t>
    <phoneticPr fontId="61" type="noConversion"/>
  </si>
  <si>
    <t>数据来源于：ods_up_dl_sms_log_dm的phone_number</t>
  </si>
  <si>
    <t>数据来源于：ods_up_dl_sms_log_dm的send_time</t>
  </si>
  <si>
    <t>数据来源于：ods_up_dl_sms_log_dm的report_time</t>
  </si>
  <si>
    <t xml:space="preserve">数据来源于：ods_up_dl_sms_log_dm的msgid        </t>
  </si>
  <si>
    <t xml:space="preserve">数据来源于：ods_up_dl_sms_log_dm的content      </t>
  </si>
  <si>
    <t xml:space="preserve">数据来源于：ods_up_dl_sms_log_dm的stat         </t>
  </si>
  <si>
    <t xml:space="preserve">数据来源于：ods_up_dl_sms_log_dm的service_id   </t>
  </si>
  <si>
    <t xml:space="preserve">数据来源于：ods_up_dl_sms_log_dm的content_type </t>
  </si>
  <si>
    <t xml:space="preserve">数据来源于：ods_up_dl_sms_log_dm的result       </t>
  </si>
  <si>
    <t xml:space="preserve">数据来源于：ods_up_dl_sms_log_dm的pt_d </t>
  </si>
  <si>
    <t xml:space="preserve">数据来源于：ods_hispace_pay_log_dm的user_id          </t>
  </si>
  <si>
    <t xml:space="preserve">数据来源于：ods_hispace_pay_log_dm的order_id                   </t>
  </si>
  <si>
    <t>数据来源于：ods_hispace_pay_log_dm的log_date</t>
  </si>
  <si>
    <t xml:space="preserve">数据来源于：ods_hispace_pay_log_dm的reason                     </t>
  </si>
  <si>
    <t xml:space="preserve">数据来源于：ods_hispace_pay_log_dm的trace                      </t>
  </si>
  <si>
    <t xml:space="preserve">数据来源于：ods_hispace_pay_log_dm的price                      </t>
  </si>
  <si>
    <t xml:space="preserve">数据来源于：ods_hispace_pay_log_dm的appid                      </t>
  </si>
  <si>
    <t xml:space="preserve">数据来源于：ods_hispace_pay_log_dm的pkgname  </t>
  </si>
  <si>
    <t xml:space="preserve">数据来源于：ods_vmall_hi_data_dm的action_name                    </t>
  </si>
  <si>
    <t>数据来源于：ods_vmall_hi_data_dm的revenue</t>
  </si>
  <si>
    <t xml:space="preserve">数据来源于：ods_vmall_hi_data_dm的idsite                         </t>
  </si>
  <si>
    <t xml:space="preserve">数据来源于：ods_vmall_hi_data_dm的client_hh          </t>
  </si>
  <si>
    <t xml:space="preserve">数据来源于：ods_vmall_hi_data_dm的client_mm          </t>
  </si>
  <si>
    <t xml:space="preserve">数据来源于：ods_vmall_hi_data_dm的client_ss          </t>
  </si>
  <si>
    <t xml:space="preserve">数据来源于：ods_vmall_hi_data_dm的url                            </t>
  </si>
  <si>
    <t xml:space="preserve">数据来源于：ods_vmall_hi_data_dm的urlref                         </t>
  </si>
  <si>
    <t xml:space="preserve">数据来源于：ods_vmall_hi_data_dm的refdata                        </t>
  </si>
  <si>
    <t xml:space="preserve">数据来源于：ods_vmall_hi_data_dm的id                             </t>
  </si>
  <si>
    <t xml:space="preserve">数据来源于：ods_vmall_hi_data_dm的idts </t>
  </si>
  <si>
    <t xml:space="preserve">数据来源于：ods_vmall_hi_data_dm的idvc            </t>
  </si>
  <si>
    <t xml:space="preserve">数据来源于：ods_vmall_hi_data_dm的idn                            </t>
  </si>
  <si>
    <t xml:space="preserve">数据来源于：ods_vmall_hi_data_dm的rcn                            </t>
  </si>
  <si>
    <t xml:space="preserve">数据来源于：ods_vmall_hi_data_dm的rck                            </t>
  </si>
  <si>
    <t>数据来源于：ods_vmall_hi_data_dm的viewts</t>
  </si>
  <si>
    <t xml:space="preserve">数据来源于：ods_vmall_hi_data_dm的scd                            </t>
  </si>
  <si>
    <t xml:space="preserve">数据来源于：ods_vmall_hi_data_dm的vpr                            </t>
  </si>
  <si>
    <t xml:space="preserve">数据来源于：ods_vmall_hi_data_dm的ects </t>
  </si>
  <si>
    <t xml:space="preserve">数据来源于：ods_vmall_hi_data_dm的ref                            </t>
  </si>
  <si>
    <t xml:space="preserve">数据来源于：ods_vmall_hi_data_dm的cvar1                          </t>
  </si>
  <si>
    <t xml:space="preserve">数据来源于：ods_vmall_hi_data_dm的is_java     </t>
  </si>
  <si>
    <t xml:space="preserve">数据来源于：ods_vmall_hi_data_dm的is_pdf      </t>
  </si>
  <si>
    <t xml:space="preserve">数据来源于：ods_vmall_hi_data_dm的is_quicktime </t>
  </si>
  <si>
    <t xml:space="preserve">数据来源于：ods_vmall_hi_data_dm的is_realaudio </t>
  </si>
  <si>
    <t xml:space="preserve">数据来源于：ods_vmall_hi_data_dm的is_wma       </t>
  </si>
  <si>
    <t xml:space="preserve">数据来源于：ods_vmall_hi_data_dm的is_director  </t>
  </si>
  <si>
    <t xml:space="preserve">数据来源于：ods_vmall_hi_data_dm的is_flash     </t>
  </si>
  <si>
    <t xml:space="preserve">数据来源于：ods_vmall_hi_data_dm的is_gears   </t>
  </si>
  <si>
    <t>数据来源于：ods_vmall_hi_data_dm的is_silverlight</t>
  </si>
  <si>
    <t xml:space="preserve">数据来源于：ods_vmall_hi_data_dm的res                            </t>
  </si>
  <si>
    <t xml:space="preserve">数据来源于：ods_vmall_hi_data_dm的is_cookie  </t>
  </si>
  <si>
    <t xml:space="preserve">数据来源于：ods_vmall_hi_data_dm的cdata                          </t>
  </si>
  <si>
    <t xml:space="preserve">数据来源于：ods_vmall_hi_data_dm的cvar2                          </t>
  </si>
  <si>
    <t>数据来源于：ods_vmall_hi_data_dm的server_time</t>
  </si>
  <si>
    <t xml:space="preserve">数据来源于：ods_vmall_hi_data_dm的client_ip                      </t>
  </si>
  <si>
    <t xml:space="preserve">数据来源于：ods_vmall_hi_data_dm的client_os                      </t>
  </si>
  <si>
    <t xml:space="preserve">数据来源于：ods_vmall_hi_data_dm的client_browser                 </t>
  </si>
  <si>
    <t xml:space="preserve">数据来源于：ods_vmall_hi_data_dm的browser_version                </t>
  </si>
  <si>
    <t>数据来源于：ods_vmall_hi_data_dm的browser_lang</t>
  </si>
  <si>
    <t>数据来源于：ods_vmall_hi_data_dm的pt_d</t>
    <phoneticPr fontId="61" type="noConversion"/>
  </si>
  <si>
    <t>数据来源于：ods_dbank_common_stat_log_dm的time</t>
  </si>
  <si>
    <t xml:space="preserve">数据来源于：ods_dbank_common_stat_log_dm的ip          </t>
  </si>
  <si>
    <t xml:space="preserve">数据来源于：ods_dbank_common_stat_log_dm的url         </t>
  </si>
  <si>
    <t xml:space="preserve">数据来源于：ods_dbank_common_stat_log_dm的id          </t>
  </si>
  <si>
    <t xml:space="preserve">数据来源于：ods_dbank_common_stat_log_dm的source      </t>
  </si>
  <si>
    <t xml:space="preserve">数据来源于：ods_dbank_common_stat_log_dm的opt         </t>
  </si>
  <si>
    <t xml:space="preserve">数据来源于：ods_dbank_common_stat_log_dm的sid         </t>
  </si>
  <si>
    <t xml:space="preserve">数据来源于：ods_dbank_common_stat_log_dm的cid         </t>
  </si>
  <si>
    <t xml:space="preserve">数据来源于：ods_dbank_common_stat_log_dm的tracecode   </t>
  </si>
  <si>
    <t xml:space="preserve">数据来源于：ods_dbank_common_stat_log_dm的refer       </t>
  </si>
  <si>
    <t>数据来源于：ods_dbank_common_stat_log_dm的cfields</t>
  </si>
  <si>
    <t>数据来源于：ods_push_device_token_crypt_dm的device_id</t>
  </si>
  <si>
    <t xml:space="preserve">数据来源于：ods_push_device_token_crypt_dm的token_id </t>
  </si>
  <si>
    <t xml:space="preserve">数据来源于：ods_push_device_token_crypt_dm的channel  </t>
  </si>
  <si>
    <t>数据来源于：ods_push_device_token_crypt_dm的pt_d</t>
  </si>
  <si>
    <t>262 德国
310 美国
311 美国
312 美国
313 美国
314 美国
315 美国
316 美国
460 中华人民共和国
454 香港(中华人民共和国)</t>
    <phoneticPr fontId="61" type="noConversion"/>
  </si>
  <si>
    <t>CD1004</t>
    <phoneticPr fontId="61" type="noConversion"/>
  </si>
  <si>
    <t>00 中国移动TD
01 中国联通</t>
    <phoneticPr fontId="61" type="noConversion"/>
  </si>
  <si>
    <t>CD1005</t>
  </si>
  <si>
    <t>CD1312</t>
    <phoneticPr fontId="61" type="noConversion"/>
  </si>
  <si>
    <t>register
uninstall</t>
    <phoneticPr fontId="61" type="noConversion"/>
  </si>
  <si>
    <t xml:space="preserve">数据来源于：ods_vmall_hi_data_dm的refts </t>
    <phoneticPr fontId="61" type="noConversion"/>
  </si>
  <si>
    <t>来源时间（半年内第一次访问的引入渠道）</t>
    <phoneticPr fontId="61" type="noConversion"/>
  </si>
  <si>
    <t>渠道来源的url地址</t>
    <phoneticPr fontId="61" type="noConversion"/>
  </si>
  <si>
    <t>短信目标用户用户手机号码</t>
    <phoneticPr fontId="61" type="noConversion"/>
  </si>
  <si>
    <t>开通华为会员或者其他业务时会有短信通知，该表记录短信通知等信息，通信服务提供商发送给客户的短信，用于某种服务、查询、业务的通知，UP服务器给用户发，应用服务器触发，譬如验证码下发、营销短信下发等等</t>
    <phoneticPr fontId="61" type="noConversion"/>
  </si>
  <si>
    <t>用户购买应用市场付费应用时的付费记录日志，业务服务器进行数据采集，记录了用户支付订单的详情</t>
    <phoneticPr fontId="61" type="noConversion"/>
  </si>
  <si>
    <t>记录了用户关于vmall的PC、WAP 浏览信息</t>
    <phoneticPr fontId="61" type="noConversion"/>
  </si>
  <si>
    <t>记录当用户使用手机助手软件时，点击软件上面的各种栏目的日志信息</t>
    <phoneticPr fontId="61" type="noConversion"/>
  </si>
  <si>
    <t>记录当用户进行刷机、注册APP、卸载APP时，会发送数据到该表，Authserver负责终端鉴权、token申请</t>
    <phoneticPr fontId="61" type="noConversion"/>
  </si>
  <si>
    <t>dim_persona_gps_area_grade_ds</t>
    <phoneticPr fontId="61" type="noConversion"/>
  </si>
  <si>
    <t>提供给画像使用的用来记录包括国家、地区、省市和区县的信息</t>
    <phoneticPr fontId="61" type="noConversion"/>
  </si>
  <si>
    <t>area</t>
  </si>
  <si>
    <t>parent_area</t>
  </si>
  <si>
    <t>grade</t>
  </si>
  <si>
    <t>地区</t>
  </si>
  <si>
    <t>父级地区</t>
  </si>
  <si>
    <t>city and district category,eg 1:shenzhen,beijing,shanghai,guangzhou,2:nanjing,hangzhou…</t>
    <phoneticPr fontId="61" type="noConversion"/>
  </si>
  <si>
    <t>城市和地区分类</t>
    <phoneticPr fontId="61" type="noConversion"/>
  </si>
  <si>
    <t>0:country,1:area,2:province,3:city,4:district,5:street</t>
    <phoneticPr fontId="61" type="noConversion"/>
  </si>
  <si>
    <t>层级</t>
    <phoneticPr fontId="61" type="noConversion"/>
  </si>
  <si>
    <t>记录了广告平台的广告内容的基本信息及统计信息</t>
    <phoneticPr fontId="61" type="noConversion"/>
  </si>
  <si>
    <t>adv_type</t>
  </si>
  <si>
    <t>show_natural_end_cnt</t>
  </si>
  <si>
    <t>spend_amt</t>
  </si>
  <si>
    <t>user_check_cnt</t>
  </si>
  <si>
    <t>user_collect_cnt</t>
  </si>
  <si>
    <t>user_click_share_cnt</t>
  </si>
  <si>
    <t>user_remove_cnt</t>
  </si>
  <si>
    <t>广告类型</t>
  </si>
  <si>
    <t>展示自然结束数</t>
  </si>
  <si>
    <t>用户主动关闭数</t>
  </si>
  <si>
    <t>支出金额</t>
    <phoneticPr fontId="91" type="noConversion"/>
  </si>
  <si>
    <t>用户查看数</t>
  </si>
  <si>
    <t>用户收藏数</t>
  </si>
  <si>
    <t>用户点击分享数</t>
  </si>
  <si>
    <t>用户移除数</t>
  </si>
  <si>
    <t>话单环境</t>
    <phoneticPr fontId="91" type="noConversion"/>
  </si>
  <si>
    <t>app_second_class</t>
  </si>
  <si>
    <t>app_second_class_id</t>
  </si>
  <si>
    <t>app_first_class_id</t>
  </si>
  <si>
    <t>app_first_class</t>
  </si>
  <si>
    <t>game_type_cd</t>
  </si>
  <si>
    <t>二级分类</t>
    <phoneticPr fontId="83" type="noConversion"/>
  </si>
  <si>
    <t>二级分类编号</t>
  </si>
  <si>
    <t>授权区域</t>
    <phoneticPr fontId="85" type="noConversion"/>
  </si>
  <si>
    <t>应用版本号</t>
  </si>
  <si>
    <t>一级分类编号</t>
  </si>
  <si>
    <t>一级分类</t>
  </si>
  <si>
    <t>游戏类型代码</t>
    <phoneticPr fontId="83" type="noConversion"/>
  </si>
  <si>
    <t>ROM版本编号</t>
  </si>
  <si>
    <t>ROM版本名称</t>
  </si>
  <si>
    <t>包大小</t>
  </si>
  <si>
    <t>rom_ver_id</t>
  </si>
  <si>
    <t>rom_ver_name</t>
  </si>
  <si>
    <t>package_size</t>
  </si>
  <si>
    <t>编号类</t>
    <phoneticPr fontId="61" type="noConversion"/>
  </si>
  <si>
    <t>数值类</t>
    <phoneticPr fontId="61" type="noConversion"/>
  </si>
  <si>
    <t>PUSH渠道</t>
  </si>
  <si>
    <t>push_channel</t>
  </si>
  <si>
    <t>EMUI版本对应设备数</t>
  </si>
  <si>
    <t>EMUI人工维护标志</t>
  </si>
  <si>
    <t>Android版本</t>
  </si>
  <si>
    <t>Android版本对应设备数</t>
  </si>
  <si>
    <t>Android人工维护标志</t>
  </si>
  <si>
    <t>emui_ver_devices</t>
  </si>
  <si>
    <t>emui_artificial_maint_flg</t>
  </si>
  <si>
    <t>android_ver_devices</t>
  </si>
  <si>
    <t>android_artificial_maint_flg</t>
  </si>
  <si>
    <t>频道名称</t>
  </si>
  <si>
    <t>vod_channel_id</t>
  </si>
  <si>
    <t>vod_channel_name</t>
  </si>
  <si>
    <t>设备在市场上的型号</t>
    <phoneticPr fontId="61" type="noConversion"/>
  </si>
  <si>
    <t>设备市场品牌名</t>
    <phoneticPr fontId="61" type="noConversion"/>
  </si>
  <si>
    <t>HTC、OPPO、HUAWEI、VIVO、三星、小米</t>
    <phoneticPr fontId="61" type="noConversion"/>
  </si>
  <si>
    <t>升级的ROM版本号</t>
    <phoneticPr fontId="61" type="noConversion"/>
  </si>
  <si>
    <t>升级的ROM版本具体名称</t>
    <phoneticPr fontId="61" type="noConversion"/>
  </si>
  <si>
    <t>升级包大小</t>
    <phoneticPr fontId="61" type="noConversion"/>
  </si>
  <si>
    <t>升级包发行时间</t>
    <phoneticPr fontId="61" type="noConversion"/>
  </si>
  <si>
    <t>EMUI用户操作界面版本号</t>
    <phoneticPr fontId="61" type="noConversion"/>
  </si>
  <si>
    <t>应用该EMUI版本对应的设备数</t>
    <phoneticPr fontId="61" type="noConversion"/>
  </si>
  <si>
    <t>标识EMUI是否为人工维护</t>
    <phoneticPr fontId="61" type="noConversion"/>
  </si>
  <si>
    <t>操作系统Andriod版本号</t>
    <phoneticPr fontId="61" type="noConversion"/>
  </si>
  <si>
    <t>应用该操作系统的设备数量</t>
    <phoneticPr fontId="61" type="noConversion"/>
  </si>
  <si>
    <t>标识Andriod是否为人工维护</t>
    <phoneticPr fontId="61" type="noConversion"/>
  </si>
  <si>
    <t>描述性信息</t>
    <phoneticPr fontId="61" type="noConversion"/>
  </si>
  <si>
    <t>视屏频道信息参数表</t>
    <phoneticPr fontId="61" type="noConversion"/>
  </si>
  <si>
    <t>1105、ALPS.GB2.MP.V2</t>
    <phoneticPr fontId="61" type="noConversion"/>
  </si>
  <si>
    <t>单位：字节</t>
    <phoneticPr fontId="61" type="noConversion"/>
  </si>
  <si>
    <t xml:space="preserve">数据来源于：dim_hota_version_info_ds的version_id和dwd_ref_hota_version_info_ds的rom_ver_id         </t>
  </si>
  <si>
    <t xml:space="preserve">数据来源于：dim_hota_version_info_ds的version_name和dwd_ref_hota_version_info_ds的rom_ver_name        </t>
  </si>
  <si>
    <t xml:space="preserve">数据来源于：dim_hota_version_info_ds的version_number和dwd_ref_hota_version_info_ds的rom_ver     </t>
  </si>
  <si>
    <t xml:space="preserve">数据来源于：dim_hota_version_info_ds的pkgsize_byte和dwd_ref_hota_version_info_ds的package_size  </t>
  </si>
  <si>
    <t xml:space="preserve">数据来源于：dim_hota_version_info_ds的publish_time和dwd_ref_hota_version_info_ds的publish_time </t>
  </si>
  <si>
    <t xml:space="preserve">数据来源于：dim_kpi_rom_check_ds的rom                  </t>
  </si>
  <si>
    <t xml:space="preserve">数据来源于：dim_kpi_rom_check_ds的emui                </t>
  </si>
  <si>
    <t xml:space="preserve">数据来源于：dim_kpi_rom_check_ds的emui_num            </t>
  </si>
  <si>
    <t xml:space="preserve">数据来源于：dim_kpi_rom_check_ds的emui_flag           </t>
  </si>
  <si>
    <t xml:space="preserve">数据来源于：dim_kpi_rom_check_ds的android             </t>
  </si>
  <si>
    <t xml:space="preserve">数据来源于：dim_kpi_rom_check_ds的android_num         </t>
  </si>
  <si>
    <t xml:space="preserve">数据来源于：dim_kpi_rom_check_ds的android_flag        </t>
  </si>
  <si>
    <t>数据来源于：dim_kpi_rom_check_ds的describes</t>
  </si>
  <si>
    <t>视频频道编号</t>
    <phoneticPr fontId="61" type="noConversion"/>
  </si>
  <si>
    <t>视频频道具体名称</t>
    <phoneticPr fontId="61" type="noConversion"/>
  </si>
  <si>
    <t>数字</t>
    <phoneticPr fontId="61" type="noConversion"/>
  </si>
  <si>
    <t>版本自增长序号</t>
    <phoneticPr fontId="61" type="noConversion"/>
  </si>
  <si>
    <t>1，2，3</t>
    <phoneticPr fontId="61" type="noConversion"/>
  </si>
  <si>
    <t>U8350、U8350-91、U8510</t>
    <phoneticPr fontId="61" type="noConversion"/>
  </si>
  <si>
    <t>U8350V100R001C1B629、V100R001C00B833SP01、U8510</t>
    <phoneticPr fontId="61" type="noConversion"/>
  </si>
  <si>
    <t>12577757</t>
    <phoneticPr fontId="61" type="noConversion"/>
  </si>
  <si>
    <t>ROM版本</t>
    <phoneticPr fontId="61" type="noConversion"/>
  </si>
  <si>
    <t>4.4.007.P1.150727.8297D</t>
    <phoneticPr fontId="61" type="noConversion"/>
  </si>
  <si>
    <t>0</t>
    <phoneticPr fontId="61" type="noConversion"/>
  </si>
  <si>
    <t>0、1</t>
    <phoneticPr fontId="61" type="noConversion"/>
  </si>
  <si>
    <t>Andriod4.4.2</t>
    <phoneticPr fontId="61" type="noConversion"/>
  </si>
  <si>
    <t>51</t>
    <phoneticPr fontId="61" type="noConversion"/>
  </si>
  <si>
    <t>0，1</t>
    <phoneticPr fontId="61" type="noConversion"/>
  </si>
  <si>
    <t>最新更新日期</t>
    <phoneticPr fontId="61" type="noConversion"/>
  </si>
  <si>
    <t>数据来源于：dim_kpi_rom_check_ds的update_time</t>
    <phoneticPr fontId="61" type="noConversion"/>
  </si>
  <si>
    <t>2016-12-12</t>
    <phoneticPr fontId="61" type="noConversion"/>
  </si>
  <si>
    <t>日期类</t>
    <phoneticPr fontId="61" type="noConversion"/>
  </si>
  <si>
    <t>2009、2010、10814</t>
    <phoneticPr fontId="61" type="noConversion"/>
  </si>
  <si>
    <t>整点档、直播、少儿</t>
    <phoneticPr fontId="61" type="noConversion"/>
  </si>
  <si>
    <t>001,002,003,004</t>
    <phoneticPr fontId="61" type="noConversion"/>
  </si>
  <si>
    <t>数据取自4部分：
001:网游应用
002:游戏推荐榜单候选集
003:有奖活动应用
004:新奇好玩应用</t>
    <phoneticPr fontId="61" type="noConversion"/>
  </si>
  <si>
    <t>CD1253</t>
    <phoneticPr fontId="61" type="noConversion"/>
  </si>
  <si>
    <t xml:space="preserve">数据来源于：dwd_onl_disting_ver_app_ds的app_id                    </t>
  </si>
  <si>
    <t xml:space="preserve">数据来源于：dwd_onl_disting_ver_app_ds的package_name              </t>
  </si>
  <si>
    <t xml:space="preserve">数据来源于：dwd_onl_disting_ver_app_ds的app_second_class          </t>
  </si>
  <si>
    <t xml:space="preserve">数据来源于：dwd_onl_disting_ver_app_ds的app_second_class_id       </t>
  </si>
  <si>
    <t xml:space="preserve">数据来源于：dwd_onl_disting_ver_app_ds的app_level_cd              </t>
  </si>
  <si>
    <t xml:space="preserve">数据来源于：dwd_onl_disting_ver_app_ds的app_en_name               </t>
  </si>
  <si>
    <t xml:space="preserve">数据来源于：dwd_onl_disting_ver_app_ds的app_cn_name               </t>
  </si>
  <si>
    <t xml:space="preserve">数据来源于：dwd_onl_disting_ver_app_ds的create_time               </t>
  </si>
  <si>
    <t xml:space="preserve">数据来源于：dwd_onl_disting_ver_app_ds的price                     </t>
  </si>
  <si>
    <t xml:space="preserve">数据来源于：dwd_onl_disting_ver_app_ds的auth_region               </t>
  </si>
  <si>
    <t xml:space="preserve">数据来源于：dwd_onl_disting_ver_app_ds的active_flg                </t>
  </si>
  <si>
    <t xml:space="preserve">数据来源于：dwd_onl_disting_ver_app_ds的app_size                  </t>
  </si>
  <si>
    <t xml:space="preserve">数据来源于：dwd_onl_disting_ver_app_ds的packet_capture_src        </t>
  </si>
  <si>
    <t xml:space="preserve">数据来源于：dwd_onl_disting_ver_app_ds的app_ver                   </t>
  </si>
  <si>
    <t xml:space="preserve">数据来源于：dwd_onl_disting_ver_app_ds的app_ver_num               </t>
  </si>
  <si>
    <t xml:space="preserve">数据来源于：dwd_onl_disting_ver_app_ds的app_status_cd             </t>
  </si>
  <si>
    <t xml:space="preserve">数据来源于：dwd_onl_disting_ver_app_ds的dev_up_id                 </t>
  </si>
  <si>
    <t xml:space="preserve">数据来源于：dwd_onl_disting_ver_app_ds的app_upload_time           </t>
  </si>
  <si>
    <t>数据来源于：dwd_onl_disting_ver_app_ds的virus_flg</t>
  </si>
  <si>
    <t>代码类</t>
    <phoneticPr fontId="61" type="noConversion"/>
  </si>
  <si>
    <t>数据来源于：dwd_onl_disting_ver_app_ds的on_shelf_time</t>
    <phoneticPr fontId="61" type="noConversion"/>
  </si>
  <si>
    <t>CD1316</t>
    <phoneticPr fontId="61" type="noConversion"/>
  </si>
  <si>
    <t>0,1,2</t>
    <phoneticPr fontId="61" type="noConversion"/>
  </si>
  <si>
    <t>0:应用，1：网游，2：单机游戏</t>
    <phoneticPr fontId="61" type="noConversion"/>
  </si>
  <si>
    <t>区别应用是游戏还是软件</t>
    <phoneticPr fontId="61" type="noConversion"/>
  </si>
  <si>
    <t>数据来源于：dwd_onl_app_class_ds的parent_class_id</t>
    <phoneticPr fontId="61" type="noConversion"/>
  </si>
  <si>
    <t>dwd_onl_app_class_ds的parent_class_id=13：应用、parent_class_id=2游戏</t>
    <phoneticPr fontId="61" type="noConversion"/>
  </si>
  <si>
    <t>应用、游戏</t>
    <phoneticPr fontId="61" type="noConversion"/>
  </si>
  <si>
    <t>2，13</t>
    <phoneticPr fontId="61" type="noConversion"/>
  </si>
  <si>
    <t>区分应用、网游、单机游戏分类型</t>
    <phoneticPr fontId="61" type="noConversion"/>
  </si>
  <si>
    <t>区分应用为软件或游戏的分类编号</t>
    <phoneticPr fontId="61" type="noConversion"/>
  </si>
  <si>
    <t>具体的地区名</t>
    <phoneticPr fontId="61" type="noConversion"/>
  </si>
  <si>
    <t>地区所属地域划分层级，一共5个层级：国家、省、城市、地区、街道</t>
    <phoneticPr fontId="61" type="noConversion"/>
  </si>
  <si>
    <t>上一级地区名</t>
    <phoneticPr fontId="61" type="noConversion"/>
  </si>
  <si>
    <t>城市地区所属类型，例如：1：一线城市：北上广深 2：二线城市：南京、杭州</t>
    <phoneticPr fontId="61" type="noConversion"/>
  </si>
  <si>
    <t>1.12.10.246</t>
    <phoneticPr fontId="61" type="noConversion"/>
  </si>
  <si>
    <t>北京市</t>
    <phoneticPr fontId="61" type="noConversion"/>
  </si>
  <si>
    <t>1.0</t>
    <phoneticPr fontId="61" type="noConversion"/>
  </si>
  <si>
    <t>中国</t>
    <phoneticPr fontId="61" type="noConversion"/>
  </si>
  <si>
    <t>北京市</t>
    <phoneticPr fontId="61" type="noConversion"/>
  </si>
  <si>
    <t>1</t>
    <phoneticPr fontId="61" type="noConversion"/>
  </si>
  <si>
    <t>编号类</t>
    <phoneticPr fontId="61" type="noConversion"/>
  </si>
  <si>
    <t>代码类</t>
    <phoneticPr fontId="61" type="noConversion"/>
  </si>
  <si>
    <t>文本类</t>
    <phoneticPr fontId="61" type="noConversion"/>
  </si>
  <si>
    <t>数值类</t>
    <phoneticPr fontId="61" type="noConversion"/>
  </si>
  <si>
    <t>金额类</t>
    <phoneticPr fontId="61" type="noConversion"/>
  </si>
  <si>
    <t>编号类</t>
    <phoneticPr fontId="61" type="noConversion"/>
  </si>
  <si>
    <t>代码类</t>
    <phoneticPr fontId="61" type="noConversion"/>
  </si>
  <si>
    <t xml:space="preserve">数据来源于：ods_dev_adv_content_hm的contentid                          </t>
  </si>
  <si>
    <t>数据来源于：ods_dev_adv_content_hm的time</t>
  </si>
  <si>
    <t xml:space="preserve">数据来源于：ods_dev_adv_content_hm的taskid                             </t>
  </si>
  <si>
    <t xml:space="preserve">数据来源于：ods_dev_adv_content_hm的advertiserid                       </t>
  </si>
  <si>
    <t xml:space="preserve">数据来源于：ods_dev_adv_content_hm的pricing_type                       </t>
  </si>
  <si>
    <t xml:space="preserve">数据来源于：ods_dev_adv_content_hm的ad_type                            </t>
  </si>
  <si>
    <t xml:space="preserve">数据来源于：ods_dev_adv_content_hm的click_all                          </t>
  </si>
  <si>
    <t xml:space="preserve">数据来源于：ods_dev_adv_content_hm的click_effective                    </t>
  </si>
  <si>
    <t xml:space="preserve">数据来源于：ods_dev_adv_content_hm的impression_all                     </t>
  </si>
  <si>
    <t xml:space="preserve">数据来源于：ods_dev_adv_content_hm的impression_effective               </t>
  </si>
  <si>
    <t xml:space="preserve">数据来源于：ods_dev_adv_content_hm的showstop                           </t>
  </si>
  <si>
    <t xml:space="preserve">数据来源于：ods_dev_adv_content_hm的userclose                          </t>
  </si>
  <si>
    <t xml:space="preserve">数据来源于：ods_dev_adv_content_hm的spend_money                        </t>
  </si>
  <si>
    <t xml:space="preserve">数据来源于：ods_dev_adv_content_hm的swipeup                            </t>
  </si>
  <si>
    <t xml:space="preserve">数据来源于：ods_dev_adv_content_hm的favorite                           </t>
  </si>
  <si>
    <t xml:space="preserve">数据来源于：ods_dev_adv_content_hm的share                              </t>
  </si>
  <si>
    <t xml:space="preserve">数据来源于：ods_dev_adv_content_hm的remove                             </t>
  </si>
  <si>
    <t xml:space="preserve">数据来源于：ods_dev_adv_content_hm的clickableimpressioneffective       </t>
  </si>
  <si>
    <t>数据来源于：ods_dev_adv_content_hm的model</t>
  </si>
  <si>
    <t xml:space="preserve">数据来源于：ods_dev_adv_content_hm的adsubtypefordevice                 </t>
  </si>
  <si>
    <t xml:space="preserve">数据来源于：ods_dev_adv_content_hm的internalchanneld                   </t>
  </si>
  <si>
    <t xml:space="preserve">数据来源于：ods_dev_adv_content_hm的abtag                              </t>
  </si>
  <si>
    <t xml:space="preserve">数据来源于：ods_dev_adv_content_hm的tasktype                           </t>
  </si>
  <si>
    <t xml:space="preserve">数据来源于：ods_dev_adv_content_hm的ssp_dsp_id                         </t>
  </si>
  <si>
    <t xml:space="preserve">数据来源于：ods_dev_adv_content_hm的resulttype                         </t>
  </si>
  <si>
    <t>素材ID</t>
    <phoneticPr fontId="61" type="noConversion"/>
  </si>
  <si>
    <t>广告素材编号</t>
    <phoneticPr fontId="61" type="noConversion"/>
  </si>
  <si>
    <t>格式为：yyyy-MM-dd HH</t>
    <phoneticPr fontId="61" type="noConversion"/>
  </si>
  <si>
    <t>2016-12-12 11</t>
    <phoneticPr fontId="61" type="noConversion"/>
  </si>
  <si>
    <t>广告任务编号</t>
    <phoneticPr fontId="61" type="noConversion"/>
  </si>
  <si>
    <t>标识该广告的计费方式</t>
    <phoneticPr fontId="61" type="noConversion"/>
  </si>
  <si>
    <t>CPA
CPC
CPI
CPM
CPR
CPT</t>
    <phoneticPr fontId="61" type="noConversion"/>
  </si>
  <si>
    <t>CD1041</t>
    <phoneticPr fontId="61" type="noConversion"/>
  </si>
  <si>
    <t>splash</t>
    <phoneticPr fontId="61" type="noConversion"/>
  </si>
  <si>
    <t>广告主分类</t>
  </si>
  <si>
    <t>广告被点击总数</t>
    <phoneticPr fontId="61" type="noConversion"/>
  </si>
  <si>
    <t>广告展示总数</t>
    <phoneticPr fontId="61" type="noConversion"/>
  </si>
  <si>
    <t>广告展示自然结束数，对于杂志锁屏填写为0</t>
    <phoneticPr fontId="61" type="noConversion"/>
  </si>
  <si>
    <t>广告支出</t>
    <phoneticPr fontId="61" type="noConversion"/>
  </si>
  <si>
    <t>单位为元，五位小数</t>
    <phoneticPr fontId="61" type="noConversion"/>
  </si>
  <si>
    <t>户收藏成功事件，为杂志锁屏增加</t>
    <phoneticPr fontId="61" type="noConversion"/>
  </si>
  <si>
    <t>用户移除成功事件，为杂志锁屏增加</t>
    <phoneticPr fontId="61" type="noConversion"/>
  </si>
  <si>
    <t>设备型号，例如MT2-C00，SDK上报的时候将取值中的字母转换为大写</t>
    <phoneticPr fontId="61" type="noConversion"/>
  </si>
  <si>
    <t>CD1281</t>
    <phoneticPr fontId="61" type="noConversion"/>
  </si>
  <si>
    <t>4,7</t>
    <phoneticPr fontId="61" type="noConversion"/>
  </si>
  <si>
    <t>杂志锁屏的内部频道ID</t>
    <phoneticPr fontId="61" type="noConversion"/>
  </si>
  <si>
    <t>CD1260</t>
    <phoneticPr fontId="61" type="noConversion"/>
  </si>
  <si>
    <t>0,1,2</t>
    <phoneticPr fontId="61" type="noConversion"/>
  </si>
  <si>
    <t>CD1036</t>
    <phoneticPr fontId="61" type="noConversion"/>
  </si>
  <si>
    <t>0,2,3,11,30</t>
    <phoneticPr fontId="61" type="noConversion"/>
  </si>
  <si>
    <t>广告主的编号</t>
    <phoneticPr fontId="91" type="noConversion"/>
  </si>
  <si>
    <t>广告请求的类型</t>
    <phoneticPr fontId="91" type="noConversion"/>
  </si>
  <si>
    <t>广告被点击有效数</t>
    <phoneticPr fontId="91" type="noConversion"/>
  </si>
  <si>
    <t>展示有效数</t>
    <phoneticPr fontId="91" type="noConversion"/>
  </si>
  <si>
    <t>用户主动关闭广告事件，对于杂志锁屏填写为0</t>
    <phoneticPr fontId="91" type="noConversion"/>
  </si>
  <si>
    <t>用户上滑查看图片文字描述事件，为杂志锁屏增加</t>
    <phoneticPr fontId="91" type="noConversion"/>
  </si>
  <si>
    <t>用户点击分享事件，为杂志锁屏增加</t>
    <phoneticPr fontId="91" type="noConversion"/>
  </si>
  <si>
    <t>可点击有效展示次数</t>
    <phoneticPr fontId="91" type="noConversion"/>
  </si>
  <si>
    <t>标示用设备类型区分的广告形式子类型</t>
    <phoneticPr fontId="91" type="noConversion"/>
  </si>
  <si>
    <t>产生本条话单的环境</t>
    <phoneticPr fontId="91" type="noConversion"/>
  </si>
  <si>
    <t>华为广告平台对SSP或者DSP的渠道编号</t>
    <phoneticPr fontId="91" type="noConversion"/>
  </si>
  <si>
    <t>采集地理位置的设备编号或UP帐号编号</t>
    <phoneticPr fontId="61" type="noConversion"/>
  </si>
  <si>
    <t>031fe451b38325、000000001485785</t>
    <phoneticPr fontId="61" type="noConversion"/>
  </si>
  <si>
    <t>sha256加密，32位数字与小写字母密文</t>
    <phoneticPr fontId="61" type="noConversion"/>
  </si>
  <si>
    <t>000451aefb12efd343qfe1456ghr42xy</t>
    <phoneticPr fontId="61" type="noConversion"/>
  </si>
  <si>
    <t>000000001485785、000451aefb12efd343qfe1456ghr42xy</t>
    <phoneticPr fontId="61" type="noConversion"/>
  </si>
  <si>
    <t>设备编号标准14-16位数字编号，UP帐号sha256加密，32位密文</t>
    <phoneticPr fontId="61" type="noConversion"/>
  </si>
  <si>
    <t>CD1306</t>
    <phoneticPr fontId="61" type="noConversion"/>
  </si>
  <si>
    <t>IMEI、UP</t>
    <phoneticPr fontId="61" type="noConversion"/>
  </si>
  <si>
    <t>标识采集的地理位置记录的是设备还是帐号</t>
    <phoneticPr fontId="61" type="noConversion"/>
  </si>
  <si>
    <t>dwd_loc_region_ds</t>
    <phoneticPr fontId="61" type="noConversion"/>
  </si>
  <si>
    <t>代表不同地区的全中国行政区划标准编码</t>
    <phoneticPr fontId="61" type="noConversion"/>
  </si>
  <si>
    <t>6位数字编号</t>
    <phoneticPr fontId="61" type="noConversion"/>
  </si>
  <si>
    <t>拉链开始时间</t>
    <phoneticPr fontId="61" type="noConversion"/>
  </si>
  <si>
    <t>拉链结束时间</t>
    <phoneticPr fontId="61" type="noConversion"/>
  </si>
  <si>
    <r>
      <t>2017-03-01</t>
    </r>
    <r>
      <rPr>
        <sz val="10"/>
        <color theme="1"/>
        <rFont val="微软雅黑"/>
        <family val="2"/>
        <charset val="134"/>
      </rPr>
      <t xml:space="preserve"> 15：30：00</t>
    </r>
    <phoneticPr fontId="61" type="noConversion"/>
  </si>
  <si>
    <t>2017-03-01 22：30：00</t>
    <phoneticPr fontId="61" type="noConversion"/>
  </si>
  <si>
    <t>记录的设备或帐号所在省份</t>
    <phoneticPr fontId="61" type="noConversion"/>
  </si>
  <si>
    <t>记录的设备或帐号所在城市</t>
    <phoneticPr fontId="61" type="noConversion"/>
  </si>
  <si>
    <t>贵州省</t>
    <phoneticPr fontId="61" type="noConversion"/>
  </si>
  <si>
    <t>贵州市</t>
    <phoneticPr fontId="61" type="noConversion"/>
  </si>
  <si>
    <t>520100</t>
    <phoneticPr fontId="61" type="noConversion"/>
  </si>
  <si>
    <t>标识用户id是设备的还是账号的,dev或 up</t>
    <phoneticPr fontId="61" type="noConversion"/>
  </si>
  <si>
    <t>识别位置数据的来源，ip或gps</t>
    <phoneticPr fontId="61" type="noConversion"/>
  </si>
  <si>
    <t>ip、ips</t>
    <phoneticPr fontId="61" type="noConversion"/>
  </si>
  <si>
    <t>位置识别的准确率</t>
    <phoneticPr fontId="61" type="noConversion"/>
  </si>
  <si>
    <t>0.933</t>
    <phoneticPr fontId="61" type="noConversion"/>
  </si>
  <si>
    <t>up、dev</t>
    <phoneticPr fontId="61" type="noConversion"/>
  </si>
  <si>
    <t>20170301</t>
    <phoneticPr fontId="61" type="noConversion"/>
  </si>
  <si>
    <t>格式：HH</t>
    <phoneticPr fontId="61" type="noConversion"/>
  </si>
  <si>
    <t>10</t>
    <phoneticPr fontId="61" type="noConversion"/>
  </si>
  <si>
    <t>数据来源于：ods_push_device_token_crypt_dm的creat_time</t>
    <phoneticPr fontId="61" type="noConversion"/>
  </si>
  <si>
    <t>日志记录时间</t>
    <phoneticPr fontId="61" type="noConversion"/>
  </si>
  <si>
    <t xml:space="preserve">数据来源于：ods_push_device_token_crypt_dm的action   </t>
    <phoneticPr fontId="61" type="noConversion"/>
  </si>
  <si>
    <t>标识用户的动作行为类型</t>
    <phoneticPr fontId="61" type="noConversion"/>
  </si>
  <si>
    <t>申请/注销的token应用标示，16位组成</t>
    <phoneticPr fontId="61" type="noConversion"/>
  </si>
  <si>
    <t>对应应用的包名称</t>
    <phoneticPr fontId="61" type="noConversion"/>
  </si>
  <si>
    <t>0000002945000001</t>
    <phoneticPr fontId="61" type="noConversion"/>
  </si>
  <si>
    <t>com.huawei.bone</t>
    <phoneticPr fontId="61" type="noConversion"/>
  </si>
  <si>
    <t xml:space="preserve">数据来源于：ods_up_dl_sms_log_dm的channel      </t>
    <phoneticPr fontId="61" type="noConversion"/>
  </si>
  <si>
    <t>短信发送时间</t>
    <phoneticPr fontId="61" type="noConversion"/>
  </si>
  <si>
    <t>短信运营商返回的回执结果时间</t>
    <phoneticPr fontId="61" type="noConversion"/>
  </si>
  <si>
    <t>2016-12-12 11：12：30</t>
    <phoneticPr fontId="61" type="noConversion"/>
  </si>
  <si>
    <t>唯一标识每条短信的编码</t>
    <phoneticPr fontId="61" type="noConversion"/>
  </si>
  <si>
    <t>标识短信运营商通道</t>
    <phoneticPr fontId="61" type="noConversion"/>
  </si>
  <si>
    <t>具体发送的短信内容描述</t>
    <phoneticPr fontId="61" type="noConversion"/>
  </si>
  <si>
    <t>007110000268938</t>
    <phoneticPr fontId="61" type="noConversion"/>
  </si>
  <si>
    <t>数字编号</t>
    <phoneticPr fontId="61" type="noConversion"/>
  </si>
  <si>
    <t>0、
1、
2、
11、
12、
13、
14、
15</t>
    <phoneticPr fontId="61" type="noConversion"/>
  </si>
  <si>
    <t>标识发送最终不同结果状态</t>
    <phoneticPr fontId="61" type="noConversion"/>
  </si>
  <si>
    <t>CD1120</t>
    <phoneticPr fontId="61" type="noConversion"/>
  </si>
  <si>
    <t>记录对应up帐号业务的业务编号</t>
    <phoneticPr fontId="61" type="noConversion"/>
  </si>
  <si>
    <t>24</t>
    <phoneticPr fontId="61" type="noConversion"/>
  </si>
  <si>
    <t>数字</t>
    <phoneticPr fontId="61" type="noConversion"/>
  </si>
  <si>
    <t>标识该短信发送的最终</t>
    <phoneticPr fontId="61" type="noConversion"/>
  </si>
  <si>
    <t>标识短信内容所属的类型</t>
    <phoneticPr fontId="61" type="noConversion"/>
  </si>
  <si>
    <t xml:space="preserve">数据来源于：ods_hispace_pay_log_dm的status                     </t>
    <phoneticPr fontId="61" type="noConversion"/>
  </si>
  <si>
    <t>标识支付状态的最终不同结果</t>
    <phoneticPr fontId="61" type="noConversion"/>
  </si>
  <si>
    <t>业务商户方的订单编号</t>
    <phoneticPr fontId="61" type="noConversion"/>
  </si>
  <si>
    <t>支付记录的时间</t>
    <phoneticPr fontId="61" type="noConversion"/>
  </si>
  <si>
    <t>失败的原因</t>
    <phoneticPr fontId="61" type="noConversion"/>
  </si>
  <si>
    <t>C10697754</t>
    <phoneticPr fontId="61" type="noConversion"/>
  </si>
  <si>
    <t>com.zplay.manuganu.huawei</t>
    <phoneticPr fontId="61" type="noConversion"/>
  </si>
  <si>
    <t>应用的包名称</t>
    <phoneticPr fontId="61" type="noConversion"/>
  </si>
  <si>
    <t>应用的唯一编号</t>
    <phoneticPr fontId="61" type="noConversion"/>
  </si>
  <si>
    <t>下载价格</t>
    <phoneticPr fontId="61" type="noConversion"/>
  </si>
  <si>
    <t>打开支付界面的访问来源</t>
    <phoneticPr fontId="61" type="noConversion"/>
  </si>
  <si>
    <t>CD1259</t>
    <phoneticPr fontId="61" type="noConversion"/>
  </si>
  <si>
    <t>1,2,3,4</t>
    <phoneticPr fontId="61" type="noConversion"/>
  </si>
  <si>
    <t xml:space="preserve">数据来源于：ods_vmall_hi_data_dm的action_type                    </t>
    <phoneticPr fontId="61" type="noConversion"/>
  </si>
  <si>
    <t>标识采集的数据具体对应操作类型</t>
    <phoneticPr fontId="61" type="noConversion"/>
  </si>
  <si>
    <t>对采集的类型的具体描述</t>
    <phoneticPr fontId="61" type="noConversion"/>
  </si>
  <si>
    <t>华为产品版块-华为花粉俱乐部</t>
    <phoneticPr fontId="61" type="noConversion"/>
  </si>
  <si>
    <t>标识采集的数据对应具体业务（域名）</t>
    <phoneticPr fontId="61" type="noConversion"/>
  </si>
  <si>
    <t>cn.club.vmall.com</t>
    <phoneticPr fontId="61" type="noConversion"/>
  </si>
  <si>
    <t>采集的客户端时间：小时</t>
    <phoneticPr fontId="61" type="noConversion"/>
  </si>
  <si>
    <t>采集的客户端时间：分钟</t>
    <phoneticPr fontId="61" type="noConversion"/>
  </si>
  <si>
    <t>采集的客户端时间：秒</t>
    <phoneticPr fontId="61" type="noConversion"/>
  </si>
  <si>
    <t>10</t>
    <phoneticPr fontId="61" type="noConversion"/>
  </si>
  <si>
    <t>20</t>
    <phoneticPr fontId="61" type="noConversion"/>
  </si>
  <si>
    <t>05</t>
    <phoneticPr fontId="61" type="noConversion"/>
  </si>
  <si>
    <t>用户正在访问的页面url</t>
    <phoneticPr fontId="61" type="noConversion"/>
  </si>
  <si>
    <t>http://m.vmall.com/product/3325.html</t>
    <phoneticPr fontId="61" type="noConversion"/>
  </si>
  <si>
    <t>http://m.vmall.com</t>
    <phoneticPr fontId="61" type="noConversion"/>
  </si>
  <si>
    <t>此页面的上一级页面url</t>
    <phoneticPr fontId="61" type="noConversion"/>
  </si>
  <si>
    <t>来源url携带的信息</t>
    <phoneticPr fontId="61" type="noConversion"/>
  </si>
  <si>
    <t>Cookie编号</t>
    <phoneticPr fontId="61" type="noConversion"/>
  </si>
  <si>
    <t>7b63b981bb7540b6</t>
    <phoneticPr fontId="61" type="noConversion"/>
  </si>
  <si>
    <t>Cookie创建时间</t>
    <phoneticPr fontId="61" type="noConversion"/>
  </si>
  <si>
    <t>访问域的总次数</t>
    <phoneticPr fontId="61" type="noConversion"/>
  </si>
  <si>
    <t>最后一次访问时间(前一次)</t>
    <phoneticPr fontId="61" type="noConversion"/>
  </si>
  <si>
    <t>展示屏幕的颜色深度信息</t>
    <phoneticPr fontId="61" type="noConversion"/>
  </si>
  <si>
    <t>窗口分辨率</t>
    <phoneticPr fontId="61" type="noConversion"/>
  </si>
  <si>
    <t>上次订单时间</t>
    <phoneticPr fontId="61" type="noConversion"/>
  </si>
  <si>
    <t>http://mt.vmall.com</t>
    <phoneticPr fontId="61" type="noConversion"/>
  </si>
  <si>
    <t>用户自定义</t>
    <phoneticPr fontId="61" type="noConversion"/>
  </si>
  <si>
    <t>{"1":["cid",""]}</t>
    <phoneticPr fontId="61" type="noConversion"/>
  </si>
  <si>
    <t>0不支持，1支持</t>
    <phoneticPr fontId="61" type="noConversion"/>
  </si>
  <si>
    <t>JAVA插件支持标志</t>
    <phoneticPr fontId="61" type="noConversion"/>
  </si>
  <si>
    <t>是否支持JAVA插件</t>
    <phoneticPr fontId="61" type="noConversion"/>
  </si>
  <si>
    <t>是否支持PDF插件</t>
    <phoneticPr fontId="61" type="noConversion"/>
  </si>
  <si>
    <t>SILVERLIGHT插件支持标志</t>
    <phoneticPr fontId="61" type="noConversion"/>
  </si>
  <si>
    <t>是否支持SILVERLIGHT插件</t>
    <phoneticPr fontId="61" type="noConversion"/>
  </si>
  <si>
    <t>GEARS插件支持标志</t>
    <phoneticPr fontId="61" type="noConversion"/>
  </si>
  <si>
    <t>是否支持GEARS插件</t>
    <phoneticPr fontId="61" type="noConversion"/>
  </si>
  <si>
    <t>FLASH插件支持标志</t>
    <phoneticPr fontId="61" type="noConversion"/>
  </si>
  <si>
    <t>是否支持FLASH插件</t>
    <phoneticPr fontId="61" type="noConversion"/>
  </si>
  <si>
    <t>DIRECTOR插件支持标志</t>
    <phoneticPr fontId="61" type="noConversion"/>
  </si>
  <si>
    <t>是否支持DIRECTOR插件</t>
    <phoneticPr fontId="61" type="noConversion"/>
  </si>
  <si>
    <t>WMA插件支持标志</t>
    <phoneticPr fontId="61" type="noConversion"/>
  </si>
  <si>
    <t>是否支持WMA插件</t>
    <phoneticPr fontId="61" type="noConversion"/>
  </si>
  <si>
    <t>REALAUDIO插件支持标志</t>
    <phoneticPr fontId="61" type="noConversion"/>
  </si>
  <si>
    <t>是否支持REALAUDIO插件</t>
    <phoneticPr fontId="61" type="noConversion"/>
  </si>
  <si>
    <t>QUICKTIME插件支持标志</t>
    <phoneticPr fontId="61" type="noConversion"/>
  </si>
  <si>
    <t>是否支持QUICKTIME插件</t>
    <phoneticPr fontId="61" type="noConversion"/>
  </si>
  <si>
    <t>是否支持cookie</t>
    <phoneticPr fontId="61" type="noConversion"/>
  </si>
  <si>
    <t>分辨率</t>
    <phoneticPr fontId="61" type="noConversion"/>
  </si>
  <si>
    <t>用户自定义数据</t>
    <phoneticPr fontId="61" type="noConversion"/>
  </si>
  <si>
    <t>用户自定义visit数据</t>
    <phoneticPr fontId="61" type="noConversion"/>
  </si>
  <si>
    <t>{"1":["uid","123456"]}</t>
    <phoneticPr fontId="61" type="noConversion"/>
  </si>
  <si>
    <t>服务端处理时间</t>
    <phoneticPr fontId="61" type="noConversion"/>
  </si>
  <si>
    <t>客户端IP</t>
    <phoneticPr fontId="61" type="noConversion"/>
  </si>
  <si>
    <t>客户端操作系统</t>
    <phoneticPr fontId="61" type="noConversion"/>
  </si>
  <si>
    <t>客户端浏览器</t>
    <phoneticPr fontId="61" type="noConversion"/>
  </si>
  <si>
    <t>浏览器版本</t>
    <phoneticPr fontId="61" type="noConversion"/>
  </si>
  <si>
    <t>浏览器语言</t>
    <phoneticPr fontId="61" type="noConversion"/>
  </si>
  <si>
    <t>zh-CN</t>
    <phoneticPr fontId="61" type="noConversion"/>
  </si>
  <si>
    <t xml:space="preserve">数据来源于：ods_dbank_common_stat_log_dm的refer_host  </t>
    <phoneticPr fontId="61" type="noConversion"/>
  </si>
  <si>
    <t>数据上报时间</t>
    <phoneticPr fontId="61" type="noConversion"/>
  </si>
  <si>
    <t>数据来源域名</t>
  </si>
  <si>
    <t>客户端ip地址</t>
    <phoneticPr fontId="61" type="noConversion"/>
  </si>
  <si>
    <t>61.163.104.78</t>
    <phoneticPr fontId="61" type="noConversion"/>
  </si>
  <si>
    <t>请求上报的url</t>
    <phoneticPr fontId="61" type="noConversion"/>
  </si>
  <si>
    <t>/app/stat/stat.php?jsoncallback=stat_cdn_back&amp;source=2&amp;opt=506&amp;cfields=status:success;cdn_time;ads_time:2719</t>
    <phoneticPr fontId="61" type="noConversion"/>
  </si>
  <si>
    <t>0</t>
    <phoneticPr fontId="61" type="noConversion"/>
  </si>
  <si>
    <t>506</t>
    <phoneticPr fontId="61" type="noConversion"/>
  </si>
  <si>
    <t>数据源编码标识</t>
    <phoneticPr fontId="61" type="noConversion"/>
  </si>
  <si>
    <t>session id</t>
  </si>
  <si>
    <r>
      <t>客户端</t>
    </r>
    <r>
      <rPr>
        <sz val="10.5"/>
        <rFont val="Calibri"/>
        <family val="2"/>
      </rPr>
      <t>id</t>
    </r>
  </si>
  <si>
    <t>数据来源编码</t>
  </si>
  <si>
    <r>
      <t>数据来源完整的</t>
    </r>
    <r>
      <rPr>
        <sz val="10.5"/>
        <rFont val="Calibri"/>
        <family val="2"/>
      </rPr>
      <t>url</t>
    </r>
  </si>
  <si>
    <t>业务分区</t>
    <phoneticPr fontId="61" type="noConversion"/>
  </si>
  <si>
    <t>pt_service</t>
    <phoneticPr fontId="61" type="noConversion"/>
  </si>
  <si>
    <t>分区业务</t>
    <phoneticPr fontId="61" type="noConversion"/>
  </si>
  <si>
    <t>华为业务编号</t>
    <phoneticPr fontId="61" type="noConversion"/>
  </si>
  <si>
    <t>album</t>
    <phoneticPr fontId="61" type="noConversion"/>
  </si>
  <si>
    <t>dwd_eqp_push_user_rout_lnk_ds</t>
    <phoneticPr fontId="61" type="noConversion"/>
  </si>
  <si>
    <t>dwd_eqp_push_user_rout_lnk_ds</t>
    <phoneticPr fontId="61" type="noConversion"/>
  </si>
  <si>
    <t>创建时间</t>
    <phoneticPr fontId="82" type="noConversion"/>
  </si>
  <si>
    <t>create_time</t>
    <phoneticPr fontId="82" type="noConversion"/>
  </si>
  <si>
    <t>终端信息</t>
    <phoneticPr fontId="82" type="noConversion"/>
  </si>
  <si>
    <t>terminal_info</t>
    <phoneticPr fontId="82" type="noConversion"/>
  </si>
  <si>
    <t>push推送消息应用渠道包名</t>
    <phoneticPr fontId="61" type="noConversion"/>
  </si>
  <si>
    <t>多渠道包名用#相隔</t>
    <phoneticPr fontId="61" type="noConversion"/>
  </si>
  <si>
    <t>cmb.pb#com.dianping.v1</t>
    <phoneticPr fontId="61" type="noConversion"/>
  </si>
  <si>
    <t>运营商</t>
    <phoneticPr fontId="61" type="noConversion"/>
  </si>
  <si>
    <t>carrier</t>
    <phoneticPr fontId="61" type="noConversion"/>
  </si>
  <si>
    <t>Chrg_Type_Cd</t>
  </si>
  <si>
    <t>收费类型代码</t>
  </si>
  <si>
    <t>CD1235</t>
    <phoneticPr fontId="61" type="noConversion"/>
  </si>
  <si>
    <t>1,2,3,4，5</t>
    <phoneticPr fontId="61" type="noConversion"/>
  </si>
  <si>
    <t xml:space="preserve">数据来源于：ods_wallet_nfc_events_info_dm中的cardtype    </t>
    <phoneticPr fontId="61" type="noConversion"/>
  </si>
  <si>
    <t>dwd_evt_dbank_draw_gift_rigths_dm</t>
  </si>
  <si>
    <t>ods_dbank_phone_gifts_rights_dm</t>
  </si>
  <si>
    <t>作为华为金银卡会员用户的一种权益，可领取160G空间套餐，记录领取用户的信息和套餐的领取情况</t>
    <phoneticPr fontId="61" type="noConversion"/>
  </si>
  <si>
    <t>金银卡领取160G套餐表</t>
    <phoneticPr fontId="61" type="noConversion"/>
  </si>
  <si>
    <t xml:space="preserve">唯一编号    </t>
  </si>
  <si>
    <t xml:space="preserve">设备编号    </t>
  </si>
  <si>
    <t xml:space="preserve">设备编号2   </t>
  </si>
  <si>
    <t xml:space="preserve">设备型号    </t>
  </si>
  <si>
    <t xml:space="preserve">容量        </t>
  </si>
  <si>
    <t xml:space="preserve">有效期      </t>
  </si>
  <si>
    <t xml:space="preserve">过期时间    </t>
  </si>
  <si>
    <t xml:space="preserve">领取时间    </t>
  </si>
  <si>
    <t xml:space="preserve">领取标志    </t>
  </si>
  <si>
    <t xml:space="preserve">unique_id        </t>
  </si>
  <si>
    <t xml:space="preserve">imei             </t>
  </si>
  <si>
    <t xml:space="preserve">imei2            </t>
  </si>
  <si>
    <t xml:space="preserve">device_name      </t>
  </si>
  <si>
    <t xml:space="preserve">membr_rights_cd  </t>
  </si>
  <si>
    <t xml:space="preserve">volume           </t>
  </si>
  <si>
    <t xml:space="preserve">valid_duration   </t>
  </si>
  <si>
    <t xml:space="preserve">expired_time     </t>
  </si>
  <si>
    <t xml:space="preserve">draw_time        </t>
  </si>
  <si>
    <t xml:space="preserve">draw_flg         </t>
  </si>
  <si>
    <t>代码类</t>
    <phoneticPr fontId="61" type="noConversion"/>
  </si>
  <si>
    <t>数值类</t>
    <phoneticPr fontId="61" type="noConversion"/>
  </si>
  <si>
    <t>指示器类</t>
    <phoneticPr fontId="61" type="noConversion"/>
  </si>
  <si>
    <t>数字自增序列编号</t>
    <phoneticPr fontId="61" type="noConversion"/>
  </si>
  <si>
    <t xml:space="preserve">数据来源于：ods_dbank_phone_gifts_rights_dm的id                         </t>
  </si>
  <si>
    <t>数据来源于：ods_dbank_phone_gifts_rights_dm的uid</t>
  </si>
  <si>
    <t xml:space="preserve">数据来源于：ods_dbank_phone_gifts_rights_dm的imei                      </t>
  </si>
  <si>
    <t xml:space="preserve">数据来源于：ods_dbank_phone_gifts_rights_dm的imei2                     </t>
  </si>
  <si>
    <t xml:space="preserve">数据来源于：ods_dbank_phone_gifts_rights_dm的terminaltype              </t>
  </si>
  <si>
    <t xml:space="preserve">数据来源于：ods_dbank_phone_gifts_rights_dm的type                      </t>
  </si>
  <si>
    <t xml:space="preserve">数据来源于：ods_dbank_phone_gifts_rights_dm的capacity                  </t>
  </si>
  <si>
    <t xml:space="preserve">数据来源于：ods_dbank_phone_gifts_rights_dm的duration                  </t>
  </si>
  <si>
    <t>数据来源于：ods_dbank_phone_gifts_rights_dm的expiredate</t>
  </si>
  <si>
    <t>数据来源于：ods_dbank_phone_gifts_rights_dm的cdate</t>
  </si>
  <si>
    <t>数据来源于：ods_dbank_phone_gifts_rights_dm的status</t>
  </si>
  <si>
    <t>唯一主键序号</t>
    <phoneticPr fontId="61" type="noConversion"/>
  </si>
  <si>
    <t>识别终端设备消费者的唯一编号</t>
    <phoneticPr fontId="39" type="noConversion"/>
  </si>
  <si>
    <t>14~16位数字与小写字母组成</t>
    <phoneticPr fontId="61" type="noConversion"/>
  </si>
  <si>
    <t>单位：G</t>
    <phoneticPr fontId="61" type="noConversion"/>
  </si>
  <si>
    <t>单位：年</t>
    <phoneticPr fontId="61" type="noConversion"/>
  </si>
  <si>
    <t>标识华为会员的不同等级</t>
    <phoneticPr fontId="61" type="noConversion"/>
  </si>
  <si>
    <t>获取的存储空间的容量</t>
    <phoneticPr fontId="61" type="noConversion"/>
  </si>
  <si>
    <t>套餐的有效使用时间长度</t>
    <phoneticPr fontId="61" type="noConversion"/>
  </si>
  <si>
    <t>领取套餐的具体时间点</t>
    <phoneticPr fontId="61" type="noConversion"/>
  </si>
  <si>
    <t>套餐过期的具体时间点</t>
    <phoneticPr fontId="61" type="noConversion"/>
  </si>
  <si>
    <t>标识用户是否已领取套餐</t>
    <phoneticPr fontId="61" type="noConversion"/>
  </si>
  <si>
    <t>CD1139</t>
    <phoneticPr fontId="61" type="noConversion"/>
  </si>
  <si>
    <t>100000、100100、100200</t>
    <phoneticPr fontId="61" type="noConversion"/>
  </si>
  <si>
    <t>160</t>
    <phoneticPr fontId="61" type="noConversion"/>
  </si>
  <si>
    <t>1、2</t>
    <phoneticPr fontId="61" type="noConversion"/>
  </si>
  <si>
    <t>0，1</t>
    <phoneticPr fontId="61" type="noConversion"/>
  </si>
  <si>
    <t>0未领取 1领取</t>
    <phoneticPr fontId="61" type="noConversion"/>
  </si>
  <si>
    <t>华为人信息</t>
    <phoneticPr fontId="91" type="noConversion"/>
  </si>
  <si>
    <t>dwd_pty_persona_user_huawei_ds</t>
    <phoneticPr fontId="91" type="noConversion"/>
  </si>
  <si>
    <t>记录华为内部员工的信息，包括手机号码、邮箱等</t>
    <phoneticPr fontId="91" type="noConversion"/>
  </si>
  <si>
    <t>ods_persona_user_huawei_mobile_ds</t>
    <phoneticPr fontId="91" type="noConversion"/>
  </si>
  <si>
    <t>Vmall商城客户信息</t>
    <phoneticPr fontId="91" type="noConversion"/>
  </si>
  <si>
    <t>Dwd_Pty_Vmall_Up_Info_Ds</t>
    <phoneticPr fontId="91" type="noConversion"/>
  </si>
  <si>
    <t>ods_vmall_tbl_customer_dm</t>
    <phoneticPr fontId="91" type="noConversion"/>
  </si>
  <si>
    <t>Vmall客户实名验证表</t>
    <phoneticPr fontId="91" type="noConversion"/>
  </si>
  <si>
    <t>Dwd_Pty_Vmall_Cust_Auth_ds</t>
    <phoneticPr fontId="91" type="noConversion"/>
  </si>
  <si>
    <t>Vmall支付宝黄牛权重表</t>
    <phoneticPr fontId="91" type="noConversion"/>
  </si>
  <si>
    <t>Dwd_Pty_Vmall_Alipay_Scalper_Weight_Ds</t>
    <phoneticPr fontId="91" type="noConversion"/>
  </si>
  <si>
    <t>ODS_VMALL2_ALIPAY_HUANGNIU_DM</t>
    <phoneticPr fontId="91" type="noConversion"/>
  </si>
  <si>
    <t>Vmall商城B2B客户信息</t>
    <phoneticPr fontId="91" type="noConversion"/>
  </si>
  <si>
    <t>Dwd_Pty_Vmall_B2B_Up_Info_Ds</t>
    <phoneticPr fontId="91" type="noConversion"/>
  </si>
  <si>
    <t>ODS_VMALL_TBL_CUSTOMER_B2B_DM</t>
    <phoneticPr fontId="91" type="noConversion"/>
  </si>
  <si>
    <t>记录了vmall商城的所有客户信息，包括B2C和B2B</t>
  </si>
  <si>
    <t>实名制用户信息对应数据</t>
  </si>
  <si>
    <t>该表为调用支付宝接口，获取用户的黄牛权重值，判断黄牛用户</t>
    <phoneticPr fontId="91" type="noConversion"/>
  </si>
  <si>
    <t>荣耀2B平台，记录该平台的用户信息</t>
    <phoneticPr fontId="91" type="noConversion"/>
  </si>
  <si>
    <t xml:space="preserve">unique_id               </t>
  </si>
  <si>
    <t xml:space="preserve">login_acct              </t>
  </si>
  <si>
    <t xml:space="preserve">cust_rank_id            </t>
  </si>
  <si>
    <t xml:space="preserve">cust_num                </t>
  </si>
  <si>
    <t xml:space="preserve">cust_type_cd            </t>
  </si>
  <si>
    <t xml:space="preserve">shop_id                 </t>
  </si>
  <si>
    <t xml:space="preserve">cust_status_cd          </t>
  </si>
  <si>
    <t xml:space="preserve">gender_cd               </t>
  </si>
  <si>
    <t xml:space="preserve">email                   </t>
  </si>
  <si>
    <t xml:space="preserve">mobile_num              </t>
  </si>
  <si>
    <t xml:space="preserve">point                   </t>
  </si>
  <si>
    <t xml:space="preserve">point_unfrozen_flg      </t>
  </si>
  <si>
    <t xml:space="preserve">email_verify_flg        </t>
  </si>
  <si>
    <t xml:space="preserve">last_login_user_ip_addr </t>
  </si>
  <si>
    <t xml:space="preserve">last_login_time         </t>
  </si>
  <si>
    <t xml:space="preserve">sale_discount           </t>
  </si>
  <si>
    <t xml:space="preserve">birth_date              </t>
  </si>
  <si>
    <t xml:space="preserve">register_time           </t>
  </si>
  <si>
    <t xml:space="preserve">create_time             </t>
  </si>
  <si>
    <t xml:space="preserve">update_time             </t>
  </si>
  <si>
    <t xml:space="preserve">province                </t>
  </si>
  <si>
    <t xml:space="preserve">city                    </t>
  </si>
  <si>
    <t xml:space="preserve">county                  </t>
  </si>
  <si>
    <t xml:space="preserve">addr                    </t>
  </si>
  <si>
    <t xml:space="preserve">acct_bal                </t>
  </si>
  <si>
    <t xml:space="preserve">mobile_verify_status_cd </t>
  </si>
  <si>
    <t xml:space="preserve">blacklist_flg           </t>
  </si>
  <si>
    <t xml:space="preserve">consume_year            </t>
  </si>
  <si>
    <t xml:space="preserve">year_consume_amt        </t>
  </si>
  <si>
    <t xml:space="preserve">total_consume_amt       </t>
  </si>
  <si>
    <t xml:space="preserve">sys_admin_flg           </t>
  </si>
  <si>
    <t xml:space="preserve">user_src_cd             </t>
  </si>
  <si>
    <t xml:space="preserve">corp_id                 </t>
  </si>
  <si>
    <t xml:space="preserve">up_id                   </t>
  </si>
  <si>
    <t xml:space="preserve">up_type_cd              </t>
  </si>
  <si>
    <t xml:space="preserve">career                  </t>
  </si>
  <si>
    <t xml:space="preserve">grade_cd                </t>
  </si>
  <si>
    <t xml:space="preserve">realname_cert_flg       </t>
  </si>
  <si>
    <t xml:space="preserve">唯一编号          </t>
  </si>
  <si>
    <t xml:space="preserve">登录帐号          </t>
  </si>
  <si>
    <t xml:space="preserve">客户等级编号        </t>
  </si>
  <si>
    <t xml:space="preserve">客户编号          </t>
  </si>
  <si>
    <t xml:space="preserve">店铺编号          </t>
  </si>
  <si>
    <t xml:space="preserve">客户状态代码        </t>
  </si>
  <si>
    <t xml:space="preserve">性别代码          </t>
  </si>
  <si>
    <t xml:space="preserve">电子邮箱          </t>
  </si>
  <si>
    <t xml:space="preserve">手机号码          </t>
  </si>
  <si>
    <t xml:space="preserve">总积分           </t>
  </si>
  <si>
    <t xml:space="preserve">积分解冻标志        </t>
  </si>
  <si>
    <t xml:space="preserve">电子邮箱验证标志      </t>
  </si>
  <si>
    <t xml:space="preserve">最近登录用户IP地址    </t>
  </si>
  <si>
    <t xml:space="preserve">最近登录时间        </t>
  </si>
  <si>
    <t xml:space="preserve">销售折扣          </t>
  </si>
  <si>
    <t xml:space="preserve">出生日期          </t>
  </si>
  <si>
    <t xml:space="preserve">注册时间          </t>
  </si>
  <si>
    <t xml:space="preserve">创建时间          </t>
  </si>
  <si>
    <t xml:space="preserve">更新时间          </t>
  </si>
  <si>
    <t xml:space="preserve">省份            </t>
  </si>
  <si>
    <t xml:space="preserve">城市            </t>
  </si>
  <si>
    <t xml:space="preserve">区县            </t>
  </si>
  <si>
    <t xml:space="preserve">地址            </t>
  </si>
  <si>
    <t xml:space="preserve">帐户余额          </t>
  </si>
  <si>
    <t xml:space="preserve">手机验证状态代码      </t>
  </si>
  <si>
    <t xml:space="preserve">黑名单标志         </t>
  </si>
  <si>
    <t xml:space="preserve">消费年度          </t>
  </si>
  <si>
    <t xml:space="preserve">年消费金额         </t>
  </si>
  <si>
    <t xml:space="preserve">总消费金额         </t>
  </si>
  <si>
    <t xml:space="preserve">管理员标志         </t>
  </si>
  <si>
    <t xml:space="preserve">用户来源代码        </t>
  </si>
  <si>
    <t xml:space="preserve">企业编号          </t>
  </si>
  <si>
    <t xml:space="preserve">华为帐号编号        </t>
  </si>
  <si>
    <t xml:space="preserve">华为帐号类型代码      </t>
  </si>
  <si>
    <t xml:space="preserve">职业            </t>
  </si>
  <si>
    <t xml:space="preserve">等级代码          </t>
  </si>
  <si>
    <t xml:space="preserve">实名认证标志        </t>
  </si>
  <si>
    <t>realname_cert_identity_info</t>
  </si>
  <si>
    <t xml:space="preserve">realname_cert_time         </t>
  </si>
  <si>
    <t xml:space="preserve">vmall_oper_channel_cd      </t>
  </si>
  <si>
    <t xml:space="preserve">华为帐号编号         </t>
  </si>
  <si>
    <t xml:space="preserve">实名认证身份信息       </t>
  </si>
  <si>
    <t xml:space="preserve">实名认证时间         </t>
  </si>
  <si>
    <t xml:space="preserve">ETL时间 </t>
  </si>
  <si>
    <t xml:space="preserve">scalper_mobile_num   </t>
  </si>
  <si>
    <t xml:space="preserve">scalper_weight       </t>
  </si>
  <si>
    <t xml:space="preserve">scalper_acct_type_cd </t>
  </si>
  <si>
    <t xml:space="preserve">华为帐号编号 </t>
  </si>
  <si>
    <t xml:space="preserve">黄牛手机号码 </t>
  </si>
  <si>
    <t xml:space="preserve">黄牛权重值  </t>
  </si>
  <si>
    <t>黄牛帐号类型代码</t>
  </si>
  <si>
    <t xml:space="preserve">数据来源于：ods_vmall_tbl_customer_dm的id                           </t>
  </si>
  <si>
    <t xml:space="preserve">数据来源于：ods_vmall_tbl_customer_dm的login_name                </t>
  </si>
  <si>
    <t xml:space="preserve">数据来源于：ods_vmall_tbl_customer_dm的grade_id                  </t>
  </si>
  <si>
    <t xml:space="preserve">数据来源于：ods_vmall_tbl_customer_dm的code                      </t>
  </si>
  <si>
    <t xml:space="preserve">数据来源于：ods_vmall_tbl_customer_dm的type                      </t>
  </si>
  <si>
    <t xml:space="preserve">数据来源于：ods_vmall_tbl_customer_dm的shop_id                   </t>
  </si>
  <si>
    <t xml:space="preserve">数据来源于：ods_vmall_tbl_customer_dm的status                    </t>
  </si>
  <si>
    <t xml:space="preserve">数据来源于：ods_vmall_tbl_customer_dm的gender                    </t>
  </si>
  <si>
    <t xml:space="preserve">数据来源于：ods_vmall_tbl_customer_dm的email                     </t>
  </si>
  <si>
    <t xml:space="preserve">数据来源于：ods_vmall_tbl_customer_dm的mobile                    </t>
  </si>
  <si>
    <t xml:space="preserve">数据来源于：ods_vmall_tbl_customer_dm的total_point               </t>
  </si>
  <si>
    <t xml:space="preserve">数据来源于：ods_vmall_tbl_customer_dm的email_status              </t>
  </si>
  <si>
    <t xml:space="preserve">数据来源于：ods_vmall_tbl_customer_dm的last_login_ip             </t>
  </si>
  <si>
    <t>数据来源于：ods_vmall_tbl_customer_dm的last_login_date</t>
  </si>
  <si>
    <t xml:space="preserve">数据来源于：ods_vmall_tbl_customer_dm的discount                  </t>
  </si>
  <si>
    <t>数据来源于：ods_vmall_tbl_customer_dm的birthday</t>
  </si>
  <si>
    <t>数据来源于：ods_vmall_tbl_customer_dm的registration_date</t>
  </si>
  <si>
    <t>数据来源于：ods_vmall_tbl_customer_dm的create_date</t>
  </si>
  <si>
    <t>数据来源于：ods_vmall_tbl_customer_dm的update_date</t>
  </si>
  <si>
    <t xml:space="preserve">数据来源于：ods_vmall_tbl_customer_dm的province                  </t>
  </si>
  <si>
    <t xml:space="preserve">数据来源于：ods_vmall_tbl_customer_dm的city                      </t>
  </si>
  <si>
    <t xml:space="preserve">数据来源于：ods_vmall_tbl_customer_dm的district                  </t>
  </si>
  <si>
    <t xml:space="preserve">数据来源于：ods_vmall_tbl_customer_dm的address                   </t>
  </si>
  <si>
    <t xml:space="preserve">数据来源于：ods_vmall_tbl_customer_dm的balance                   </t>
  </si>
  <si>
    <t xml:space="preserve">数据来源于：ods_vmall_tbl_customer_dm的mobile_status             </t>
  </si>
  <si>
    <t xml:space="preserve">数据来源于：ods_vmall_tbl_customer_dm的is_in_blackList           </t>
  </si>
  <si>
    <t xml:space="preserve">数据来源于：ods_vmall_tbl_customer_dm的consume_year              </t>
  </si>
  <si>
    <t xml:space="preserve">数据来源于：ods_vmall_tbl_customer_dm的year_consume_amout        </t>
  </si>
  <si>
    <t xml:space="preserve">数据来源于：ods_vmall_tbl_customer_dm的total_consume_amout       </t>
  </si>
  <si>
    <t xml:space="preserve">数据来源于：ods_vmall_tbl_customer_dm的is_system_admin           </t>
  </si>
  <si>
    <t xml:space="preserve">数据来源于：ods_vmall_tbl_customer_dm的source_flag               </t>
  </si>
  <si>
    <t xml:space="preserve">数据来源于：ods_vmall_tbl_customer_dm的company_id                </t>
  </si>
  <si>
    <t xml:space="preserve">数据来源于：ods_vmall_tbl_customer_dm的user_id          </t>
  </si>
  <si>
    <t xml:space="preserve">数据来源于：ods_vmall_tbl_customer_dm的account_type              </t>
  </si>
  <si>
    <t xml:space="preserve">数据来源于：ods_vmall_tbl_customer_dm的occupation                </t>
  </si>
  <si>
    <t xml:space="preserve">数据来源于：ods_vmall_tbl_customer_dm的grade_code </t>
  </si>
  <si>
    <t>ods_vmall2_tbl_customer_auth_ds</t>
    <phoneticPr fontId="91" type="noConversion"/>
  </si>
  <si>
    <t>关联实名认证表：ods_vmall2_tbl_customer_auth_ds判断用户是否为实名认证</t>
    <phoneticPr fontId="61" type="noConversion"/>
  </si>
  <si>
    <r>
      <t>1989</t>
    </r>
    <r>
      <rPr>
        <sz val="10"/>
        <color theme="1"/>
        <rFont val="微软雅黑"/>
        <family val="2"/>
        <charset val="134"/>
      </rPr>
      <t>-12-01</t>
    </r>
    <phoneticPr fontId="61" type="noConversion"/>
  </si>
  <si>
    <t>日期类</t>
    <phoneticPr fontId="61" type="noConversion"/>
  </si>
  <si>
    <t xml:space="preserve">数据来源于：ods_vmall2_tbl_customer_auth_ds的uid      </t>
  </si>
  <si>
    <t xml:space="preserve">数据来源于：ods_vmall2_tbl_customer_auth_ds的id_hash             </t>
  </si>
  <si>
    <t>数据来源于：ods_vmall2_tbl_customer_auth_ds的create_time</t>
  </si>
  <si>
    <t>数据来源于：ods_vmall2_tbl_customer_auth_ds的operation_channel</t>
  </si>
  <si>
    <t xml:space="preserve">数据来源于：ods_vmall2_alipay_huangniu_dm的user_id     </t>
  </si>
  <si>
    <t xml:space="preserve">数据来源于：ods_vmall2_alipay_huangniu_dm的phone_sha256          </t>
  </si>
  <si>
    <t xml:space="preserve">数据来源于：ods_vmall2_alipay_huangniu_dm的score                 </t>
  </si>
  <si>
    <t xml:space="preserve">数据来源于：ods_vmall2_alipay_huangniu_dm的account_type    </t>
  </si>
  <si>
    <t>文本类</t>
    <phoneticPr fontId="61" type="noConversion"/>
  </si>
  <si>
    <t>金额类</t>
    <phoneticPr fontId="61" type="noConversion"/>
  </si>
  <si>
    <t>日期类</t>
    <phoneticPr fontId="61" type="noConversion"/>
  </si>
  <si>
    <t>数值类</t>
    <phoneticPr fontId="61" type="noConversion"/>
  </si>
  <si>
    <t>用户最近一次登录VMALL时的IP地址</t>
    <phoneticPr fontId="61" type="noConversion"/>
  </si>
  <si>
    <t>识别不同用户的唯一主键编号</t>
    <phoneticPr fontId="61" type="noConversion"/>
  </si>
  <si>
    <t>用户在VMALL商城的等级</t>
    <phoneticPr fontId="61" type="noConversion"/>
  </si>
  <si>
    <t>用户的商城唯一编号</t>
    <phoneticPr fontId="61" type="noConversion"/>
  </si>
  <si>
    <t>用户在vmall商城中的店铺编号</t>
    <phoneticPr fontId="61" type="noConversion"/>
  </si>
  <si>
    <t>支付宝识别黄牛用户手机号码</t>
    <phoneticPr fontId="61" type="noConversion"/>
  </si>
  <si>
    <t>密文存储传递</t>
    <phoneticPr fontId="61" type="noConversion"/>
  </si>
  <si>
    <t>标识是否实名认证</t>
    <phoneticPr fontId="61" type="noConversion"/>
  </si>
  <si>
    <t>0：否，1：是</t>
    <phoneticPr fontId="61" type="noConversion"/>
  </si>
  <si>
    <t>标识是否为黑名单用户</t>
    <phoneticPr fontId="61" type="noConversion"/>
  </si>
  <si>
    <t>用户最近一次登录VMALL时的具体时间</t>
    <phoneticPr fontId="61" type="noConversion"/>
  </si>
  <si>
    <t>用户VMALL总积分</t>
    <phoneticPr fontId="61" type="noConversion"/>
  </si>
  <si>
    <t>标识用户的电子邮箱是否通过激活验证</t>
    <phoneticPr fontId="61" type="noConversion"/>
  </si>
  <si>
    <t>0，1</t>
    <phoneticPr fontId="61" type="noConversion"/>
  </si>
  <si>
    <t>用户进行实名认证操作的时间</t>
    <phoneticPr fontId="61" type="noConversion"/>
  </si>
  <si>
    <t>密文存储</t>
    <phoneticPr fontId="61" type="noConversion"/>
  </si>
  <si>
    <t>标识用户的vmall用户等级</t>
    <phoneticPr fontId="61" type="noConversion"/>
  </si>
  <si>
    <t>0，1，2，3，4，5</t>
    <phoneticPr fontId="61" type="noConversion"/>
  </si>
  <si>
    <t>CD1326</t>
    <phoneticPr fontId="61" type="noConversion"/>
  </si>
  <si>
    <t>用户填入的职业信息</t>
    <phoneticPr fontId="61" type="noConversion"/>
  </si>
  <si>
    <t>企业用户的vmall唯一企业编号</t>
    <phoneticPr fontId="61" type="noConversion"/>
  </si>
  <si>
    <t>数字编号</t>
    <phoneticPr fontId="61" type="noConversion"/>
  </si>
  <si>
    <t>CD1329</t>
    <phoneticPr fontId="61" type="noConversion"/>
  </si>
  <si>
    <t>1,2,3</t>
    <phoneticPr fontId="61" type="noConversion"/>
  </si>
  <si>
    <t>标识VMALL商城用户的来源</t>
    <phoneticPr fontId="61" type="noConversion"/>
  </si>
  <si>
    <t>华为内部识别华为云服务用户的唯一编号，华为云服务消费者注册华为账号后，内部生成的识别用户唯一编号。</t>
    <phoneticPr fontId="61" type="noConversion"/>
  </si>
  <si>
    <t>标识用户是否为后台管理员</t>
    <phoneticPr fontId="61" type="noConversion"/>
  </si>
  <si>
    <t>标识用户积分是否解冻</t>
    <phoneticPr fontId="61" type="noConversion"/>
  </si>
  <si>
    <t xml:space="preserve">数据来源于：ods_vmall_tbl_customer_dm的scores_status             </t>
    <phoneticPr fontId="61" type="noConversion"/>
  </si>
  <si>
    <t>标识用户的不同类型，例如是个人和还是企业用户</t>
    <phoneticPr fontId="61" type="noConversion"/>
  </si>
  <si>
    <t xml:space="preserve">客户类型代码      </t>
    <phoneticPr fontId="61" type="noConversion"/>
  </si>
  <si>
    <t>CD1325</t>
    <phoneticPr fontId="61" type="noConversion"/>
  </si>
  <si>
    <t>0,1,2</t>
    <phoneticPr fontId="61" type="noConversion"/>
  </si>
  <si>
    <t>CD1313</t>
    <phoneticPr fontId="61" type="noConversion"/>
  </si>
  <si>
    <t>1,2,3,4</t>
    <phoneticPr fontId="61" type="noConversion"/>
  </si>
  <si>
    <t>标识用户目前的帐号业务状态</t>
    <phoneticPr fontId="61" type="noConversion"/>
  </si>
  <si>
    <t>用户享受到的销售折扣优惠</t>
    <phoneticPr fontId="61" type="noConversion"/>
  </si>
  <si>
    <t>用户录入的出生日期</t>
    <phoneticPr fontId="61" type="noConversion"/>
  </si>
  <si>
    <t>用户注册时间</t>
    <phoneticPr fontId="61" type="noConversion"/>
  </si>
  <si>
    <t>记录创建时间</t>
    <phoneticPr fontId="61" type="noConversion"/>
  </si>
  <si>
    <t>记录更新时间</t>
  </si>
  <si>
    <t>记录用户的黄牛权重值</t>
    <phoneticPr fontId="61" type="noConversion"/>
  </si>
  <si>
    <t>记录用户的黄牛帐号类型代码</t>
  </si>
  <si>
    <t>记录用户目前为止的年消费总金额</t>
    <phoneticPr fontId="61" type="noConversion"/>
  </si>
  <si>
    <t>记录用户目前为止的消费总金额</t>
    <phoneticPr fontId="61" type="noConversion"/>
  </si>
  <si>
    <t>用户所在省份</t>
    <phoneticPr fontId="61" type="noConversion"/>
  </si>
  <si>
    <t>用户所在城市</t>
    <phoneticPr fontId="61" type="noConversion"/>
  </si>
  <si>
    <t>用户所在区县</t>
    <phoneticPr fontId="61" type="noConversion"/>
  </si>
  <si>
    <t>用户具体地址</t>
    <phoneticPr fontId="61" type="noConversion"/>
  </si>
  <si>
    <t>用户目前的帐户余额</t>
    <phoneticPr fontId="61" type="noConversion"/>
  </si>
  <si>
    <t>CD1314</t>
    <phoneticPr fontId="61" type="noConversion"/>
  </si>
  <si>
    <t>0,1,2</t>
    <phoneticPr fontId="61" type="noConversion"/>
  </si>
  <si>
    <t>标识用户通过手机号码进行验证绑定的情况</t>
    <phoneticPr fontId="61" type="noConversion"/>
  </si>
  <si>
    <t>河南省</t>
    <phoneticPr fontId="61" type="noConversion"/>
  </si>
  <si>
    <t>郑州市</t>
    <phoneticPr fontId="61" type="noConversion"/>
  </si>
  <si>
    <t>高新区</t>
    <phoneticPr fontId="61" type="noConversion"/>
  </si>
  <si>
    <t>河南省郑州市高新区科技开发区</t>
    <phoneticPr fontId="61" type="noConversion"/>
  </si>
  <si>
    <t>0.00</t>
    <phoneticPr fontId="61" type="noConversion"/>
  </si>
  <si>
    <t>记录用户的不同消费年度</t>
    <phoneticPr fontId="61" type="noConversion"/>
  </si>
  <si>
    <t>10000.00</t>
    <phoneticPr fontId="61" type="noConversion"/>
  </si>
  <si>
    <t>20000.00</t>
    <phoneticPr fontId="61" type="noConversion"/>
  </si>
  <si>
    <t>0，1</t>
    <phoneticPr fontId="61" type="noConversion"/>
  </si>
  <si>
    <t xml:space="preserve">操作渠道代码    </t>
    <phoneticPr fontId="61" type="noConversion"/>
  </si>
  <si>
    <t>CD1315</t>
    <phoneticPr fontId="61" type="noConversion"/>
  </si>
  <si>
    <t>记录用户实名认证的信息</t>
    <phoneticPr fontId="61" type="noConversion"/>
  </si>
  <si>
    <t>标识用户进行实名认证操作的不同渠道，例如：wap、web、app</t>
    <phoneticPr fontId="61" type="noConversion"/>
  </si>
  <si>
    <t>Unique_Id</t>
  </si>
  <si>
    <t>Login_Acct</t>
  </si>
  <si>
    <t>Cust_Name</t>
  </si>
  <si>
    <t>Cust_Rank_Id</t>
  </si>
  <si>
    <t>User_Card_Num</t>
  </si>
  <si>
    <t>Cust_Num</t>
  </si>
  <si>
    <t>Cust_Type_Cd</t>
  </si>
  <si>
    <t>Shop_Id</t>
  </si>
  <si>
    <t>Login_Pwd</t>
  </si>
  <si>
    <t>Cust_Status_Cd</t>
  </si>
  <si>
    <t>Gender_Cd</t>
  </si>
  <si>
    <t>Email</t>
  </si>
  <si>
    <t>Tel_Num</t>
  </si>
  <si>
    <t>Mobile_Num</t>
  </si>
  <si>
    <t>Fax_Num</t>
  </si>
  <si>
    <t>Point</t>
  </si>
  <si>
    <t>Point_UnFrozen_Flg</t>
  </si>
  <si>
    <t>Email_Verify_Flg</t>
  </si>
  <si>
    <t>Last_Login_User_IP_Addr</t>
  </si>
  <si>
    <t>Last_Login_Time</t>
  </si>
  <si>
    <t>Sale_Discount</t>
  </si>
  <si>
    <t>Birth_Date</t>
  </si>
  <si>
    <t>Nickname</t>
  </si>
  <si>
    <t>MSN</t>
    <phoneticPr fontId="119" type="noConversion"/>
  </si>
  <si>
    <t>QQ</t>
    <phoneticPr fontId="119" type="noConversion"/>
  </si>
  <si>
    <t>Register_Time</t>
  </si>
  <si>
    <t>User_Comment</t>
  </si>
  <si>
    <t>Create_Time</t>
  </si>
  <si>
    <t>Update_Time</t>
  </si>
  <si>
    <t>Province</t>
  </si>
  <si>
    <t>City</t>
  </si>
  <si>
    <t>County</t>
  </si>
  <si>
    <t>Addr</t>
  </si>
  <si>
    <t>Acct_Bal</t>
  </si>
  <si>
    <t>Mobile_Verify_Status_Cd</t>
  </si>
  <si>
    <t>BlackList_Flg</t>
  </si>
  <si>
    <t>Consume_Year</t>
  </si>
  <si>
    <t>Year_Consume_Amt</t>
  </si>
  <si>
    <t>Total_Consume_Amt</t>
  </si>
  <si>
    <t>Sys_Admin_Flg</t>
  </si>
  <si>
    <t>User_Src_Cd</t>
  </si>
  <si>
    <t>Corp_Id</t>
  </si>
  <si>
    <t>UP_Id</t>
  </si>
  <si>
    <t>UP_Type_Cd</t>
  </si>
  <si>
    <t>Price_Trend</t>
  </si>
  <si>
    <t>Career</t>
  </si>
  <si>
    <t>Grade_cd</t>
  </si>
  <si>
    <t>Realname_Cert_Flg</t>
  </si>
  <si>
    <t>登录帐号</t>
  </si>
  <si>
    <t>客户姓名</t>
  </si>
  <si>
    <t>客户等级编号</t>
  </si>
  <si>
    <t>客户编号</t>
  </si>
  <si>
    <t>客户类型代码</t>
  </si>
  <si>
    <t>店铺编号</t>
  </si>
  <si>
    <t>登录密码</t>
  </si>
  <si>
    <t>客户状态代码</t>
  </si>
  <si>
    <t>电子邮箱</t>
  </si>
  <si>
    <t>传真号码</t>
  </si>
  <si>
    <t>总积分</t>
  </si>
  <si>
    <t>积分解冻标志</t>
  </si>
  <si>
    <t>电子邮箱验证标志</t>
  </si>
  <si>
    <t>最近登录用户IP地址</t>
  </si>
  <si>
    <t>最近登录时间</t>
  </si>
  <si>
    <t>销售折扣</t>
  </si>
  <si>
    <t>MSN</t>
    <phoneticPr fontId="119" type="noConversion"/>
  </si>
  <si>
    <t>QQ</t>
  </si>
  <si>
    <t>用户说明</t>
  </si>
  <si>
    <t>县</t>
  </si>
  <si>
    <t>帐户余额</t>
  </si>
  <si>
    <t>手机验证状态代码</t>
  </si>
  <si>
    <t>黑名单标志</t>
  </si>
  <si>
    <t>消费年度</t>
  </si>
  <si>
    <t>年消费金额</t>
  </si>
  <si>
    <t>总消费金额</t>
  </si>
  <si>
    <t>管理员标志</t>
  </si>
  <si>
    <t>用户来源代码</t>
  </si>
  <si>
    <t>企业编号</t>
  </si>
  <si>
    <t>价格趋势</t>
  </si>
  <si>
    <t>等级代码</t>
  </si>
  <si>
    <t>实名认证标志</t>
  </si>
  <si>
    <t>VMALL商城用户的姓名</t>
    <phoneticPr fontId="61" type="noConversion"/>
  </si>
  <si>
    <t>用户电话号码</t>
    <phoneticPr fontId="61" type="noConversion"/>
  </si>
  <si>
    <t>用户传真号码</t>
    <phoneticPr fontId="61" type="noConversion"/>
  </si>
  <si>
    <t>数据来源于：ODS_VMALL_TBL_CUSTOMER_B2B_DM的login_name</t>
  </si>
  <si>
    <t>数据来源于：ODS_VMALL_TBL_CUSTOMER_B2B_DM的name</t>
  </si>
  <si>
    <t>数据来源于：ODS_VMALL_TBL_CUSTOMER_B2B_DM的grade_id</t>
  </si>
  <si>
    <t>数据来源于：ODS_VMALL_TBL_CUSTOMER_B2B_DM的card_no</t>
  </si>
  <si>
    <t>数据来源于：ODS_VMALL_TBL_CUSTOMER_B2B_DM的code</t>
  </si>
  <si>
    <t>数据来源于：ODS_VMALL_TBL_CUSTOMER_B2B_DM的type</t>
  </si>
  <si>
    <t>数据来源于：ODS_VMALL_TBL_CUSTOMER_B2B_DM的shop_id</t>
  </si>
  <si>
    <t>数据来源于：ODS_VMALL_TBL_CUSTOMER_B2B_DM的password</t>
  </si>
  <si>
    <t>数据来源于：ODS_VMALL_TBL_CUSTOMER_B2B_DM的status</t>
  </si>
  <si>
    <t>数据来源于：ODS_VMALL_TBL_CUSTOMER_B2B_DM的gender</t>
  </si>
  <si>
    <t>数据来源于：ODS_VMALL_TBL_CUSTOMER_B2B_DM的email</t>
  </si>
  <si>
    <t>数据来源于：ODS_VMALL_TBL_CUSTOMER_B2B_DM的phone</t>
  </si>
  <si>
    <t>数据来源于：ODS_VMALL_TBL_CUSTOMER_B2B_DM的mobile</t>
  </si>
  <si>
    <t>数据来源于：ODS_VMALL_TBL_CUSTOMER_B2B_DM的fax</t>
  </si>
  <si>
    <t>数据来源于：ODS_VMALL_TBL_CUSTOMER_B2B_DM的total_point</t>
  </si>
  <si>
    <t>数据来源于：ODS_VMALL_TBL_CUSTOMER_B2B_DM的scores_status</t>
  </si>
  <si>
    <t>数据来源于：ODS_VMALL_TBL_CUSTOMER_B2B_DM的email_status</t>
  </si>
  <si>
    <t>数据来源于：ODS_VMALL_TBL_CUSTOMER_B2B_DM的last_login_ip</t>
  </si>
  <si>
    <t>数据来源于：ODS_VMALL_TBL_CUSTOMER_B2B_DM的last_login_date</t>
  </si>
  <si>
    <t>数据来源于：ODS_VMALL_TBL_CUSTOMER_B2B_DM的discount</t>
  </si>
  <si>
    <t>数据来源于：ODS_VMALL_TBL_CUSTOMER_B2B_DM的birthday</t>
  </si>
  <si>
    <t>数据来源于：ODS_VMALL_TBL_CUSTOMER_B2B_DM的nick_name</t>
  </si>
  <si>
    <t>数据来源于：ODS_VMALL_TBL_CUSTOMER_B2B_DM的msn_id</t>
  </si>
  <si>
    <t>数据来源于：ODS_VMALL_TBL_CUSTOMER_B2B_DM的qq_id</t>
  </si>
  <si>
    <t>数据来源于：ODS_VMALL_TBL_CUSTOMER_B2B_DM的registration_date</t>
  </si>
  <si>
    <t>数据来源于：ODS_VMALL_TBL_CUSTOMER_B2B_DM的user_comment</t>
  </si>
  <si>
    <t>数据来源于：ODS_VMALL_TBL_CUSTOMER_B2B_DM的create_date</t>
  </si>
  <si>
    <t>数据来源于：ODS_VMALL_TBL_CUSTOMER_B2B_DM的update_date</t>
  </si>
  <si>
    <t>数据来源于：ODS_VMALL_TBL_CUSTOMER_B2B_DM的province</t>
  </si>
  <si>
    <t>数据来源于：ODS_VMALL_TBL_CUSTOMER_B2B_DM的city</t>
  </si>
  <si>
    <t>数据来源于：ODS_VMALL_TBL_CUSTOMER_B2B_DM的district</t>
  </si>
  <si>
    <t>数据来源于：ODS_VMALL_TBL_CUSTOMER_B2B_DM的address</t>
  </si>
  <si>
    <t>数据来源于：ODS_VMALL_TBL_CUSTOMER_B2B_DM的balance</t>
  </si>
  <si>
    <t>数据来源于：ODS_VMALL_TBL_CUSTOMER_B2B_DM的mobile_status</t>
  </si>
  <si>
    <t>数据来源于：ODS_VMALL_TBL_CUSTOMER_B2B_DM的is_in_blackList</t>
  </si>
  <si>
    <t>数据来源于：ODS_VMALL_TBL_CUSTOMER_B2B_DM的consume_year</t>
  </si>
  <si>
    <t>数据来源于：ODS_VMALL_TBL_CUSTOMER_B2B_DM的year_consume_amout</t>
  </si>
  <si>
    <t>数据来源于：ODS_VMALL_TBL_CUSTOMER_B2B_DM的total_consume_amout</t>
  </si>
  <si>
    <t>数据来源于：ODS_VMALL_TBL_CUSTOMER_B2B_DM的is_system_admin</t>
  </si>
  <si>
    <t>数据来源于：ODS_VMALL_TBL_CUSTOMER_B2B_DM的source_flag</t>
  </si>
  <si>
    <t>数据来源于：ODS_VMALL_TBL_CUSTOMER_B2B_DM的company_id</t>
  </si>
  <si>
    <t>数据来源于：ODS_VMALL_TBL_CUSTOMER_B2B_DM的user_id</t>
  </si>
  <si>
    <t>数据来源于：ODS_VMALL_TBL_CUSTOMER_B2B_DM的account_type</t>
  </si>
  <si>
    <t>数据来源于：ODS_VMALL_TBL_CUSTOMER_B2B_DM的price_trend</t>
  </si>
  <si>
    <t>数据来源于：ODS_VMALL_TBL_CUSTOMER_B2B_DM的employment</t>
  </si>
  <si>
    <t>数据来源于：ODS_VMALL_TBL_CUSTOMER_B2B_DM的grade_code</t>
  </si>
  <si>
    <t>数据来源于：ODS_VMALL_TBL_CUSTOMER_B2B_DM的id</t>
  </si>
  <si>
    <t>用户的QQ登陆账号</t>
    <phoneticPr fontId="61" type="noConversion"/>
  </si>
  <si>
    <t>用户的MSN登陆账号</t>
    <phoneticPr fontId="61" type="noConversion"/>
  </si>
  <si>
    <t>用户昵称</t>
    <phoneticPr fontId="61" type="noConversion"/>
  </si>
  <si>
    <t>用户VMALL登录账号的输入密码</t>
    <phoneticPr fontId="61" type="noConversion"/>
  </si>
  <si>
    <t>旧版本使用，现在都是通过UP鉴权登陆</t>
    <phoneticPr fontId="61" type="noConversion"/>
  </si>
  <si>
    <t>文本类</t>
    <phoneticPr fontId="61" type="noConversion"/>
  </si>
  <si>
    <t>金额类</t>
    <phoneticPr fontId="61" type="noConversion"/>
  </si>
  <si>
    <t>金额类</t>
    <phoneticPr fontId="61" type="noConversion"/>
  </si>
  <si>
    <t>Vmall订单抢购日志表</t>
    <phoneticPr fontId="61" type="noConversion"/>
  </si>
  <si>
    <t>Dwd_Evt_Vmall_Order_Panic_Buying_Log_Dm</t>
    <phoneticPr fontId="61" type="noConversion"/>
  </si>
  <si>
    <t>ODS_VMALL2_ORD_LOG_DM</t>
    <phoneticPr fontId="61" type="noConversion"/>
  </si>
  <si>
    <t>订单抢购信息对应的日志表，表内记录了抢购的用户号、对应商品的SKUID、抢购的时间、是否处于被抢购状态等信息</t>
    <phoneticPr fontId="61" type="noConversion"/>
  </si>
  <si>
    <t>抢购时间</t>
    <phoneticPr fontId="61" type="noConversion"/>
  </si>
  <si>
    <t>Panic_Buying_Time</t>
    <phoneticPr fontId="61" type="noConversion"/>
  </si>
  <si>
    <t>UP_Id</t>
    <phoneticPr fontId="61" type="noConversion"/>
  </si>
  <si>
    <t>SKU唯一编号</t>
    <phoneticPr fontId="61" type="noConversion"/>
  </si>
  <si>
    <t>SKU_Unique_Id</t>
    <phoneticPr fontId="61" type="noConversion"/>
  </si>
  <si>
    <t>抢购状态代码</t>
    <phoneticPr fontId="61" type="noConversion"/>
  </si>
  <si>
    <t>Panic_Buying_Status_Cd</t>
    <phoneticPr fontId="61" type="noConversion"/>
  </si>
  <si>
    <t>用户IP地址</t>
    <phoneticPr fontId="61" type="noConversion"/>
  </si>
  <si>
    <t>User_IP_Addr</t>
    <phoneticPr fontId="61" type="noConversion"/>
  </si>
  <si>
    <t>日期时间类</t>
    <phoneticPr fontId="61" type="noConversion"/>
  </si>
  <si>
    <t>编号类</t>
    <phoneticPr fontId="61" type="noConversion"/>
  </si>
  <si>
    <t>用户抢购行为发生的具体时间</t>
    <phoneticPr fontId="61" type="noConversion"/>
  </si>
  <si>
    <t>抢购商品的SKU唯一编号</t>
    <phoneticPr fontId="61" type="noConversion"/>
  </si>
  <si>
    <t>用户抢购时的终端IP地址</t>
    <phoneticPr fontId="61" type="noConversion"/>
  </si>
  <si>
    <t>114.100.114.71</t>
    <phoneticPr fontId="61" type="noConversion"/>
  </si>
  <si>
    <t>5216</t>
    <phoneticPr fontId="61" type="noConversion"/>
  </si>
  <si>
    <t>200，302，400，404，500，502，499</t>
    <phoneticPr fontId="61" type="noConversion"/>
  </si>
  <si>
    <t>Dwd_Pro_Vmall_SKU_Conf_ds</t>
  </si>
  <si>
    <t>Vmall商品SKU配置表</t>
  </si>
  <si>
    <t>Dwd_Pro_Vmall_Goods_Info_Ds</t>
  </si>
  <si>
    <t>Vmall商品信息表</t>
  </si>
  <si>
    <t>Dwd_Pro_Vmall_Pak_Detail_Ds</t>
  </si>
  <si>
    <t>Vmall套餐详情表</t>
  </si>
  <si>
    <t>Dwd_Pro_Vmall_Goods_Class_Ds</t>
  </si>
  <si>
    <t>Vmall产品分类表</t>
  </si>
  <si>
    <t>Dwd_Pro_Vmall_B2B_Goods_ds</t>
  </si>
  <si>
    <t>Vmall B2B商品信息表</t>
  </si>
  <si>
    <t>记录了商品SKU值信息对应数据，可根据product_id关联ODS_VMALL_TBL_PRODUCT_FRONT_DM中的  ID 获取商品的静态信息</t>
    <phoneticPr fontId="61" type="noConversion"/>
  </si>
  <si>
    <t>记录前台配置的商品展示信息</t>
    <phoneticPr fontId="61" type="noConversion"/>
  </si>
  <si>
    <t>记录每个套餐下的商品组合信息</t>
    <phoneticPr fontId="61" type="noConversion"/>
  </si>
  <si>
    <t>记录了后台商品分类信息对应数据</t>
    <phoneticPr fontId="61" type="noConversion"/>
  </si>
  <si>
    <t>记录B2B分销商产品信息，vmall供货例如京东、易迅这些分销商的产品信息</t>
    <phoneticPr fontId="61" type="noConversion"/>
  </si>
  <si>
    <t>SKU_Unique_Id</t>
  </si>
  <si>
    <t>SKU唯一编号</t>
  </si>
  <si>
    <t>SKU_Id</t>
  </si>
  <si>
    <t>SKU编号</t>
  </si>
  <si>
    <t>Goods_Id</t>
  </si>
  <si>
    <t>Goods_SKU_Name</t>
  </si>
  <si>
    <t>商品SKU名称</t>
  </si>
  <si>
    <t>Price</t>
  </si>
  <si>
    <t>Purch_Price</t>
  </si>
  <si>
    <t>采购价格</t>
  </si>
  <si>
    <t>Mkt_Price</t>
  </si>
  <si>
    <t>市场价格</t>
  </si>
  <si>
    <t>Default_SKU_Flg</t>
  </si>
  <si>
    <t>默认SKU标志</t>
  </si>
  <si>
    <t>SKU_Status_Cd</t>
  </si>
  <si>
    <t>SKU状态代码</t>
  </si>
  <si>
    <t>SKU_Desc</t>
  </si>
  <si>
    <t>SKU描述</t>
  </si>
  <si>
    <t>SKU_Point</t>
  </si>
  <si>
    <t>SKU积分</t>
  </si>
  <si>
    <t>Restric_Purch_Cnt</t>
  </si>
  <si>
    <t>限购数量</t>
  </si>
  <si>
    <t>Restric_Purch_Flg</t>
  </si>
  <si>
    <t>限购标志</t>
  </si>
  <si>
    <t>Micro_Promt_Word</t>
  </si>
  <si>
    <t>微型促销语</t>
  </si>
  <si>
    <t>Dwd_Sal_Dbank_Order_Dm</t>
  </si>
  <si>
    <t>云空间订单</t>
    <phoneticPr fontId="91" type="noConversion"/>
  </si>
  <si>
    <t>dwd_sal_hispace_order_ds</t>
  </si>
  <si>
    <t>应用市场订购信息表</t>
    <phoneticPr fontId="83" type="noConversion"/>
  </si>
  <si>
    <t>Dwd_Onl_App_Game_Ds</t>
  </si>
  <si>
    <t>游戏应用</t>
  </si>
  <si>
    <t>Dwd_Con_Hwmovie_Video_Set_Info_Ds</t>
  </si>
  <si>
    <t>华为视频影片集信息</t>
  </si>
  <si>
    <t>Dwd_Evt_Sys_Advise_Msg_Log_Dm</t>
  </si>
  <si>
    <t>系统通知消息日志</t>
  </si>
  <si>
    <t>Dwd_Sal_Vmall_Order_Ds</t>
  </si>
  <si>
    <t>Vmall订单表</t>
  </si>
  <si>
    <t>Dwd_Sal_Vmall_Order_Goods_Dm</t>
  </si>
  <si>
    <t>Vmall 订单商品表</t>
  </si>
  <si>
    <t>Dwd_Sal_Vmall_Order_Gift_Dm</t>
  </si>
  <si>
    <t>Vmall订单赠送表</t>
  </si>
  <si>
    <t>Dwd_Sal_Vmall_CPS_Order_Ds</t>
  </si>
  <si>
    <t>Vmall CPS订单表</t>
  </si>
  <si>
    <t>Dwd_Cam_Vmall_Panic_Buying_Order_Dm</t>
  </si>
  <si>
    <t>Vmall抢购订单表</t>
  </si>
  <si>
    <t>Dwd_Cam_Vmall_Panic_Buying_Goods_Dm</t>
  </si>
  <si>
    <t>Vmall抢购商品表</t>
  </si>
  <si>
    <t>Dwd_Cam_Vmall_Booking_Actvy_Conf_Ds</t>
  </si>
  <si>
    <t>Vmall预约活动配置表</t>
  </si>
  <si>
    <t>Dwd_Cam_Vmall_Booking_Actvy_UP_Dm</t>
  </si>
  <si>
    <t>Vmall预约活动表</t>
  </si>
  <si>
    <t>Dwd_Ref_Vmall_Adv_Channel_Conf_Ds</t>
  </si>
  <si>
    <t>Vmall CPS广告渠道配置表</t>
  </si>
  <si>
    <t>Dwd_Cam_Adv_Tag_Dm</t>
  </si>
  <si>
    <t>广告用户标签</t>
  </si>
  <si>
    <t>Dwd_Sal_Vmall_Order_Bind_Pak_Dm</t>
  </si>
  <si>
    <t>Vmall订单绑定套餐表</t>
  </si>
  <si>
    <t>Dwd_Cam_Persona_SMS_Campaign_Task_Ds</t>
  </si>
  <si>
    <t>画像短信营销任务表</t>
  </si>
  <si>
    <t>Dwd_Evt_Game_Center_Buoy_Usage_Dm</t>
  </si>
  <si>
    <t>游戏中心浮标使用表</t>
  </si>
  <si>
    <t>Dwd_Sal_Vmall_Order_Oper_Log_Dm</t>
  </si>
  <si>
    <t>Vmall订单操作日志表</t>
  </si>
  <si>
    <t>Dwd_Cam_Adv_Master_exposure_log_dm</t>
  </si>
  <si>
    <t>AdMaster曝光日志</t>
  </si>
  <si>
    <t>Dwd_Cam_Adv_Master_Click_log_dm</t>
  </si>
  <si>
    <t>AdMaster点击日志</t>
  </si>
  <si>
    <t>dwd_con_hwmovie_base_info_ds</t>
  </si>
  <si>
    <t>华为视频基础信息表</t>
  </si>
  <si>
    <t>dwd_evt_HwPay_Swipe_Rec_dm</t>
  </si>
  <si>
    <t>HuaweiPay刷卡记录表</t>
  </si>
  <si>
    <t>Dwd_Sal_Vmall_CPS_Channel_Report_Ds</t>
  </si>
  <si>
    <t>Vmall商城广告渠道报表</t>
  </si>
  <si>
    <t>Dwd_Sal_Vmall_Repair_Apply_Dm</t>
  </si>
  <si>
    <t>Vmall退换货申请表</t>
  </si>
  <si>
    <t>Dwd_Ref_Cfolder_App_Resour_Pool_Ds</t>
  </si>
  <si>
    <t>云文件夹应用资源池</t>
  </si>
  <si>
    <t>Dwd_Sal_Vmall_Repair_Apply_Goods_Dtl_Ds</t>
  </si>
  <si>
    <t>Vmall退换货申请商品明细</t>
  </si>
  <si>
    <t>Dwd_Sal_Vmall_Repair_Order_Dm</t>
  </si>
  <si>
    <t>Vmall退换货单信息</t>
  </si>
  <si>
    <t>Dwd_Cam_Adv_Task_Base_Info_Ds</t>
  </si>
  <si>
    <t>广告任务基本信息</t>
  </si>
  <si>
    <t>系统通知发送任务信息</t>
  </si>
  <si>
    <t>Dwd_Evt_Rcv_Msg_Log_Hm</t>
  </si>
  <si>
    <t>接收消息日志</t>
  </si>
  <si>
    <t>Dwd_Eqp_Persona_Red_List_Ds</t>
  </si>
  <si>
    <t>画像红名单表</t>
  </si>
  <si>
    <t>Dwd_Pty_Vmall_B2B_Corp_Info_Ds</t>
  </si>
  <si>
    <t>Vmall商城B2B企业信息</t>
  </si>
  <si>
    <t>dwd_evt_cfolder_actvy_log_dm</t>
    <phoneticPr fontId="61" type="noConversion"/>
  </si>
  <si>
    <t>dwd_evt_cfolder_click_dm</t>
    <phoneticPr fontId="61" type="noConversion"/>
  </si>
  <si>
    <t>dwd_evt_cfolder_down_dm</t>
    <phoneticPr fontId="61" type="noConversion"/>
  </si>
  <si>
    <t>dwd_evt_cfolder_exposure_dm</t>
    <phoneticPr fontId="61" type="noConversion"/>
  </si>
  <si>
    <t>dwd_evt_cfolder_user_register_dm</t>
    <phoneticPr fontId="61" type="noConversion"/>
  </si>
  <si>
    <t>dwd_evt_cfolder_actvy_log_dm</t>
    <phoneticPr fontId="61" type="noConversion"/>
  </si>
  <si>
    <t>dwd_evt_cfolder_click_dm</t>
    <phoneticPr fontId="61" type="noConversion"/>
  </si>
  <si>
    <t>dwd_onl_cfolder_class_ds</t>
    <phoneticPr fontId="61" type="noConversion"/>
  </si>
  <si>
    <t>dwd_onl_cfolder_name_ds</t>
    <phoneticPr fontId="61" type="noConversion"/>
  </si>
  <si>
    <t>dwd_onl_cfolder_recommend_app_ds</t>
    <phoneticPr fontId="61" type="noConversion"/>
  </si>
  <si>
    <t>dwd_pty_up_open_nfc_ds</t>
    <phoneticPr fontId="61" type="noConversion"/>
  </si>
  <si>
    <t>华为帐号开通NFC</t>
    <phoneticPr fontId="91" type="noConversion"/>
  </si>
  <si>
    <t>历史拉链表改为累全量</t>
    <phoneticPr fontId="61" type="noConversion"/>
  </si>
  <si>
    <r>
      <t>P</t>
    </r>
    <r>
      <rPr>
        <sz val="10"/>
        <color theme="1"/>
        <rFont val="微软雅黑"/>
        <family val="2"/>
        <charset val="134"/>
      </rPr>
      <t>T_D</t>
    </r>
    <phoneticPr fontId="61" type="noConversion"/>
  </si>
  <si>
    <t>天分区</t>
  </si>
  <si>
    <t>天分区</t>
    <phoneticPr fontId="61" type="noConversion"/>
  </si>
  <si>
    <t>日期分区</t>
    <phoneticPr fontId="61" type="noConversion"/>
  </si>
  <si>
    <t>Contactor</t>
  </si>
  <si>
    <t>Apply_Time</t>
  </si>
  <si>
    <t>记录了VMALL商城中的B2B用户对应的分销企业信息，企业编号、企业名称、联系方式、申请、审核等基本信息</t>
    <phoneticPr fontId="61" type="noConversion"/>
  </si>
  <si>
    <t>IMEI</t>
  </si>
  <si>
    <t>Service_Id</t>
  </si>
  <si>
    <t>ods_persona_red_list_dm</t>
  </si>
  <si>
    <t>视频云业务用户日志</t>
  </si>
  <si>
    <t>dwd_evt_video_oper_log_dm</t>
  </si>
  <si>
    <t>视屏响应代码</t>
  </si>
  <si>
    <t>响应耗时</t>
  </si>
  <si>
    <t>Oper_Time</t>
  </si>
  <si>
    <t>User_IP_Addr</t>
    <phoneticPr fontId="91" type="noConversion"/>
  </si>
  <si>
    <t>Device_Name</t>
  </si>
  <si>
    <t>App_Id</t>
  </si>
  <si>
    <t>Package_Name</t>
  </si>
  <si>
    <t>App_Ver</t>
    <phoneticPr fontId="91" type="noConversion"/>
  </si>
  <si>
    <t>Client_OS</t>
  </si>
  <si>
    <t>Api_Interface</t>
  </si>
  <si>
    <t>Video_Resp_Cd</t>
  </si>
  <si>
    <t>Resp_Time_Consum</t>
  </si>
  <si>
    <t>Ext_Field</t>
  </si>
  <si>
    <t>系统通知编号</t>
  </si>
  <si>
    <t>系统通知消息类型</t>
    <phoneticPr fontId="91" type="noConversion"/>
  </si>
  <si>
    <t>消息接收方数量</t>
  </si>
  <si>
    <t>Rec_Time</t>
  </si>
  <si>
    <t>Sys_Advise_Id</t>
  </si>
  <si>
    <t>Actvy_Name</t>
  </si>
  <si>
    <t>Sender_Msg_Id</t>
  </si>
  <si>
    <t>Sys_Advise_Msg_Type</t>
  </si>
  <si>
    <t>Msg_Recver_Cnt</t>
  </si>
  <si>
    <t>Pt_D</t>
  </si>
  <si>
    <t>sdk版本名称</t>
  </si>
  <si>
    <t>游戏中心版本号</t>
  </si>
  <si>
    <t>游戏中心版本名称</t>
  </si>
  <si>
    <t>浮标动作</t>
  </si>
  <si>
    <t>Sdk_Ver_Num</t>
  </si>
  <si>
    <t>Sdk_Ver_Name</t>
  </si>
  <si>
    <t>Game_Center_Ver_Num</t>
  </si>
  <si>
    <t>Game_Center_Ver_Name</t>
  </si>
  <si>
    <t>Buoy_Action</t>
  </si>
  <si>
    <t>事件编号</t>
    <phoneticPr fontId="75" type="noConversion"/>
  </si>
  <si>
    <t>刷卡时间</t>
    <phoneticPr fontId="75" type="noConversion"/>
  </si>
  <si>
    <t>NFC卡片类型</t>
  </si>
  <si>
    <t>经度</t>
    <phoneticPr fontId="82" type="noConversion"/>
  </si>
  <si>
    <t>维度</t>
    <phoneticPr fontId="82" type="noConversion"/>
  </si>
  <si>
    <t>刷卡结果代码</t>
    <phoneticPr fontId="75" type="noConversion"/>
  </si>
  <si>
    <t>错误描述</t>
    <phoneticPr fontId="75" type="noConversion"/>
  </si>
  <si>
    <t>创建时间</t>
    <phoneticPr fontId="75" type="noConversion"/>
  </si>
  <si>
    <t>Evt_Id</t>
  </si>
  <si>
    <t>swipe_time</t>
    <phoneticPr fontId="75" type="noConversion"/>
  </si>
  <si>
    <t>NFC_Card_Type</t>
  </si>
  <si>
    <t>longitude</t>
    <phoneticPr fontId="82" type="noConversion"/>
  </si>
  <si>
    <t>latitude</t>
    <phoneticPr fontId="82" type="noConversion"/>
  </si>
  <si>
    <t>swipe_Result_Cd</t>
    <phoneticPr fontId="75" type="noConversion"/>
  </si>
  <si>
    <t>Err_Desc</t>
  </si>
  <si>
    <t>up_id</t>
    <phoneticPr fontId="75" type="noConversion"/>
  </si>
  <si>
    <t>计划发送消息数量</t>
    <phoneticPr fontId="75" type="noConversion"/>
  </si>
  <si>
    <t>任务创建时间</t>
    <phoneticPr fontId="75" type="noConversion"/>
  </si>
  <si>
    <t>消息发送任务状态代码</t>
    <phoneticPr fontId="75" type="noConversion"/>
  </si>
  <si>
    <t>任务更新时间</t>
    <phoneticPr fontId="75" type="noConversion"/>
  </si>
  <si>
    <t>Actvy_Id</t>
  </si>
  <si>
    <t>Task_Id</t>
  </si>
  <si>
    <t>Task_Start_Time</t>
  </si>
  <si>
    <t>Task_End_Time</t>
  </si>
  <si>
    <t>Plan_Send_Msg_Cnt</t>
  </si>
  <si>
    <t>Task_Create_Time</t>
  </si>
  <si>
    <t>Msg_Send_Task_Status_Cd</t>
  </si>
  <si>
    <t>Task_Update_Time</t>
  </si>
  <si>
    <t>日志级别</t>
    <phoneticPr fontId="75" type="noConversion"/>
  </si>
  <si>
    <t>发送方消息编号</t>
    <phoneticPr fontId="88" type="noConversion"/>
  </si>
  <si>
    <t>消息接收方式代码</t>
    <phoneticPr fontId="75" type="noConversion"/>
  </si>
  <si>
    <t>小时分区</t>
    <phoneticPr fontId="75" type="noConversion"/>
  </si>
  <si>
    <t>Log_Level</t>
  </si>
  <si>
    <t>Up_Id</t>
  </si>
  <si>
    <t>Msg_Rcv_Mode_Cd</t>
  </si>
  <si>
    <t>Pt_H</t>
  </si>
  <si>
    <t>出库状态系统编号</t>
  </si>
  <si>
    <t>出库单系统编号</t>
  </si>
  <si>
    <t>Out_Status_Sys_Id</t>
  </si>
  <si>
    <t>Out_Order_Sys_Id</t>
  </si>
  <si>
    <t>Vmall_Out_Status_Cd</t>
  </si>
  <si>
    <t>Advise_Finish_Oms_Status_Cd</t>
  </si>
  <si>
    <t>Advise_Finish_Wms_Status_Cd</t>
  </si>
  <si>
    <t>Write_Off_Status_Cd</t>
  </si>
  <si>
    <t>Out_Status_Time</t>
  </si>
  <si>
    <t>Advise_Oms_Time</t>
  </si>
  <si>
    <t>Advise_Wms_Time</t>
  </si>
  <si>
    <t>Advise_Gen_Write_Off_Time</t>
  </si>
  <si>
    <t>Advise_Oms_Fail_Err_Desc</t>
  </si>
  <si>
    <t>Advise_Wms_Fail_Err_Desc</t>
  </si>
  <si>
    <t>Advise_Gen_Write_Off_Err_Desc</t>
  </si>
  <si>
    <t>Order_Src_Cd</t>
  </si>
  <si>
    <t>订单来源代码</t>
  </si>
  <si>
    <t>User_IP_Addr</t>
  </si>
  <si>
    <t>用户IP地址</t>
  </si>
  <si>
    <t>Pay_Time</t>
  </si>
  <si>
    <t>Goods_Type_Cd</t>
  </si>
  <si>
    <t>商品类型代码</t>
  </si>
  <si>
    <t>Orgi_Price</t>
  </si>
  <si>
    <t>原价</t>
  </si>
  <si>
    <t>Order_Id</t>
  </si>
  <si>
    <t>Video_Id</t>
  </si>
  <si>
    <t>影片编号</t>
  </si>
  <si>
    <t>Set_Id</t>
  </si>
  <si>
    <t>Set_Cnt</t>
  </si>
  <si>
    <t>Set_Name</t>
  </si>
  <si>
    <t>Video_Intrdt</t>
  </si>
  <si>
    <t>影片介绍</t>
  </si>
  <si>
    <t>Set_Desc</t>
  </si>
  <si>
    <t>Orgi_Image_1280</t>
  </si>
  <si>
    <t>原图片_1280</t>
  </si>
  <si>
    <t>Orgi_Image_1920</t>
  </si>
  <si>
    <t>原图片_1920</t>
  </si>
  <si>
    <t>Orgi_Image_1040</t>
  </si>
  <si>
    <t>原图片_1040</t>
  </si>
  <si>
    <t>Set_Total_Cnt</t>
  </si>
  <si>
    <t>集总数</t>
  </si>
  <si>
    <t>Compression_Image_1280</t>
    <phoneticPr fontId="91" type="noConversion"/>
  </si>
  <si>
    <t>压缩图片_1280</t>
  </si>
  <si>
    <t>Compression_Image_1920</t>
  </si>
  <si>
    <t>压缩图片_1920</t>
  </si>
  <si>
    <t>Compression_Image_1040</t>
  </si>
  <si>
    <t>压缩图片_1040</t>
  </si>
  <si>
    <t>Content_Id</t>
  </si>
  <si>
    <t>Video_First_Class</t>
  </si>
  <si>
    <t>视频一级分类</t>
    <phoneticPr fontId="91" type="noConversion"/>
  </si>
  <si>
    <t>Content_Encode</t>
  </si>
  <si>
    <t>Etl_Time</t>
  </si>
  <si>
    <t>video_id</t>
    <phoneticPr fontId="75" type="noConversion"/>
  </si>
  <si>
    <t>视频编号</t>
    <phoneticPr fontId="75" type="noConversion"/>
  </si>
  <si>
    <t>video_name</t>
    <phoneticPr fontId="75" type="noConversion"/>
  </si>
  <si>
    <t>视频名称</t>
    <phoneticPr fontId="75" type="noConversion"/>
  </si>
  <si>
    <t>Video_Orgi_Name</t>
  </si>
  <si>
    <t>影片原名</t>
    <phoneticPr fontId="75" type="noConversion"/>
  </si>
  <si>
    <t>Video_Alias</t>
  </si>
  <si>
    <t>影片别名</t>
    <phoneticPr fontId="75" type="noConversion"/>
  </si>
  <si>
    <t>Score</t>
  </si>
  <si>
    <t>评分</t>
    <phoneticPr fontId="75" type="noConversion"/>
  </si>
  <si>
    <t>First_Class</t>
  </si>
  <si>
    <t>一级分类</t>
    <phoneticPr fontId="75" type="noConversion"/>
  </si>
  <si>
    <t>directors</t>
    <phoneticPr fontId="75" type="noConversion"/>
  </si>
  <si>
    <t>导演</t>
    <phoneticPr fontId="75" type="noConversion"/>
  </si>
  <si>
    <t>actors</t>
    <phoneticPr fontId="75" type="noConversion"/>
  </si>
  <si>
    <t>演员</t>
    <phoneticPr fontId="75" type="noConversion"/>
  </si>
  <si>
    <t>writers</t>
    <phoneticPr fontId="75" type="noConversion"/>
  </si>
  <si>
    <t>编剧</t>
    <phoneticPr fontId="75" type="noConversion"/>
  </si>
  <si>
    <t>online_date</t>
    <phoneticPr fontId="79" type="noConversion"/>
  </si>
  <si>
    <t>上映日期</t>
    <phoneticPr fontId="75" type="noConversion"/>
  </si>
  <si>
    <t>online_Year</t>
    <phoneticPr fontId="75" type="noConversion"/>
  </si>
  <si>
    <t>上映年份</t>
    <phoneticPr fontId="75" type="noConversion"/>
  </si>
  <si>
    <t>Language_cd</t>
    <phoneticPr fontId="75" type="noConversion"/>
  </si>
  <si>
    <t>语言代码</t>
    <phoneticPr fontId="75" type="noConversion"/>
  </si>
  <si>
    <t>Title_Language_cd</t>
    <phoneticPr fontId="75" type="noConversion"/>
  </si>
  <si>
    <t>字幕语言代码</t>
    <phoneticPr fontId="75" type="noConversion"/>
  </si>
  <si>
    <t>Duration</t>
  </si>
  <si>
    <t>时长</t>
    <phoneticPr fontId="75" type="noConversion"/>
  </si>
  <si>
    <t>Second_Class</t>
  </si>
  <si>
    <t>二级分类</t>
    <phoneticPr fontId="75" type="noConversion"/>
  </si>
  <si>
    <t>produce_Zone</t>
    <phoneticPr fontId="75" type="noConversion"/>
  </si>
  <si>
    <t>出品地区</t>
    <phoneticPr fontId="75" type="noConversion"/>
  </si>
  <si>
    <t>desc</t>
    <phoneticPr fontId="75" type="noConversion"/>
  </si>
  <si>
    <t>描述</t>
    <phoneticPr fontId="75" type="noConversion"/>
  </si>
  <si>
    <t>豆瓣编号</t>
    <phoneticPr fontId="75" type="noConversion"/>
  </si>
  <si>
    <t>org_Image_Path_1280</t>
    <phoneticPr fontId="75" type="noConversion"/>
  </si>
  <si>
    <t>1280原图片路径</t>
    <phoneticPr fontId="75" type="noConversion"/>
  </si>
  <si>
    <t>org_Image_Path_1920</t>
    <phoneticPr fontId="75" type="noConversion"/>
  </si>
  <si>
    <t>1920原图片路径</t>
    <phoneticPr fontId="75" type="noConversion"/>
  </si>
  <si>
    <t>org_Image_Path_1040</t>
    <phoneticPr fontId="75" type="noConversion"/>
  </si>
  <si>
    <t>1040原图片路径</t>
    <phoneticPr fontId="75" type="noConversion"/>
  </si>
  <si>
    <t>Tags</t>
  </si>
  <si>
    <t>标签</t>
    <phoneticPr fontId="75" type="noConversion"/>
  </si>
  <si>
    <t>Chrg_Type_Cd</t>
    <phoneticPr fontId="75" type="noConversion"/>
  </si>
  <si>
    <t>收费类型代码</t>
    <phoneticPr fontId="75" type="noConversion"/>
  </si>
  <si>
    <t>free_play_type_cd</t>
    <phoneticPr fontId="75" type="noConversion"/>
  </si>
  <si>
    <t>免费播放类型代码</t>
    <phoneticPr fontId="75" type="noConversion"/>
  </si>
  <si>
    <t>free_paly_duration</t>
    <phoneticPr fontId="75" type="noConversion"/>
  </si>
  <si>
    <t>免费播放时长</t>
    <phoneticPr fontId="75" type="noConversion"/>
  </si>
  <si>
    <t>free_paly_drama_cnt</t>
    <phoneticPr fontId="75" type="noConversion"/>
  </si>
  <si>
    <t>免费播放剧集数</t>
    <phoneticPr fontId="75" type="noConversion"/>
  </si>
  <si>
    <t>Compression_Image_Path_1280</t>
    <phoneticPr fontId="75" type="noConversion"/>
  </si>
  <si>
    <t>1280压缩图片路径</t>
    <phoneticPr fontId="75" type="noConversion"/>
  </si>
  <si>
    <t>Compression_Image_Path_1920</t>
    <phoneticPr fontId="75" type="noConversion"/>
  </si>
  <si>
    <t>1920压缩图片路径</t>
    <phoneticPr fontId="75" type="noConversion"/>
  </si>
  <si>
    <t>Compression_Image_Path_1040</t>
    <phoneticPr fontId="75" type="noConversion"/>
  </si>
  <si>
    <t>1040压缩图片路径</t>
    <phoneticPr fontId="75" type="noConversion"/>
  </si>
  <si>
    <t>内容编码</t>
    <phoneticPr fontId="75" type="noConversion"/>
  </si>
  <si>
    <t>Drama_Total_Cnt</t>
  </si>
  <si>
    <t>剧集总数</t>
    <phoneticPr fontId="75" type="noConversion"/>
  </si>
  <si>
    <t>Video_Status_Cd</t>
  </si>
  <si>
    <t>影片状态代码</t>
    <phoneticPr fontId="79" type="noConversion"/>
  </si>
  <si>
    <t>short_desc</t>
    <phoneticPr fontId="75" type="noConversion"/>
  </si>
  <si>
    <t>简短描述</t>
    <phoneticPr fontId="75" type="noConversion"/>
  </si>
  <si>
    <t>corner_id</t>
    <phoneticPr fontId="75" type="noConversion"/>
  </si>
  <si>
    <t>角标编号</t>
    <phoneticPr fontId="75" type="noConversion"/>
  </si>
  <si>
    <t>Order_Time</t>
  </si>
  <si>
    <t>Txn_Time</t>
  </si>
  <si>
    <t>Pak_Id</t>
  </si>
  <si>
    <t>套餐编号</t>
  </si>
  <si>
    <t>应用市场订购信息表</t>
    <phoneticPr fontId="83" type="noConversion"/>
  </si>
  <si>
    <t>Dev_Up_Id</t>
  </si>
  <si>
    <t>App_Id</t>
    <phoneticPr fontId="83" type="noConversion"/>
  </si>
  <si>
    <t>Prod_Id</t>
  </si>
  <si>
    <t>应用市场订购信息表</t>
    <phoneticPr fontId="83" type="noConversion"/>
  </si>
  <si>
    <t>Theme_Type_Cd</t>
  </si>
  <si>
    <t>主题类型代码</t>
    <phoneticPr fontId="83" type="noConversion"/>
  </si>
  <si>
    <t>Pay_Amt</t>
  </si>
  <si>
    <t>Pay_Mode_Cd</t>
  </si>
  <si>
    <t>Pay_Status_Cd</t>
  </si>
  <si>
    <t>Prod_Name</t>
  </si>
  <si>
    <t>Pay_Id</t>
  </si>
  <si>
    <t>Dtl_Pay_Type</t>
  </si>
  <si>
    <t>Access_Mode_Cd</t>
  </si>
  <si>
    <t>Pay_Channel_Commisn</t>
  </si>
  <si>
    <t>Pay_Log</t>
  </si>
  <si>
    <t>支付日志</t>
  </si>
  <si>
    <t>Fail_Rsns</t>
  </si>
  <si>
    <t>Booking_Time</t>
    <phoneticPr fontId="83" type="noConversion"/>
  </si>
  <si>
    <t>下单时间</t>
    <phoneticPr fontId="83" type="noConversion"/>
  </si>
  <si>
    <t>Call_Back_Pay_Time</t>
  </si>
  <si>
    <t>Vmall_Order_Unique_Id</t>
  </si>
  <si>
    <t>Vmall订单唯一编号</t>
  </si>
  <si>
    <t>Vmall_Order_Id</t>
  </si>
  <si>
    <t>Vmall订单编号</t>
  </si>
  <si>
    <t>Orgi_Vmall_Order_Id</t>
  </si>
  <si>
    <t>原始Vmall订单编号</t>
  </si>
  <si>
    <r>
      <rPr>
        <b/>
        <sz val="9"/>
        <color theme="1"/>
        <rFont val="宋体"/>
        <family val="3"/>
        <charset val="134"/>
      </rPr>
      <t>Parent</t>
    </r>
    <r>
      <rPr>
        <sz val="9"/>
        <color theme="1"/>
        <rFont val="宋体"/>
        <family val="3"/>
        <charset val="134"/>
      </rPr>
      <t>_Vmall_Order_Id</t>
    </r>
  </si>
  <si>
    <t>父Vmall订单编号</t>
  </si>
  <si>
    <t>Shop_Encode</t>
  </si>
  <si>
    <t>商户编码</t>
  </si>
  <si>
    <t>Vmall_Order_Type_Cd</t>
  </si>
  <si>
    <t>Vmall订单类型代码</t>
  </si>
  <si>
    <t>Booking_Time</t>
  </si>
  <si>
    <t>订购时间</t>
  </si>
  <si>
    <t>Vmall_Order_Status_Cd</t>
  </si>
  <si>
    <t>Vmall订单状态代码</t>
  </si>
  <si>
    <t>WholeSale_Flg</t>
  </si>
  <si>
    <t>批发标志</t>
  </si>
  <si>
    <t>Insured_Flg</t>
  </si>
  <si>
    <t>保价标志</t>
  </si>
  <si>
    <t>Premium_Amt</t>
  </si>
  <si>
    <t>保价费</t>
  </si>
  <si>
    <t>Shipping_Amt</t>
  </si>
  <si>
    <t>运费</t>
  </si>
  <si>
    <t>Vmall_Pay_Type_Cd</t>
  </si>
  <si>
    <t>Vmall支付方式代码</t>
  </si>
  <si>
    <t>Vmall_Pay_Method</t>
  </si>
  <si>
    <t>Vmall付款方式</t>
  </si>
  <si>
    <t>Procd_Fee</t>
  </si>
  <si>
    <t>Vmall_Pay_Status_Cd</t>
  </si>
  <si>
    <t>Vmall支付状态编码</t>
  </si>
  <si>
    <t>Promt_Discount</t>
  </si>
  <si>
    <t>促销折扣</t>
  </si>
  <si>
    <t>Prefr_Coupon_Deduct_Amt</t>
  </si>
  <si>
    <t>优惠券抵扣金额</t>
  </si>
  <si>
    <t>Gift_Point</t>
  </si>
  <si>
    <t>赠送积分</t>
  </si>
  <si>
    <t>Cash_Pay_Amt</t>
  </si>
  <si>
    <t>现金支付金额</t>
  </si>
  <si>
    <t>Point_Pay</t>
  </si>
  <si>
    <t>积分支付</t>
  </si>
  <si>
    <t>Invoice_Title_Type_Cd</t>
  </si>
  <si>
    <t>发票台头类型代码</t>
  </si>
  <si>
    <t>Refund_Amt</t>
  </si>
  <si>
    <t>Ship_Priority</t>
  </si>
  <si>
    <t>发货优先级</t>
  </si>
  <si>
    <t>Sync_Flg</t>
  </si>
  <si>
    <t>同步标志</t>
  </si>
  <si>
    <t>Invoice_Title</t>
  </si>
  <si>
    <t>发票台头</t>
  </si>
  <si>
    <t>Prefr_Coupon_Type_Cd</t>
  </si>
  <si>
    <t>优惠券类型代码</t>
  </si>
  <si>
    <t>Prefr_Coupon_Pwd</t>
  </si>
  <si>
    <t>优惠券密码</t>
  </si>
  <si>
    <t>Invoice_Remark</t>
  </si>
  <si>
    <t>发票备注</t>
  </si>
  <si>
    <t>Cust_Message</t>
  </si>
  <si>
    <t>客户留言</t>
  </si>
  <si>
    <t>Inside_Remark</t>
  </si>
  <si>
    <t>内部备注</t>
  </si>
  <si>
    <t>Create_UP_Id</t>
  </si>
  <si>
    <t>创建人华为账号</t>
  </si>
  <si>
    <t>Update_UP_Id</t>
  </si>
  <si>
    <t>修改人华为账号</t>
  </si>
  <si>
    <t>Store_Job_Present_Info</t>
  </si>
  <si>
    <t>仓库作业提示信息</t>
  </si>
  <si>
    <t>Vmall_Order_Attr</t>
  </si>
  <si>
    <t>Vmall订单属性</t>
  </si>
  <si>
    <t>Oper_Entity_Name</t>
  </si>
  <si>
    <t>运营实体名称</t>
  </si>
  <si>
    <t>Petal_Deduct_Amt</t>
  </si>
  <si>
    <t>花瓣抵扣金额</t>
  </si>
  <si>
    <t>Petal_Refund_Total</t>
  </si>
  <si>
    <t>花瓣返还总量</t>
  </si>
  <si>
    <t>Extnal_Plat_Txn_Id</t>
  </si>
  <si>
    <t>Order_Goods_Unique_Id</t>
  </si>
  <si>
    <t>订单商品唯一编号</t>
  </si>
  <si>
    <t>Main_Goods_SKU_Id</t>
  </si>
  <si>
    <t>主商品SKU编号</t>
  </si>
  <si>
    <t>Bind_Pak_ID</t>
  </si>
  <si>
    <t>绑定套餐编号</t>
  </si>
  <si>
    <t>Goods_Name</t>
  </si>
  <si>
    <t>Goods_Cnt</t>
  </si>
  <si>
    <t>Goods_Orgi_Price</t>
  </si>
  <si>
    <t>商品原价</t>
  </si>
  <si>
    <t>Actual_Sale_Price</t>
  </si>
  <si>
    <t>实际销售价格</t>
  </si>
  <si>
    <t>Discount_Amt</t>
  </si>
  <si>
    <t>折扣金额</t>
  </si>
  <si>
    <t>Write_Off_Amt</t>
  </si>
  <si>
    <t>核销金额</t>
  </si>
  <si>
    <t>Invoice_Amt</t>
  </si>
  <si>
    <t>发票金额</t>
  </si>
  <si>
    <t>Point_Pay_Type_Cd</t>
  </si>
  <si>
    <t>积分支付类型代码</t>
  </si>
  <si>
    <t>Weight</t>
  </si>
  <si>
    <t>重量</t>
  </si>
  <si>
    <t>Volume</t>
  </si>
  <si>
    <t>体积</t>
  </si>
  <si>
    <t>Corp_Actvy_Id</t>
  </si>
  <si>
    <t>企业活动编号</t>
  </si>
  <si>
    <t>SKU_Attr</t>
  </si>
  <si>
    <t>SKU属性</t>
  </si>
  <si>
    <t>Stock_Type_Cd</t>
  </si>
  <si>
    <t>库存类型代码</t>
  </si>
  <si>
    <t>Consumpt_Virtual_Stock_Cnt</t>
  </si>
  <si>
    <t>消耗虚拟库存数</t>
  </si>
  <si>
    <t>订单商品序号</t>
  </si>
  <si>
    <t>Gift_Id</t>
  </si>
  <si>
    <t>赠品编号</t>
  </si>
  <si>
    <t>Gift_Cnt</t>
  </si>
  <si>
    <t>赠品数量</t>
  </si>
  <si>
    <t>Gift_Sale_Type_Cd</t>
  </si>
  <si>
    <t>赠品销售类型代码</t>
  </si>
  <si>
    <t>Store_Type_Cd</t>
  </si>
  <si>
    <t>Gift_Name</t>
  </si>
  <si>
    <t>赠品名称</t>
  </si>
  <si>
    <t>Gift_Attr</t>
  </si>
  <si>
    <t>赠品属性</t>
  </si>
  <si>
    <t>Three_Duty_Flg</t>
  </si>
  <si>
    <t>是否三包标志</t>
  </si>
  <si>
    <t>Auth_Proposal_Price</t>
  </si>
  <si>
    <t>授权指导价格</t>
  </si>
  <si>
    <t>Order_Channel_Id</t>
  </si>
  <si>
    <t>订单渠道编号</t>
  </si>
  <si>
    <t>Return_Par</t>
  </si>
  <si>
    <t>回传参数</t>
  </si>
  <si>
    <t>Stl_Flg</t>
  </si>
  <si>
    <t>Stl_Time</t>
  </si>
  <si>
    <t>结算时间</t>
  </si>
  <si>
    <t>Order_Bind_Id</t>
  </si>
  <si>
    <t>订单套餐编号</t>
  </si>
  <si>
    <t>Bind_Pak_Id</t>
  </si>
  <si>
    <t>Bind_Pak_Name</t>
  </si>
  <si>
    <t>绑定套餐名称</t>
  </si>
  <si>
    <t>Pak_Cnt</t>
  </si>
  <si>
    <t>套餐数量</t>
  </si>
  <si>
    <t>Vmall_Order_Delivery_Id</t>
  </si>
  <si>
    <t>Vmall订单配送编号</t>
  </si>
  <si>
    <t>Proc_Status_Cd</t>
  </si>
  <si>
    <t>处理状态代码</t>
  </si>
  <si>
    <t>Proc_Time</t>
  </si>
  <si>
    <t>Statis_Date</t>
  </si>
  <si>
    <t>统计日期</t>
  </si>
  <si>
    <t>CPS_Channel_Id</t>
  </si>
  <si>
    <t>CPS渠道编号</t>
  </si>
  <si>
    <t>Register_Cnt</t>
  </si>
  <si>
    <t>注册数</t>
  </si>
  <si>
    <t>Order_Cnt</t>
  </si>
  <si>
    <t>下单数</t>
  </si>
  <si>
    <t>Booking_Total_Amt</t>
  </si>
  <si>
    <t>下单总金额</t>
  </si>
  <si>
    <t>Pay_Order_Cnt</t>
  </si>
  <si>
    <t>支付订单数</t>
  </si>
  <si>
    <t>Pay_Order_Total_Amt</t>
  </si>
  <si>
    <t>支付订单总金额</t>
  </si>
  <si>
    <t>Oper_Channel_Cd</t>
  </si>
  <si>
    <t>操作渠道代码</t>
  </si>
  <si>
    <t>Repair_Apply_Id</t>
  </si>
  <si>
    <t>退换/返修申请编号</t>
  </si>
  <si>
    <t>Apply_Type_Cd</t>
  </si>
  <si>
    <t>申请类型代码</t>
  </si>
  <si>
    <t>Repair_Status_Cd</t>
  </si>
  <si>
    <t>退换货状态代码</t>
  </si>
  <si>
    <t>Repair_Credentials_Cd</t>
  </si>
  <si>
    <t>返修凭据代码</t>
  </si>
  <si>
    <t>Cargo_Addr_Type_Cd</t>
  </si>
  <si>
    <t>收货地址类型代码</t>
  </si>
  <si>
    <t>Goods_Return_Mode_Cd</t>
  </si>
  <si>
    <t>商品返回方式代码</t>
  </si>
  <si>
    <t>Repair_Type_cd</t>
  </si>
  <si>
    <t>退换货类型代码</t>
  </si>
  <si>
    <t>申请时间</t>
  </si>
  <si>
    <t>Package_Status_Cd</t>
  </si>
  <si>
    <t>包裹状态代码</t>
  </si>
  <si>
    <t>Repair_Rsns_cd</t>
  </si>
  <si>
    <t>退换货原因代码</t>
  </si>
  <si>
    <t>Postal_Code</t>
    <phoneticPr fontId="89" type="noConversion"/>
  </si>
  <si>
    <t>邮政编码</t>
    <phoneticPr fontId="89" type="noConversion"/>
  </si>
  <si>
    <t>Contact_Tel</t>
  </si>
  <si>
    <t>Open_Acct_Name</t>
  </si>
  <si>
    <t>开户姓名</t>
  </si>
  <si>
    <t>Province_Id</t>
  </si>
  <si>
    <t>省份编号</t>
  </si>
  <si>
    <t>City_Id</t>
  </si>
  <si>
    <t>城市编号</t>
  </si>
  <si>
    <t>County_Id</t>
  </si>
  <si>
    <t>区县编号</t>
  </si>
  <si>
    <t>区县</t>
  </si>
  <si>
    <t>Open_Acct_Bank_Name</t>
  </si>
  <si>
    <t>开户行名称</t>
  </si>
  <si>
    <t>Open_Acct_Bank_Addr</t>
  </si>
  <si>
    <t>开户行地址</t>
  </si>
  <si>
    <t>Refund_Bank_Acct</t>
  </si>
  <si>
    <t>退款银行账号</t>
  </si>
  <si>
    <t>Problem_Desc</t>
  </si>
  <si>
    <t>问题描述</t>
  </si>
  <si>
    <t>Repair_Goods_Petal_Deduct_Amt</t>
  </si>
  <si>
    <t>退货申请花瓣抵扣金额</t>
  </si>
  <si>
    <t>Petal_Refund_Flg</t>
  </si>
  <si>
    <t>花币返还标志</t>
  </si>
  <si>
    <t>Repair_Goods_Dtl_Id</t>
  </si>
  <si>
    <t>退换货商品明细编号</t>
  </si>
  <si>
    <t>Gift_SKU_Id</t>
  </si>
  <si>
    <t>赠品SKU编号</t>
  </si>
  <si>
    <t>Repair_Goods_Type_Cd</t>
  </si>
  <si>
    <t>退换货商品类型代码</t>
  </si>
  <si>
    <t>Repair_Order_Unique_Id</t>
  </si>
  <si>
    <t>Repair_Order_Id</t>
  </si>
  <si>
    <t>退换货单编号</t>
  </si>
  <si>
    <t>Repair_Goods_Status_Cd</t>
  </si>
  <si>
    <t>退换货商品状态代码</t>
  </si>
  <si>
    <t>Store_Chk_Comment</t>
  </si>
  <si>
    <t>仓储验货说明</t>
  </si>
  <si>
    <t>OFS_In_Store_Time</t>
  </si>
  <si>
    <t>OFS入库时间</t>
  </si>
  <si>
    <t>Log_Off_Time</t>
  </si>
  <si>
    <t>注销时间</t>
  </si>
  <si>
    <t>CPS_Provider_Id</t>
  </si>
  <si>
    <t>CPS提供商编号</t>
  </si>
  <si>
    <t>CPS_Provider_Name</t>
  </si>
  <si>
    <t>CPS提供商名称</t>
  </si>
  <si>
    <t>CPS_Provider_Keywords</t>
  </si>
  <si>
    <t>CPS提供商关键字</t>
  </si>
  <si>
    <t>CPS_Channel_Keywords</t>
  </si>
  <si>
    <t>CPS渠道关键字</t>
  </si>
  <si>
    <t>CPS_Channel_Name</t>
  </si>
  <si>
    <t>CPS渠道名称</t>
  </si>
  <si>
    <t>Cert_Period</t>
  </si>
  <si>
    <t>认证期限</t>
  </si>
  <si>
    <t>Conf_Start_Date</t>
  </si>
  <si>
    <t>Conf_End_Date</t>
  </si>
  <si>
    <t>Valid_Flag</t>
  </si>
  <si>
    <t>App_Class_Cd</t>
  </si>
  <si>
    <t>Second_App_Class_Cd</t>
  </si>
  <si>
    <t>二级应用分类代码</t>
  </si>
  <si>
    <t>Escaped_Device_Name_List</t>
  </si>
  <si>
    <t>规避设备型号列表</t>
  </si>
  <si>
    <t>Allow_Auto_Recommend_Flg</t>
  </si>
  <si>
    <t>允许自动推荐标志</t>
  </si>
  <si>
    <t>App_Tags</t>
    <phoneticPr fontId="89" type="noConversion"/>
  </si>
  <si>
    <t>应用标签</t>
    <phoneticPr fontId="89" type="noConversion"/>
  </si>
  <si>
    <t>区别不同应用的唯一编号</t>
    <phoneticPr fontId="61" type="noConversion"/>
  </si>
  <si>
    <t>记录用户通过购买获得的存储空间的订单信息</t>
    <phoneticPr fontId="61" type="noConversion"/>
  </si>
  <si>
    <t>应用市场付费应用下载，用户订购付费APP时记录信息</t>
    <phoneticPr fontId="61" type="noConversion"/>
  </si>
  <si>
    <t>vmall商城的用户购物的订单信息</t>
    <phoneticPr fontId="61" type="noConversion"/>
  </si>
  <si>
    <t>订单商品表，主要是订单中商品的一些属性，如商品编码、商品名称、数量、单价、退款金额等</t>
    <phoneticPr fontId="61" type="noConversion"/>
  </si>
  <si>
    <t>记录订单中附送的赠品信息对应数据</t>
    <phoneticPr fontId="61" type="noConversion"/>
  </si>
  <si>
    <t>记录vmall商城中通过CPS渠道的订单信息</t>
    <phoneticPr fontId="61" type="noConversion"/>
  </si>
  <si>
    <r>
      <t>格式为：y</t>
    </r>
    <r>
      <rPr>
        <sz val="10"/>
        <color theme="1"/>
        <rFont val="微软雅黑"/>
        <family val="2"/>
        <charset val="134"/>
      </rPr>
      <t>yyy-MM-dd HH:mm:ss.SSS</t>
    </r>
    <phoneticPr fontId="61" type="noConversion"/>
  </si>
  <si>
    <t>金额类</t>
    <phoneticPr fontId="61" type="noConversion"/>
  </si>
  <si>
    <t>参与者</t>
    <phoneticPr fontId="91" type="noConversion"/>
  </si>
  <si>
    <t>Vmall商城B2B企业信息</t>
    <phoneticPr fontId="91" type="noConversion"/>
  </si>
  <si>
    <t>Dwd_Pty_Vmall_B2B_Corp_Info_Ds</t>
    <phoneticPr fontId="91" type="noConversion"/>
  </si>
  <si>
    <t>企业编号</t>
    <phoneticPr fontId="91" type="noConversion"/>
  </si>
  <si>
    <t>Corp_Id</t>
    <phoneticPr fontId="91" type="noConversion"/>
  </si>
  <si>
    <t>Dwd_Pty_Vmall_B2B_Corp_Info_Ds</t>
    <phoneticPr fontId="91" type="noConversion"/>
  </si>
  <si>
    <t>企业名称</t>
    <phoneticPr fontId="91" type="noConversion"/>
  </si>
  <si>
    <t>Corp_Name</t>
    <phoneticPr fontId="91" type="noConversion"/>
  </si>
  <si>
    <t>企业编码</t>
    <phoneticPr fontId="91" type="noConversion"/>
  </si>
  <si>
    <t>Corp_Encode</t>
    <phoneticPr fontId="91" type="noConversion"/>
  </si>
  <si>
    <t>企业类型代码</t>
    <phoneticPr fontId="91" type="noConversion"/>
  </si>
  <si>
    <t>Corp_Type_Cd</t>
    <phoneticPr fontId="91" type="noConversion"/>
  </si>
  <si>
    <t>企业审核状态代码</t>
    <phoneticPr fontId="91" type="noConversion"/>
  </si>
  <si>
    <t>Corp_Chk_Status_Cd</t>
    <phoneticPr fontId="91" type="noConversion"/>
  </si>
  <si>
    <t>地址</t>
    <phoneticPr fontId="91" type="noConversion"/>
  </si>
  <si>
    <t>Addr</t>
    <phoneticPr fontId="91" type="noConversion"/>
  </si>
  <si>
    <t>Vmall商城B2B企业信息</t>
    <phoneticPr fontId="91" type="noConversion"/>
  </si>
  <si>
    <t>联系人</t>
    <phoneticPr fontId="91" type="noConversion"/>
  </si>
  <si>
    <t>Contactor</t>
    <phoneticPr fontId="91" type="noConversion"/>
  </si>
  <si>
    <t>手机号码</t>
    <phoneticPr fontId="91" type="noConversion"/>
  </si>
  <si>
    <t>Mobile_Num</t>
    <phoneticPr fontId="91" type="noConversion"/>
  </si>
  <si>
    <t>电子邮箱</t>
    <phoneticPr fontId="91" type="noConversion"/>
  </si>
  <si>
    <t>Email</t>
    <phoneticPr fontId="91" type="noConversion"/>
  </si>
  <si>
    <t>参与者</t>
    <phoneticPr fontId="91" type="noConversion"/>
  </si>
  <si>
    <t>Vmall商城B2B企业信息</t>
    <phoneticPr fontId="91" type="noConversion"/>
  </si>
  <si>
    <t>Dwd_Pty_Vmall_B2B_Corp_Info_Ds</t>
    <phoneticPr fontId="91" type="noConversion"/>
  </si>
  <si>
    <t>备注</t>
    <phoneticPr fontId="91" type="noConversion"/>
  </si>
  <si>
    <t>Remark</t>
    <phoneticPr fontId="91" type="noConversion"/>
  </si>
  <si>
    <t>申请时间</t>
    <phoneticPr fontId="91" type="noConversion"/>
  </si>
  <si>
    <t>Apply_Time</t>
    <phoneticPr fontId="91" type="noConversion"/>
  </si>
  <si>
    <t>更新时间</t>
    <phoneticPr fontId="91" type="noConversion"/>
  </si>
  <si>
    <t>Update_Time</t>
    <phoneticPr fontId="91" type="noConversion"/>
  </si>
  <si>
    <t>审核人</t>
    <phoneticPr fontId="91" type="noConversion"/>
  </si>
  <si>
    <t>Auditor</t>
    <phoneticPr fontId="91" type="noConversion"/>
  </si>
  <si>
    <t>审核时间</t>
    <phoneticPr fontId="91" type="noConversion"/>
  </si>
  <si>
    <t>Chk_Time</t>
    <phoneticPr fontId="91" type="noConversion"/>
  </si>
  <si>
    <t>审核意见</t>
    <phoneticPr fontId="91" type="noConversion"/>
  </si>
  <si>
    <t>Chk_Opinion</t>
    <phoneticPr fontId="91" type="noConversion"/>
  </si>
  <si>
    <t xml:space="preserve">etl_time     </t>
    <phoneticPr fontId="91" type="noConversion"/>
  </si>
  <si>
    <t>数据入仓操作时间</t>
    <phoneticPr fontId="91" type="noConversion"/>
  </si>
  <si>
    <t>/</t>
    <phoneticPr fontId="91" type="noConversion"/>
  </si>
  <si>
    <t>格式为：yyyy-MM-dd HH:mm:ss</t>
    <phoneticPr fontId="91" type="noConversion"/>
  </si>
  <si>
    <t>2016-12-12 11：11：30</t>
    <phoneticPr fontId="91" type="noConversion"/>
  </si>
  <si>
    <t>日期时间类</t>
    <phoneticPr fontId="91" type="noConversion"/>
  </si>
  <si>
    <t>pt_d</t>
    <phoneticPr fontId="91" type="noConversion"/>
  </si>
  <si>
    <t>分区日期</t>
    <phoneticPr fontId="91" type="noConversion"/>
  </si>
  <si>
    <t>格式为：yyyyMMdd</t>
    <phoneticPr fontId="91" type="noConversion"/>
  </si>
  <si>
    <t>20161212</t>
    <phoneticPr fontId="91" type="noConversion"/>
  </si>
  <si>
    <t>日期类</t>
    <phoneticPr fontId="91" type="noConversion"/>
  </si>
  <si>
    <t>数值类</t>
    <phoneticPr fontId="61" type="noConversion"/>
  </si>
  <si>
    <t>天分区</t>
    <phoneticPr fontId="91" type="noConversion"/>
  </si>
  <si>
    <t>编号类</t>
    <phoneticPr fontId="61" type="noConversion"/>
  </si>
  <si>
    <t>文本类</t>
    <phoneticPr fontId="61" type="noConversion"/>
  </si>
  <si>
    <t>数值类</t>
    <phoneticPr fontId="61" type="noConversion"/>
  </si>
  <si>
    <t>营销</t>
    <phoneticPr fontId="91" type="noConversion"/>
  </si>
  <si>
    <t>Vmall抢购订单表</t>
    <phoneticPr fontId="91" type="noConversion"/>
  </si>
  <si>
    <t>Dwd_Cam_Vmall_Panic_Buying_Order_Dm</t>
    <phoneticPr fontId="91" type="noConversion"/>
  </si>
  <si>
    <t>UP_Id</t>
    <phoneticPr fontId="91" type="noConversion"/>
  </si>
  <si>
    <t>Dwd_Cam_Vmall_Panic_Buying_Order_Dm</t>
    <phoneticPr fontId="91" type="noConversion"/>
  </si>
  <si>
    <t>订单来源代码</t>
    <phoneticPr fontId="91" type="noConversion"/>
  </si>
  <si>
    <t>Order_Src_Cd</t>
    <phoneticPr fontId="91" type="noConversion"/>
  </si>
  <si>
    <t>营销</t>
    <phoneticPr fontId="91" type="noConversion"/>
  </si>
  <si>
    <t>Dwd_Cam_Vmall_Panic_Buying_Order_Dm</t>
    <phoneticPr fontId="91" type="noConversion"/>
  </si>
  <si>
    <t>SKU唯一编号</t>
    <phoneticPr fontId="91" type="noConversion"/>
  </si>
  <si>
    <t>SKU_Unique_Id</t>
    <phoneticPr fontId="91" type="noConversion"/>
  </si>
  <si>
    <t>营销</t>
    <phoneticPr fontId="91" type="noConversion"/>
  </si>
  <si>
    <t>Vmall抢购订单表</t>
    <phoneticPr fontId="91" type="noConversion"/>
  </si>
  <si>
    <t>扩展字段5</t>
    <phoneticPr fontId="91" type="noConversion"/>
  </si>
  <si>
    <t>Ext_Field5</t>
    <phoneticPr fontId="91" type="noConversion"/>
  </si>
  <si>
    <t>扩展字段6</t>
    <phoneticPr fontId="91" type="noConversion"/>
  </si>
  <si>
    <t>Ext_Field6</t>
    <phoneticPr fontId="91" type="noConversion"/>
  </si>
  <si>
    <t>Vmall抢购订单表</t>
    <phoneticPr fontId="91" type="noConversion"/>
  </si>
  <si>
    <t>用户IP地址</t>
    <phoneticPr fontId="91" type="noConversion"/>
  </si>
  <si>
    <t>User_IP_Addr</t>
    <phoneticPr fontId="91" type="noConversion"/>
  </si>
  <si>
    <t>营销</t>
    <phoneticPr fontId="91" type="noConversion"/>
  </si>
  <si>
    <t>Vmall抢购订单表</t>
    <phoneticPr fontId="91" type="noConversion"/>
  </si>
  <si>
    <t>Dwd_Cam_Vmall_Panic_Buying_Order_Dm</t>
    <phoneticPr fontId="91" type="noConversion"/>
  </si>
  <si>
    <t>获取资格时间</t>
    <phoneticPr fontId="91" type="noConversion"/>
  </si>
  <si>
    <t>Obtain_Qualify_Time</t>
    <phoneticPr fontId="91" type="noConversion"/>
  </si>
  <si>
    <t>支付时间</t>
    <phoneticPr fontId="91" type="noConversion"/>
  </si>
  <si>
    <t>Pay_Time</t>
    <phoneticPr fontId="91" type="noConversion"/>
  </si>
  <si>
    <t>扩展字段10</t>
    <phoneticPr fontId="91" type="noConversion"/>
  </si>
  <si>
    <t>Ext_Field10</t>
    <phoneticPr fontId="91" type="noConversion"/>
  </si>
  <si>
    <t>Vmall抢购订单表</t>
    <phoneticPr fontId="91" type="noConversion"/>
  </si>
  <si>
    <t>ETL时间</t>
    <phoneticPr fontId="91" type="noConversion"/>
  </si>
  <si>
    <t xml:space="preserve">etl_time      </t>
    <phoneticPr fontId="91" type="noConversion"/>
  </si>
  <si>
    <t>数据入仓操作时间</t>
    <phoneticPr fontId="91" type="noConversion"/>
  </si>
  <si>
    <t>/</t>
    <phoneticPr fontId="91" type="noConversion"/>
  </si>
  <si>
    <t>格式为yyyy-MM-dd HH:mm:ss</t>
    <phoneticPr fontId="91" type="noConversion"/>
  </si>
  <si>
    <t>日期时间类</t>
    <phoneticPr fontId="91" type="noConversion"/>
  </si>
  <si>
    <t>天分区</t>
    <phoneticPr fontId="91" type="noConversion"/>
  </si>
  <si>
    <t>pt_d</t>
    <phoneticPr fontId="91" type="noConversion"/>
  </si>
  <si>
    <t>格式为yyyyMMdd</t>
    <phoneticPr fontId="91" type="noConversion"/>
  </si>
  <si>
    <t>20161212</t>
    <phoneticPr fontId="91" type="noConversion"/>
  </si>
  <si>
    <t>Vmall抢购商品表</t>
    <phoneticPr fontId="91" type="noConversion"/>
  </si>
  <si>
    <t>Dwd_Cam_Vmall_Panic_Buying_Goods_Dm</t>
    <phoneticPr fontId="91" type="noConversion"/>
  </si>
  <si>
    <t>唯一编号</t>
    <phoneticPr fontId="91" type="noConversion"/>
  </si>
  <si>
    <t>Unique_Id</t>
    <phoneticPr fontId="91" type="noConversion"/>
  </si>
  <si>
    <t>活动编号</t>
    <phoneticPr fontId="91" type="noConversion"/>
  </si>
  <si>
    <t>Actvy_Id</t>
    <phoneticPr fontId="91" type="noConversion"/>
  </si>
  <si>
    <t>Vmall抢购商品表</t>
    <phoneticPr fontId="91" type="noConversion"/>
  </si>
  <si>
    <t>Vmall抢购商品表</t>
    <phoneticPr fontId="91" type="noConversion"/>
  </si>
  <si>
    <t>Dwd_Cam_Vmall_Panic_Buying_Goods_Dm</t>
    <phoneticPr fontId="91" type="noConversion"/>
  </si>
  <si>
    <t>SKU编号</t>
    <phoneticPr fontId="91" type="noConversion"/>
  </si>
  <si>
    <t>SKU_Id</t>
    <phoneticPr fontId="91" type="noConversion"/>
  </si>
  <si>
    <t>商品SKU名称</t>
    <phoneticPr fontId="91" type="noConversion"/>
  </si>
  <si>
    <t>Goods_SKU_Name</t>
    <phoneticPr fontId="91" type="noConversion"/>
  </si>
  <si>
    <t>商品类型代码</t>
    <phoneticPr fontId="91" type="noConversion"/>
  </si>
  <si>
    <t>Goods_Type_Cd</t>
    <phoneticPr fontId="91" type="noConversion"/>
  </si>
  <si>
    <t>价格</t>
    <phoneticPr fontId="91" type="noConversion"/>
  </si>
  <si>
    <t>Price</t>
    <phoneticPr fontId="91" type="noConversion"/>
  </si>
  <si>
    <t>Vmall抢购商品表</t>
    <phoneticPr fontId="91" type="noConversion"/>
  </si>
  <si>
    <t>限购数量</t>
    <phoneticPr fontId="91" type="noConversion"/>
  </si>
  <si>
    <t>Restric_Purch_Cnt</t>
    <phoneticPr fontId="91" type="noConversion"/>
  </si>
  <si>
    <t>限购库存数量</t>
    <phoneticPr fontId="91" type="noConversion"/>
  </si>
  <si>
    <t>Restric_Purch_Stock_Cnt</t>
    <phoneticPr fontId="91" type="noConversion"/>
  </si>
  <si>
    <t>Vmall抢购商品表</t>
    <phoneticPr fontId="91" type="noConversion"/>
  </si>
  <si>
    <t>Create_Time</t>
    <phoneticPr fontId="91" type="noConversion"/>
  </si>
  <si>
    <t>活动商品名称</t>
    <phoneticPr fontId="91" type="noConversion"/>
  </si>
  <si>
    <t>Actvy_Goods_Name</t>
    <phoneticPr fontId="91" type="noConversion"/>
  </si>
  <si>
    <t>套餐简称</t>
    <phoneticPr fontId="91" type="noConversion"/>
  </si>
  <si>
    <t>Pak_Short_name</t>
    <phoneticPr fontId="91" type="noConversion"/>
  </si>
  <si>
    <t>套餐描述</t>
    <phoneticPr fontId="91" type="noConversion"/>
  </si>
  <si>
    <t>Pak_Desc</t>
    <phoneticPr fontId="91" type="noConversion"/>
  </si>
  <si>
    <t>节省金额</t>
    <phoneticPr fontId="91" type="noConversion"/>
  </si>
  <si>
    <t>Save_Amt</t>
    <phoneticPr fontId="91" type="noConversion"/>
  </si>
  <si>
    <t>套餐价格</t>
    <phoneticPr fontId="91" type="noConversion"/>
  </si>
  <si>
    <t>Pak_Price</t>
    <phoneticPr fontId="91" type="noConversion"/>
  </si>
  <si>
    <t>商品SKU图片地址</t>
    <phoneticPr fontId="91" type="noConversion"/>
  </si>
  <si>
    <t>Goods_SKU_Pic_URL</t>
    <phoneticPr fontId="91" type="noConversion"/>
  </si>
  <si>
    <t>原价</t>
    <phoneticPr fontId="91" type="noConversion"/>
  </si>
  <si>
    <t>Orgi_Price</t>
    <phoneticPr fontId="91" type="noConversion"/>
  </si>
  <si>
    <t>Dwd_Cam_Vmall_Panic_Buying_Goods_Dm</t>
    <phoneticPr fontId="91" type="noConversion"/>
  </si>
  <si>
    <t xml:space="preserve">etl_time      </t>
    <phoneticPr fontId="91" type="noConversion"/>
  </si>
  <si>
    <t>格式为yyyy-MM-dd HH:mm:ss</t>
    <phoneticPr fontId="91" type="noConversion"/>
  </si>
  <si>
    <t>日期时间类</t>
    <phoneticPr fontId="91" type="noConversion"/>
  </si>
  <si>
    <t>pt_d</t>
    <phoneticPr fontId="91" type="noConversion"/>
  </si>
  <si>
    <t>分区日期</t>
    <phoneticPr fontId="91" type="noConversion"/>
  </si>
  <si>
    <t>格式为yyyyMMdd</t>
    <phoneticPr fontId="91" type="noConversion"/>
  </si>
  <si>
    <t>20161212</t>
    <phoneticPr fontId="91" type="noConversion"/>
  </si>
  <si>
    <t>日期类</t>
    <phoneticPr fontId="91" type="noConversion"/>
  </si>
  <si>
    <t>Vmall预约活动配置表</t>
    <phoneticPr fontId="91" type="noConversion"/>
  </si>
  <si>
    <t>Dwd_Cam_Vmall_Booking_Actvy_Conf_Ds</t>
    <phoneticPr fontId="91" type="noConversion"/>
  </si>
  <si>
    <t>预约活动编号</t>
    <phoneticPr fontId="91" type="noConversion"/>
  </si>
  <si>
    <t>Booking_Actvy_Id</t>
    <phoneticPr fontId="91" type="noConversion"/>
  </si>
  <si>
    <t>Vmall预约活动配置表</t>
    <phoneticPr fontId="91" type="noConversion"/>
  </si>
  <si>
    <t>Dwd_Cam_Vmall_Booking_Actvy_Conf_Ds</t>
    <phoneticPr fontId="91" type="noConversion"/>
  </si>
  <si>
    <t>预约活动名称</t>
    <phoneticPr fontId="91" type="noConversion"/>
  </si>
  <si>
    <t>Booking_Actvy_Name</t>
    <phoneticPr fontId="91" type="noConversion"/>
  </si>
  <si>
    <t>SKU编号</t>
    <phoneticPr fontId="91" type="noConversion"/>
  </si>
  <si>
    <t>预约开始日期</t>
    <phoneticPr fontId="91" type="noConversion"/>
  </si>
  <si>
    <t>Booking_Start_Date</t>
    <phoneticPr fontId="91" type="noConversion"/>
  </si>
  <si>
    <t>预约结束日期</t>
    <phoneticPr fontId="91" type="noConversion"/>
  </si>
  <si>
    <t>Booking_End_Date</t>
    <phoneticPr fontId="91" type="noConversion"/>
  </si>
  <si>
    <t>销售开始日期</t>
    <phoneticPr fontId="91" type="noConversion"/>
  </si>
  <si>
    <t>Sale_Start_Date</t>
    <phoneticPr fontId="91" type="noConversion"/>
  </si>
  <si>
    <t>销售结束日期</t>
    <phoneticPr fontId="91" type="noConversion"/>
  </si>
  <si>
    <t>Sale_End_Date</t>
    <phoneticPr fontId="91" type="noConversion"/>
  </si>
  <si>
    <t>Vmall预约活动配置表</t>
    <phoneticPr fontId="91" type="noConversion"/>
  </si>
  <si>
    <t>pc端预约URL</t>
    <phoneticPr fontId="91" type="noConversion"/>
  </si>
  <si>
    <t>PC_Booking_URL</t>
    <phoneticPr fontId="91" type="noConversion"/>
  </si>
  <si>
    <t>wap端预约URL</t>
    <phoneticPr fontId="91" type="noConversion"/>
  </si>
  <si>
    <t>Wap_Booking_URL</t>
    <phoneticPr fontId="91" type="noConversion"/>
  </si>
  <si>
    <t>app端预约URL</t>
    <phoneticPr fontId="91" type="noConversion"/>
  </si>
  <si>
    <t>App_Booking_URL</t>
    <phoneticPr fontId="91" type="noConversion"/>
  </si>
  <si>
    <t>Vmall预约活动配置表</t>
    <phoneticPr fontId="91" type="noConversion"/>
  </si>
  <si>
    <t>Dwd_Cam_Vmall_Booking_Actvy_Conf_Ds</t>
    <phoneticPr fontId="91" type="noConversion"/>
  </si>
  <si>
    <t>ETL时间</t>
    <phoneticPr fontId="91" type="noConversion"/>
  </si>
  <si>
    <t xml:space="preserve">etl_time      </t>
    <phoneticPr fontId="91" type="noConversion"/>
  </si>
  <si>
    <t>数据入仓操作时间</t>
    <phoneticPr fontId="91" type="noConversion"/>
  </si>
  <si>
    <t>分区日期</t>
    <phoneticPr fontId="91" type="noConversion"/>
  </si>
  <si>
    <t>营销</t>
    <phoneticPr fontId="91" type="noConversion"/>
  </si>
  <si>
    <t>Vmall预约活动表</t>
    <phoneticPr fontId="91" type="noConversion"/>
  </si>
  <si>
    <t>Dwd_Cam_Vmall_Booking_Actvy_UP_Dm</t>
    <phoneticPr fontId="91" type="noConversion"/>
  </si>
  <si>
    <t>Unique_Id</t>
    <phoneticPr fontId="91" type="noConversion"/>
  </si>
  <si>
    <t>华为帐号编号</t>
    <phoneticPr fontId="91" type="noConversion"/>
  </si>
  <si>
    <t>Vmall预约活动表</t>
    <phoneticPr fontId="91" type="noConversion"/>
  </si>
  <si>
    <t>预约活动编号</t>
    <phoneticPr fontId="91" type="noConversion"/>
  </si>
  <si>
    <t>Booking_Actvy_Id</t>
    <phoneticPr fontId="91" type="noConversion"/>
  </si>
  <si>
    <t>Dwd_Cam_Vmall_Booking_Actvy_UP_Dm</t>
    <phoneticPr fontId="91" type="noConversion"/>
  </si>
  <si>
    <t>活动数量</t>
    <phoneticPr fontId="91" type="noConversion"/>
  </si>
  <si>
    <t>Actvy_Cnt</t>
    <phoneticPr fontId="91" type="noConversion"/>
  </si>
  <si>
    <t>预约成功标志</t>
    <phoneticPr fontId="91" type="noConversion"/>
  </si>
  <si>
    <t>Booking_Success_Flg</t>
    <phoneticPr fontId="91" type="noConversion"/>
  </si>
  <si>
    <t xml:space="preserve">预约邮箱    </t>
    <phoneticPr fontId="91" type="noConversion"/>
  </si>
  <si>
    <t>Booking_Email</t>
    <phoneticPr fontId="91" type="noConversion"/>
  </si>
  <si>
    <t xml:space="preserve">预约手机号  </t>
    <phoneticPr fontId="91" type="noConversion"/>
  </si>
  <si>
    <t>Booking_Mobile_Num</t>
    <phoneticPr fontId="91" type="noConversion"/>
  </si>
  <si>
    <t>Dwd_Cam_Vmall_Booking_Actvy_UP_Dm</t>
    <phoneticPr fontId="91" type="noConversion"/>
  </si>
  <si>
    <t>预约成功时间</t>
    <phoneticPr fontId="91" type="noConversion"/>
  </si>
  <si>
    <t>Booking_Success_Time</t>
    <phoneticPr fontId="91" type="noConversion"/>
  </si>
  <si>
    <t>是否发送短信标志</t>
    <phoneticPr fontId="91" type="noConversion"/>
  </si>
  <si>
    <t>Send_Sms_Flg</t>
    <phoneticPr fontId="91" type="noConversion"/>
  </si>
  <si>
    <t>Vmall预约活动表</t>
    <phoneticPr fontId="91" type="noConversion"/>
  </si>
  <si>
    <t>Booking_Channel_Id</t>
    <phoneticPr fontId="91" type="noConversion"/>
  </si>
  <si>
    <t>预约帐号名称</t>
    <phoneticPr fontId="91" type="noConversion"/>
  </si>
  <si>
    <t>Booking_UP_Name</t>
    <phoneticPr fontId="91" type="noConversion"/>
  </si>
  <si>
    <t>设备编号</t>
    <phoneticPr fontId="91" type="noConversion"/>
  </si>
  <si>
    <t>imei</t>
    <phoneticPr fontId="91" type="noConversion"/>
  </si>
  <si>
    <t>Vmall预约活动表</t>
    <phoneticPr fontId="91" type="noConversion"/>
  </si>
  <si>
    <t>预约用户IP地址</t>
    <phoneticPr fontId="91" type="noConversion"/>
  </si>
  <si>
    <t>Booking_User_IP_Addr</t>
    <phoneticPr fontId="91" type="noConversion"/>
  </si>
  <si>
    <t>Dwd_Cam_Vmall_Booking_Actvy_UP_Dm</t>
    <phoneticPr fontId="91" type="noConversion"/>
  </si>
  <si>
    <t xml:space="preserve">etl_time      </t>
    <phoneticPr fontId="91" type="noConversion"/>
  </si>
  <si>
    <t>pt_d</t>
    <phoneticPr fontId="91" type="noConversion"/>
  </si>
  <si>
    <t>广告用户标签</t>
    <phoneticPr fontId="91" type="noConversion"/>
  </si>
  <si>
    <t>Dwd_Cam_Adv_Tag_Dm</t>
    <phoneticPr fontId="91" type="noConversion"/>
  </si>
  <si>
    <t>广告用户标签</t>
    <phoneticPr fontId="91" type="noConversion"/>
  </si>
  <si>
    <t>Dwd_Cam_Adv_Tag_Dm</t>
    <phoneticPr fontId="91" type="noConversion"/>
  </si>
  <si>
    <t>Cookie编号</t>
    <phoneticPr fontId="91" type="noConversion"/>
  </si>
  <si>
    <t>Cookie_Id</t>
    <phoneticPr fontId="91" type="noConversion"/>
  </si>
  <si>
    <t>Dwd_Cam_Adv_Tag_Dm</t>
    <phoneticPr fontId="91" type="noConversion"/>
  </si>
  <si>
    <t>标签编号</t>
    <phoneticPr fontId="91" type="noConversion"/>
  </si>
  <si>
    <t>Tag_Id</t>
    <phoneticPr fontId="91" type="noConversion"/>
  </si>
  <si>
    <t>画像短信营销任务表</t>
    <phoneticPr fontId="91" type="noConversion"/>
  </si>
  <si>
    <t>Dwd_Cam_Persona_SMS_Campaign_Task_Ds</t>
    <phoneticPr fontId="91" type="noConversion"/>
  </si>
  <si>
    <t>画像短信营销任务表</t>
    <phoneticPr fontId="91" type="noConversion"/>
  </si>
  <si>
    <t>Dwd_Cam_Persona_SMS_Campaign_Task_Ds</t>
    <phoneticPr fontId="91" type="noConversion"/>
  </si>
  <si>
    <t>任务编号</t>
    <phoneticPr fontId="91" type="noConversion"/>
  </si>
  <si>
    <t>Task_Id</t>
    <phoneticPr fontId="91" type="noConversion"/>
  </si>
  <si>
    <t>任务名称</t>
    <phoneticPr fontId="91" type="noConversion"/>
  </si>
  <si>
    <t>Task_Name</t>
    <phoneticPr fontId="91" type="noConversion"/>
  </si>
  <si>
    <t>计划开始时间</t>
    <phoneticPr fontId="91" type="noConversion"/>
  </si>
  <si>
    <t>Plan_Start_Time</t>
    <phoneticPr fontId="91" type="noConversion"/>
  </si>
  <si>
    <t>画像短信营销任务表</t>
    <phoneticPr fontId="91" type="noConversion"/>
  </si>
  <si>
    <t>Dwd_Cam_Persona_SMS_Campaign_Task_Ds</t>
    <phoneticPr fontId="91" type="noConversion"/>
  </si>
  <si>
    <t>短信任务状态代码</t>
    <phoneticPr fontId="91" type="noConversion"/>
  </si>
  <si>
    <t>SMS_Task_Status_Cd</t>
    <phoneticPr fontId="91" type="noConversion"/>
  </si>
  <si>
    <t>营销用户群大小</t>
    <phoneticPr fontId="91" type="noConversion"/>
  </si>
  <si>
    <t>Campaign_User_Group_Members</t>
    <phoneticPr fontId="91" type="noConversion"/>
  </si>
  <si>
    <t>用户群文件路径</t>
    <phoneticPr fontId="91" type="noConversion"/>
  </si>
  <si>
    <t>User_Group_File_Path</t>
    <phoneticPr fontId="91" type="noConversion"/>
  </si>
  <si>
    <t>创建人</t>
    <phoneticPr fontId="91" type="noConversion"/>
  </si>
  <si>
    <t>Creater</t>
    <phoneticPr fontId="91" type="noConversion"/>
  </si>
  <si>
    <t>创建目的</t>
    <phoneticPr fontId="91" type="noConversion"/>
  </si>
  <si>
    <t>Create_Purpos</t>
    <phoneticPr fontId="91" type="noConversion"/>
  </si>
  <si>
    <t>审批人</t>
    <phoneticPr fontId="91" type="noConversion"/>
  </si>
  <si>
    <t>Approver</t>
    <phoneticPr fontId="91" type="noConversion"/>
  </si>
  <si>
    <t>Dwd_Cam_Persona_SMS_Campaign_Task_Ds</t>
    <phoneticPr fontId="91" type="noConversion"/>
  </si>
  <si>
    <t>驳回理由</t>
    <phoneticPr fontId="91" type="noConversion"/>
  </si>
  <si>
    <t>Reject_Reason</t>
    <phoneticPr fontId="91" type="noConversion"/>
  </si>
  <si>
    <t>创建时间</t>
    <phoneticPr fontId="91" type="noConversion"/>
  </si>
  <si>
    <t>Create_Time</t>
    <phoneticPr fontId="91" type="noConversion"/>
  </si>
  <si>
    <t>渠道签名</t>
    <phoneticPr fontId="91" type="noConversion"/>
  </si>
  <si>
    <t>Channel_Sign</t>
    <phoneticPr fontId="91" type="noConversion"/>
  </si>
  <si>
    <t>短信渠道编号</t>
    <phoneticPr fontId="91" type="noConversion"/>
  </si>
  <si>
    <t>SMS_Channel_Id</t>
    <phoneticPr fontId="91" type="noConversion"/>
  </si>
  <si>
    <t>短信渠道名称</t>
    <phoneticPr fontId="91" type="noConversion"/>
  </si>
  <si>
    <t>SMS_Channel_Name</t>
    <phoneticPr fontId="91" type="noConversion"/>
  </si>
  <si>
    <t>计划开始日期</t>
    <phoneticPr fontId="91" type="noConversion"/>
  </si>
  <si>
    <t>Plan_Start_Date</t>
    <phoneticPr fontId="91" type="noConversion"/>
  </si>
  <si>
    <t>计划结束日期</t>
    <phoneticPr fontId="91" type="noConversion"/>
  </si>
  <si>
    <t>Plan_End_Date</t>
    <phoneticPr fontId="91" type="noConversion"/>
  </si>
  <si>
    <t>计划开始小时</t>
    <phoneticPr fontId="91" type="noConversion"/>
  </si>
  <si>
    <t>Plan_Start_Hour</t>
    <phoneticPr fontId="91" type="noConversion"/>
  </si>
  <si>
    <t>计划结束小时</t>
    <phoneticPr fontId="91" type="noConversion"/>
  </si>
  <si>
    <t>Plan_End_Hour</t>
    <phoneticPr fontId="91" type="noConversion"/>
  </si>
  <si>
    <t>短信内容</t>
    <phoneticPr fontId="91" type="noConversion"/>
  </si>
  <si>
    <t>SMS_Content</t>
    <phoneticPr fontId="91" type="noConversion"/>
  </si>
  <si>
    <t>发送成功数量</t>
    <phoneticPr fontId="91" type="noConversion"/>
  </si>
  <si>
    <t>Send_Success_Cnt</t>
    <phoneticPr fontId="91" type="noConversion"/>
  </si>
  <si>
    <t>发送数量</t>
    <phoneticPr fontId="91" type="noConversion"/>
  </si>
  <si>
    <t>Send_Cnt</t>
    <phoneticPr fontId="91" type="noConversion"/>
  </si>
  <si>
    <t>格式为yyyyMMdd</t>
    <phoneticPr fontId="91" type="noConversion"/>
  </si>
  <si>
    <t>AdMaster曝光日志</t>
    <phoneticPr fontId="91" type="noConversion"/>
  </si>
  <si>
    <t>Dwd_Cam_Adv_Master_exposure_log_dm</t>
    <phoneticPr fontId="91" type="noConversion"/>
  </si>
  <si>
    <t>COOK编号</t>
    <phoneticPr fontId="91" type="noConversion"/>
  </si>
  <si>
    <t>COOK_Id</t>
    <phoneticPr fontId="91" type="noConversion"/>
  </si>
  <si>
    <t>AdMaster曝光日志</t>
    <phoneticPr fontId="91" type="noConversion"/>
  </si>
  <si>
    <t>Dwd_Cam_Adv_Master_exposure_log_dm</t>
    <phoneticPr fontId="91" type="noConversion"/>
  </si>
  <si>
    <t>点击时间</t>
    <phoneticPr fontId="91" type="noConversion"/>
  </si>
  <si>
    <t>Click_Time</t>
    <phoneticPr fontId="91" type="noConversion"/>
  </si>
  <si>
    <t>项目编号</t>
    <phoneticPr fontId="91" type="noConversion"/>
  </si>
  <si>
    <t>Project_Id</t>
    <phoneticPr fontId="91" type="noConversion"/>
  </si>
  <si>
    <t>媒体商编号</t>
    <phoneticPr fontId="91" type="noConversion"/>
  </si>
  <si>
    <t>Media_Busin_Id</t>
    <phoneticPr fontId="91" type="noConversion"/>
  </si>
  <si>
    <t>AdMaster曝光日志</t>
    <phoneticPr fontId="91" type="noConversion"/>
  </si>
  <si>
    <t>广告位编号</t>
    <phoneticPr fontId="91" type="noConversion"/>
  </si>
  <si>
    <t>Slot_Id</t>
    <phoneticPr fontId="91" type="noConversion"/>
  </si>
  <si>
    <t>AdMaster曝光日志</t>
    <phoneticPr fontId="91" type="noConversion"/>
  </si>
  <si>
    <t>Dwd_Cam_Adv_Master_exposure_log_dm</t>
    <phoneticPr fontId="91" type="noConversion"/>
  </si>
  <si>
    <t>创意编号</t>
    <phoneticPr fontId="91" type="noConversion"/>
  </si>
  <si>
    <t>Creat_Id</t>
    <phoneticPr fontId="91" type="noConversion"/>
  </si>
  <si>
    <t>Dwd_Cam_Adv_Master_exposure_log_dm</t>
    <phoneticPr fontId="91" type="noConversion"/>
  </si>
  <si>
    <t>地域编号</t>
    <phoneticPr fontId="91" type="noConversion"/>
  </si>
  <si>
    <t>Area_Id</t>
    <phoneticPr fontId="91" type="noConversion"/>
  </si>
  <si>
    <t>设备编号MD5加密</t>
    <phoneticPr fontId="91" type="noConversion"/>
  </si>
  <si>
    <t>IMEI_md5</t>
    <phoneticPr fontId="91" type="noConversion"/>
  </si>
  <si>
    <t>AdMaster曝光日志</t>
    <phoneticPr fontId="91" type="noConversion"/>
  </si>
  <si>
    <t>广告标示符</t>
    <phoneticPr fontId="91" type="noConversion"/>
  </si>
  <si>
    <t xml:space="preserve">IDFA          </t>
    <phoneticPr fontId="91" type="noConversion"/>
  </si>
  <si>
    <t>浏览器标识</t>
    <phoneticPr fontId="91" type="noConversion"/>
  </si>
  <si>
    <t>UA</t>
    <phoneticPr fontId="91" type="noConversion"/>
  </si>
  <si>
    <t>UA识别的操作系统版本</t>
    <phoneticPr fontId="91" type="noConversion"/>
  </si>
  <si>
    <t>UA_Recogn_OS_Ver</t>
    <phoneticPr fontId="91" type="noConversion"/>
  </si>
  <si>
    <t>UA识别的浏览器</t>
    <phoneticPr fontId="91" type="noConversion"/>
  </si>
  <si>
    <t>UA_Recogn_Browser</t>
    <phoneticPr fontId="91" type="noConversion"/>
  </si>
  <si>
    <t>UA识别的设备型号</t>
    <phoneticPr fontId="91" type="noConversion"/>
  </si>
  <si>
    <t>UA_Recogn_Device_Name</t>
    <phoneticPr fontId="91" type="noConversion"/>
  </si>
  <si>
    <t>屏幕分辨率</t>
    <phoneticPr fontId="91" type="noConversion"/>
  </si>
  <si>
    <t>Screen_Resolution</t>
    <phoneticPr fontId="91" type="noConversion"/>
  </si>
  <si>
    <t>链接到当前页面的前一页面URL</t>
    <phoneticPr fontId="91" type="noConversion"/>
  </si>
  <si>
    <t>Prev_URL</t>
    <phoneticPr fontId="91" type="noConversion"/>
  </si>
  <si>
    <t>用户IP地址</t>
    <phoneticPr fontId="91" type="noConversion"/>
  </si>
  <si>
    <t>App_Name</t>
    <phoneticPr fontId="91" type="noConversion"/>
  </si>
  <si>
    <t>着陆URL</t>
    <phoneticPr fontId="91" type="noConversion"/>
  </si>
  <si>
    <t>Landing_URL</t>
    <phoneticPr fontId="91" type="noConversion"/>
  </si>
  <si>
    <t>曝光次数</t>
    <phoneticPr fontId="91" type="noConversion"/>
  </si>
  <si>
    <t>Exposure_Cnt</t>
    <phoneticPr fontId="91" type="noConversion"/>
  </si>
  <si>
    <t>剧目面包屑</t>
    <phoneticPr fontId="91" type="noConversion"/>
  </si>
  <si>
    <t>Repertoire_Bread</t>
    <phoneticPr fontId="91" type="noConversion"/>
  </si>
  <si>
    <t>剧目标题</t>
    <phoneticPr fontId="91" type="noConversion"/>
  </si>
  <si>
    <t>Repertoire_Title</t>
    <phoneticPr fontId="91" type="noConversion"/>
  </si>
  <si>
    <t>天分区</t>
    <phoneticPr fontId="91" type="noConversion"/>
  </si>
  <si>
    <t>日期类</t>
    <phoneticPr fontId="91" type="noConversion"/>
  </si>
  <si>
    <t>AdMaster点击日志</t>
    <phoneticPr fontId="91" type="noConversion"/>
  </si>
  <si>
    <t>Dwd_Cam_Adv_Master_Click_log_dm</t>
    <phoneticPr fontId="91" type="noConversion"/>
  </si>
  <si>
    <t>COOK_Id</t>
    <phoneticPr fontId="91" type="noConversion"/>
  </si>
  <si>
    <t>AdMaster点击日志</t>
    <phoneticPr fontId="91" type="noConversion"/>
  </si>
  <si>
    <t>Dwd_Cam_Adv_Master_Click_log_dm</t>
    <phoneticPr fontId="91" type="noConversion"/>
  </si>
  <si>
    <t>点击时间</t>
    <phoneticPr fontId="91" type="noConversion"/>
  </si>
  <si>
    <t>Click_Time</t>
    <phoneticPr fontId="91" type="noConversion"/>
  </si>
  <si>
    <t>Dwd_Cam_Adv_Master_Click_log_dm</t>
    <phoneticPr fontId="91" type="noConversion"/>
  </si>
  <si>
    <t>AdMaster点击日志</t>
    <phoneticPr fontId="91" type="noConversion"/>
  </si>
  <si>
    <t>广告位编号</t>
    <phoneticPr fontId="91" type="noConversion"/>
  </si>
  <si>
    <t>Creat_Id</t>
    <phoneticPr fontId="91" type="noConversion"/>
  </si>
  <si>
    <t>地域编号</t>
    <phoneticPr fontId="91" type="noConversion"/>
  </si>
  <si>
    <t>Area_Id</t>
    <phoneticPr fontId="91" type="noConversion"/>
  </si>
  <si>
    <t>AdMaster点击日志</t>
    <phoneticPr fontId="91" type="noConversion"/>
  </si>
  <si>
    <t>设备编号MD5加密</t>
    <phoneticPr fontId="91" type="noConversion"/>
  </si>
  <si>
    <t>IMEI_md5</t>
    <phoneticPr fontId="91" type="noConversion"/>
  </si>
  <si>
    <t>广告标示符</t>
    <phoneticPr fontId="91" type="noConversion"/>
  </si>
  <si>
    <t xml:space="preserve">IDFA          </t>
    <phoneticPr fontId="91" type="noConversion"/>
  </si>
  <si>
    <t>浏览器标识</t>
    <phoneticPr fontId="91" type="noConversion"/>
  </si>
  <si>
    <t>UA识别的操作系统版本</t>
    <phoneticPr fontId="91" type="noConversion"/>
  </si>
  <si>
    <t>UA_Recogn_OS_Ver</t>
    <phoneticPr fontId="91" type="noConversion"/>
  </si>
  <si>
    <t>UA识别的浏览器</t>
    <phoneticPr fontId="91" type="noConversion"/>
  </si>
  <si>
    <t>UA_Recogn_Browser</t>
    <phoneticPr fontId="91" type="noConversion"/>
  </si>
  <si>
    <t>UA_Recogn_Device_Name</t>
    <phoneticPr fontId="91" type="noConversion"/>
  </si>
  <si>
    <t>AdMaster点击日志</t>
    <phoneticPr fontId="91" type="noConversion"/>
  </si>
  <si>
    <t>着陆URL</t>
    <phoneticPr fontId="91" type="noConversion"/>
  </si>
  <si>
    <t>Landing_URL</t>
    <phoneticPr fontId="91" type="noConversion"/>
  </si>
  <si>
    <t>曝光次数</t>
    <phoneticPr fontId="91" type="noConversion"/>
  </si>
  <si>
    <t>Repertoire_Bread</t>
    <phoneticPr fontId="91" type="noConversion"/>
  </si>
  <si>
    <t>剧目标题</t>
    <phoneticPr fontId="91" type="noConversion"/>
  </si>
  <si>
    <t>Repertoire_Title</t>
    <phoneticPr fontId="91" type="noConversion"/>
  </si>
  <si>
    <t>ETL时间</t>
    <phoneticPr fontId="91" type="noConversion"/>
  </si>
  <si>
    <t>格式为yyyy-MM-dd HH:mm:ss</t>
    <phoneticPr fontId="91" type="noConversion"/>
  </si>
  <si>
    <t>天分区</t>
    <phoneticPr fontId="91" type="noConversion"/>
  </si>
  <si>
    <t>/</t>
    <phoneticPr fontId="91" type="noConversion"/>
  </si>
  <si>
    <t>日期类</t>
    <phoneticPr fontId="91" type="noConversion"/>
  </si>
  <si>
    <t>广告任务基本信息</t>
    <phoneticPr fontId="91" type="noConversion"/>
  </si>
  <si>
    <t>Dwd_Cam_Adv_Task_Base_Info_Ds</t>
    <phoneticPr fontId="91" type="noConversion"/>
  </si>
  <si>
    <t>广告任务基本信息</t>
    <phoneticPr fontId="91" type="noConversion"/>
  </si>
  <si>
    <t>Dwd_Cam_Adv_Task_Base_Info_Ds</t>
    <phoneticPr fontId="91" type="noConversion"/>
  </si>
  <si>
    <t>Dwd_Cam_Adv_Task_Base_Info_Ds</t>
    <phoneticPr fontId="91" type="noConversion"/>
  </si>
  <si>
    <t>广告任务基本信息</t>
    <phoneticPr fontId="91" type="noConversion"/>
  </si>
  <si>
    <t>广告任务基本信息</t>
    <phoneticPr fontId="91" type="noConversion"/>
  </si>
  <si>
    <t>广告任务基本信息</t>
    <phoneticPr fontId="91" type="noConversion"/>
  </si>
  <si>
    <t>Dwd_Cam_Adv_Task_Base_Info_Ds</t>
    <phoneticPr fontId="91" type="noConversion"/>
  </si>
  <si>
    <t>格式为yyyy-MM-dd HH:mm:ss</t>
    <phoneticPr fontId="91" type="noConversion"/>
  </si>
  <si>
    <t>编号类</t>
    <phoneticPr fontId="61" type="noConversion"/>
  </si>
  <si>
    <t>金额类</t>
    <phoneticPr fontId="61" type="noConversion"/>
  </si>
  <si>
    <t>金额类</t>
    <phoneticPr fontId="61" type="noConversion"/>
  </si>
  <si>
    <t>代码类</t>
    <phoneticPr fontId="61" type="noConversion"/>
  </si>
  <si>
    <t>数值类</t>
    <phoneticPr fontId="61" type="noConversion"/>
  </si>
  <si>
    <t>日期</t>
    <phoneticPr fontId="61" type="noConversion"/>
  </si>
  <si>
    <t>2016-12-12 11：11：30.000</t>
    <phoneticPr fontId="91" type="noConversion"/>
  </si>
  <si>
    <t>2016-10-10</t>
    <phoneticPr fontId="91" type="noConversion"/>
  </si>
  <si>
    <t>文本类</t>
    <phoneticPr fontId="91" type="noConversion"/>
  </si>
  <si>
    <t>金额类</t>
    <phoneticPr fontId="91" type="noConversion"/>
  </si>
  <si>
    <t>数值类</t>
    <phoneticPr fontId="91" type="noConversion"/>
  </si>
  <si>
    <t>20170210</t>
    <phoneticPr fontId="91" type="noConversion"/>
  </si>
  <si>
    <t>数值类</t>
    <phoneticPr fontId="91" type="noConversion"/>
  </si>
  <si>
    <t>销售</t>
    <phoneticPr fontId="83" type="noConversion"/>
  </si>
  <si>
    <t>Vmall订单绑定套餐表</t>
    <phoneticPr fontId="83" type="noConversion"/>
  </si>
  <si>
    <t>Dwd_Sal_Vmall_Order_Bind_Pak_Dm</t>
    <phoneticPr fontId="83" type="noConversion"/>
  </si>
  <si>
    <t>记录订单中商品绑定的套餐信息</t>
    <phoneticPr fontId="83" type="noConversion"/>
  </si>
  <si>
    <t>已入仓</t>
    <phoneticPr fontId="83" type="noConversion"/>
  </si>
  <si>
    <t>销售</t>
    <phoneticPr fontId="83" type="noConversion"/>
  </si>
  <si>
    <t>Vmall订单操作日志表</t>
    <phoneticPr fontId="83" type="noConversion"/>
  </si>
  <si>
    <t>Dwd_Sal_Vmall_Order_Oper_Log_Dm</t>
    <phoneticPr fontId="83" type="noConversion"/>
  </si>
  <si>
    <t>已入仓</t>
    <phoneticPr fontId="83" type="noConversion"/>
  </si>
  <si>
    <t>Vmall商城广告渠道报表</t>
    <phoneticPr fontId="83" type="noConversion"/>
  </si>
  <si>
    <t>Dwd_Sal_Vmall_CPS_Channel_Report_Ds</t>
    <phoneticPr fontId="83" type="noConversion"/>
  </si>
  <si>
    <t>Vmall退换货申请表</t>
    <phoneticPr fontId="83" type="noConversion"/>
  </si>
  <si>
    <t>Dwd_Sal_Vmall_Repair_Apply_Dm</t>
    <phoneticPr fontId="83" type="noConversion"/>
  </si>
  <si>
    <t>已入仓</t>
    <phoneticPr fontId="83" type="noConversion"/>
  </si>
  <si>
    <t>Vmall退换货申请商品明细</t>
    <phoneticPr fontId="83" type="noConversion"/>
  </si>
  <si>
    <t>Dwd_Sal_Vmall_Repair_Apply_Goods_Dtl_Ds</t>
    <phoneticPr fontId="83" type="noConversion"/>
  </si>
  <si>
    <t>销售</t>
    <phoneticPr fontId="83" type="noConversion"/>
  </si>
  <si>
    <t>Vmall退换货单信息</t>
    <phoneticPr fontId="83" type="noConversion"/>
  </si>
  <si>
    <t>Dwd_Sal_Vmall_Repair_Order_Dm</t>
    <phoneticPr fontId="83" type="noConversion"/>
  </si>
  <si>
    <t>online</t>
    <phoneticPr fontId="83" type="noConversion"/>
  </si>
  <si>
    <t>应用属性</t>
    <phoneticPr fontId="83" type="noConversion"/>
  </si>
  <si>
    <t>dwd_onl_app_attr_ds</t>
    <phoneticPr fontId="83" type="noConversion"/>
  </si>
  <si>
    <t>记录APP应用的属性类型和属性取值等信息</t>
    <phoneticPr fontId="83" type="noConversion"/>
  </si>
  <si>
    <t>ods_hispace_app_prop_dm</t>
    <phoneticPr fontId="83" type="noConversion"/>
  </si>
  <si>
    <t>应用类别历史</t>
    <phoneticPr fontId="83" type="noConversion"/>
  </si>
  <si>
    <t>dwd_onl_app_categ_ds_his</t>
    <phoneticPr fontId="83" type="noConversion"/>
  </si>
  <si>
    <t>根据应用类别记录APP应用的存在时间</t>
    <phoneticPr fontId="83" type="noConversion"/>
  </si>
  <si>
    <t>ods_hispace_activity_app_remove_dm
ods_hispace_game_online_dm
ods_hispace_game_recom_list_dm
ods_hispace_noveltyfun_app_list_dm</t>
    <phoneticPr fontId="83" type="noConversion"/>
  </si>
  <si>
    <t>online</t>
    <phoneticPr fontId="83" type="noConversion"/>
  </si>
  <si>
    <t>应用分类</t>
    <phoneticPr fontId="83" type="noConversion"/>
  </si>
  <si>
    <t>dwd_onl_app_class_ds</t>
    <phoneticPr fontId="83" type="noConversion"/>
  </si>
  <si>
    <t>应用市场APP的分类参数表，该表记录的是一级、二级分类，一级分类只有游戏和软件，二级分类为一级分类下的细分类</t>
    <phoneticPr fontId="83" type="noConversion"/>
  </si>
  <si>
    <t>ods_hispace_app_type_dm</t>
    <phoneticPr fontId="83" type="noConversion"/>
  </si>
  <si>
    <t>online</t>
    <phoneticPr fontId="83" type="noConversion"/>
  </si>
  <si>
    <t>应用特征历史</t>
    <phoneticPr fontId="83" type="noConversion"/>
  </si>
  <si>
    <t>dwd_onl_app_feature_ds_his</t>
    <phoneticPr fontId="83" type="noConversion"/>
  </si>
  <si>
    <t>记录了华为应用市场的应用是否调用过华为支付接口、是否调用过PUSH接口、是否调用过UP接口的特征属性</t>
    <phoneticPr fontId="83" type="noConversion"/>
  </si>
  <si>
    <t>dwd_onl_disting_ver_app_ds、dwd_evt_pay_server_interface_log_dm、dwd_onl_push_token_app_ds、dwd_evt_mc_msg_log_hm、dwd_evt_crs_msg_log_dm、dwd_evt_up_oper_log_dm</t>
    <phoneticPr fontId="83" type="noConversion"/>
  </si>
  <si>
    <t>应用操作渠道</t>
    <phoneticPr fontId="83" type="noConversion"/>
  </si>
  <si>
    <t>dwd_onl_app_oper_channel_ds</t>
    <phoneticPr fontId="83" type="noConversion"/>
  </si>
  <si>
    <t>该表为手工导入表，存放业务渠道的详细信息</t>
    <phoneticPr fontId="83" type="noConversion"/>
  </si>
  <si>
    <t>dim_biz_channel_ds</t>
    <phoneticPr fontId="83" type="noConversion"/>
  </si>
  <si>
    <t>应用场景专题属性</t>
    <phoneticPr fontId="83" type="noConversion"/>
  </si>
  <si>
    <t>dwd_onl_app_scenes_spec_attr_ds</t>
    <phoneticPr fontId="83" type="noConversion"/>
  </si>
  <si>
    <t>记录场景和专题的关联关系，通过专题ID关联ODS_APP_WAPLINK_DS专题信息表记录应用市场专题与场景的关系，可与操作日志中的场景ID关联</t>
    <phoneticPr fontId="83" type="noConversion"/>
  </si>
  <si>
    <t>ods_hispace_app_scenewaplink_dm</t>
    <phoneticPr fontId="83" type="noConversion"/>
  </si>
  <si>
    <t>online</t>
    <phoneticPr fontId="83" type="noConversion"/>
  </si>
  <si>
    <t>应用专题</t>
    <phoneticPr fontId="83" type="noConversion"/>
  </si>
  <si>
    <t>dwd_onl_app_spec_ds</t>
    <phoneticPr fontId="83" type="noConversion"/>
  </si>
  <si>
    <t>记录专题的参数表，只能通过关联ODS_HISPACE_APP_SCENEWAPLINK_DM找到专题与场景的对应关系，与应用市场中产品的静态信息以及使用的操作日志没有关联</t>
    <phoneticPr fontId="83" type="noConversion"/>
  </si>
  <si>
    <t>ods_app_waplink_ds</t>
    <phoneticPr fontId="83" type="noConversion"/>
  </si>
  <si>
    <t>应用状态历史</t>
    <phoneticPr fontId="83" type="noConversion"/>
  </si>
  <si>
    <t>dwd_onl_app_status_ds_his</t>
    <phoneticPr fontId="83" type="noConversion"/>
  </si>
  <si>
    <t>记录了开发者应用在审核、应用、升级各个阶段的具体状态信息</t>
    <phoneticPr fontId="83" type="noConversion"/>
  </si>
  <si>
    <t>ods_dev_app_up_dm_cypt</t>
    <phoneticPr fontId="83" type="noConversion"/>
  </si>
  <si>
    <t>应用标签</t>
    <phoneticPr fontId="83" type="noConversion"/>
  </si>
  <si>
    <t>dwd_onl_app_tags_ds</t>
    <phoneticPr fontId="83" type="noConversion"/>
  </si>
  <si>
    <t>1.记录了应用市场标签信息，浏览上架APP时，页面中显示的标签信息，取值为：理财、交友、通讯聊天等。文本类标签信息，用逗号隔开
2.该表与ODS_HISPACE_APP_THIRD_CORE_TAG_DM《应用市场3级核心标签》的区别为，对于同一个应用，该表中取值为“社交,聊天,群聊,语音,通话,星座”，在三级标签表中取值为“聊天”，该表是对应用打上不同的标签，方便定位应用，而三级标签表为应用的细项分类。</t>
    <phoneticPr fontId="83" type="noConversion"/>
  </si>
  <si>
    <t>ods_hispace_app_tag_dm</t>
    <phoneticPr fontId="83" type="noConversion"/>
  </si>
  <si>
    <t>应用ICON标签</t>
    <phoneticPr fontId="83" type="noConversion"/>
  </si>
  <si>
    <t>dwd_onl_appicon_tags_ds</t>
    <phoneticPr fontId="83" type="noConversion"/>
  </si>
  <si>
    <t>该表记录内容为应用市场APP左上角的标识,记录了APP_ID、标签内容、开始结束时间等信息。
标签内容为：有奖，首发，礼包，官方，公测，内测，推荐，热门，特权等。 
开始时间结束时间的作用为标签的有效时间。</t>
    <phoneticPr fontId="83" type="noConversion"/>
  </si>
  <si>
    <t>ods_hispace_app_label_info_dm</t>
    <phoneticPr fontId="83" type="noConversion"/>
  </si>
  <si>
    <t>云文件夹分类</t>
    <phoneticPr fontId="83" type="noConversion"/>
  </si>
  <si>
    <t>dwd_onl_cfolder_class_ds</t>
    <phoneticPr fontId="83" type="noConversion"/>
  </si>
  <si>
    <t>标示应用一级二级分类父子对应关系，用于推荐系统标示应用分类。
该表为云文件夹分类的参数表，有两级分类，一级只有三种取值：1轻松工作  2休闲娱乐  3社交生活，如果是一级分类的话能够关联上ODS_DEV_CLOUD_FOLDER_FOLDERID_NAME_DS表中的FOLDERTYPE，但是二级分类没有找到在哪里有被引用</t>
    <phoneticPr fontId="83" type="noConversion"/>
  </si>
  <si>
    <t>ods_dev_cloud_folder_app_class_config_ds</t>
    <phoneticPr fontId="83" type="noConversion"/>
  </si>
  <si>
    <t>云文件夹名称</t>
    <phoneticPr fontId="83" type="noConversion"/>
  </si>
  <si>
    <t>dwd_onl_cfolder_name_ds</t>
    <phoneticPr fontId="83" type="noConversion"/>
  </si>
  <si>
    <t>该表为云文件夹的参数表,表中记录了云文件夹的编号、名称以及该云文件夹所属的分类（1轻松工作  2休闲娱乐  3社交生活）。
日志中只有云文件夹的编号,报表中需要展示文件夹名称</t>
    <phoneticPr fontId="83" type="noConversion"/>
  </si>
  <si>
    <t>ods_dev_cloud_folder_folderid_name_ds</t>
    <phoneticPr fontId="83" type="noConversion"/>
  </si>
  <si>
    <t>云文件夹推荐应用</t>
    <phoneticPr fontId="83" type="noConversion"/>
  </si>
  <si>
    <t>dwd_onl_cfolder_recommend_app_ds</t>
    <phoneticPr fontId="83" type="noConversion"/>
  </si>
  <si>
    <t>该表记录了云文件夹下APP应用的推荐信息。数据产生场景为：应用数据由管理平台录入，并将要推荐的应用（60个左右）进行排期，用于定期推广。上传日志中只有appid，报表中需要展示应用名称。</t>
    <phoneticPr fontId="83" type="noConversion"/>
  </si>
  <si>
    <t>ods_dev_cloud_folder_appid_name_ds</t>
    <phoneticPr fontId="83" type="noConversion"/>
  </si>
  <si>
    <t>开发者应用</t>
    <phoneticPr fontId="83" type="noConversion"/>
  </si>
  <si>
    <t>dwd_onl_dev_app_ds</t>
    <phoneticPr fontId="83" type="noConversion"/>
  </si>
  <si>
    <t>记录华为开发者开发的所有应用产品信息</t>
    <phoneticPr fontId="83" type="noConversion"/>
  </si>
  <si>
    <t>ods_dev_app_up_dm_cypt APP信息表</t>
    <phoneticPr fontId="83" type="noConversion"/>
  </si>
  <si>
    <t>开发者上传应用信息</t>
    <phoneticPr fontId="83" type="noConversion"/>
  </si>
  <si>
    <t>dwd_onl_dev_upload_app_info_ds</t>
    <phoneticPr fontId="83" type="noConversion"/>
  </si>
  <si>
    <t>暂不入仓</t>
    <phoneticPr fontId="83" type="noConversion"/>
  </si>
  <si>
    <t>设备应用安装统计</t>
    <phoneticPr fontId="83" type="noConversion"/>
  </si>
  <si>
    <t>dwd_onl_device_app_install_statis_dm</t>
    <phoneticPr fontId="83" type="noConversion"/>
  </si>
  <si>
    <t>记录了用户的设备安装应用情况，根据大数据采集上报安装应用列表和应用市场安装行为列表进行统计</t>
    <phoneticPr fontId="83" type="noConversion"/>
  </si>
  <si>
    <t>dwd_evt_bdreporter_app_info_report_dm、dwd_evt_user_install_list_dm、dwd_onl_disting_ver_app_ds</t>
    <phoneticPr fontId="83" type="noConversion"/>
  </si>
  <si>
    <t>区分版本应用</t>
    <phoneticPr fontId="83" type="noConversion"/>
  </si>
  <si>
    <t>dwd_onl_disting_ver_app_ds</t>
    <phoneticPr fontId="83" type="noConversion"/>
  </si>
  <si>
    <t>记录了应用市场APP的静态信息，第三方抓包、华为自行研发、开发者联盟开发的APP通过华为CMS审核后，上架后的、下架的APP信息都在这张表中。</t>
    <phoneticPr fontId="83" type="noConversion"/>
  </si>
  <si>
    <t>ods_hispace_app_info_dm_crypt、ods_trade_user_page_log_dm、ods_up_oper_log_org_hmdwd_onl_app_class_ds、dwd_cde_code_mapping_ds</t>
    <phoneticPr fontId="83" type="noConversion"/>
  </si>
  <si>
    <t>花粉论坛帖子</t>
    <phoneticPr fontId="83" type="noConversion"/>
  </si>
  <si>
    <t>dwd_onl_fans_forum_post_ds</t>
    <phoneticPr fontId="83" type="noConversion"/>
  </si>
  <si>
    <t>用户的发帖和回帖信息，第一个用户发帖子会生成一个主题帖</t>
    <phoneticPr fontId="83" type="noConversion"/>
  </si>
  <si>
    <t>ods_eui_forum_post_info_dm</t>
    <phoneticPr fontId="83" type="noConversion"/>
  </si>
  <si>
    <t>花粉论坛发帖信息</t>
    <phoneticPr fontId="83" type="noConversion"/>
  </si>
  <si>
    <t>dwd_onl_fans_forum_post_info_dm</t>
    <phoneticPr fontId="83" type="noConversion"/>
  </si>
  <si>
    <t>记录了花粉论坛上的发帖或回帖及对应发帖回帖用户的设备型号信息</t>
    <phoneticPr fontId="83" type="noConversion"/>
  </si>
  <si>
    <t>ods_eui_forum_emotion_machine_dm</t>
    <phoneticPr fontId="83" type="noConversion"/>
  </si>
  <si>
    <t>花粉论坛版块</t>
    <phoneticPr fontId="83" type="noConversion"/>
  </si>
  <si>
    <t>dwd_onl_fans_forum_sect_ds</t>
    <phoneticPr fontId="83" type="noConversion"/>
  </si>
  <si>
    <t>记录了花粉论坛的版块基本信息，包括上级、类型、帖子数量、主题数量等</t>
    <phoneticPr fontId="83" type="noConversion"/>
  </si>
  <si>
    <t>ods_eui_forum_forum_dm</t>
    <phoneticPr fontId="83" type="noConversion"/>
  </si>
  <si>
    <t>已入仓</t>
    <phoneticPr fontId="83" type="noConversion"/>
  </si>
  <si>
    <t>花粉论坛版块设置</t>
    <phoneticPr fontId="83" type="noConversion"/>
  </si>
  <si>
    <t>dwd_onl_fans_forum_sect_set_ds</t>
    <phoneticPr fontId="83" type="noConversion"/>
  </si>
  <si>
    <t>记录版块的设置信息，例如标志类、功能类等。</t>
    <phoneticPr fontId="83" type="noConversion"/>
  </si>
  <si>
    <t>花粉论坛版块用户关系</t>
    <phoneticPr fontId="83" type="noConversion"/>
  </si>
  <si>
    <t>dwd_onl_fans_forum_sect_user_rela_ds</t>
    <phoneticPr fontId="83" type="noConversion"/>
  </si>
  <si>
    <t>记录花粉论坛版块编号和拥有成员编号的关联，包含成员的基本信息</t>
    <phoneticPr fontId="83" type="noConversion"/>
  </si>
  <si>
    <t>ods_eui_forum_groupuser_dm</t>
    <phoneticPr fontId="83" type="noConversion"/>
  </si>
  <si>
    <t>花粉论坛主题帖分类</t>
    <phoneticPr fontId="83" type="noConversion"/>
  </si>
  <si>
    <t>dwd_onl_fans_forum_thread_class_ds</t>
    <phoneticPr fontId="83" type="noConversion"/>
  </si>
  <si>
    <t>记录分类ID和所属版块ID的对应信息</t>
    <phoneticPr fontId="83" type="noConversion"/>
  </si>
  <si>
    <t>ods_eui_forum_thread_class_dm</t>
    <phoneticPr fontId="83" type="noConversion"/>
  </si>
  <si>
    <t>花粉论坛主题帖</t>
    <phoneticPr fontId="83" type="noConversion"/>
  </si>
  <si>
    <t>dwd_onl_fans_forum_thread_ds</t>
    <phoneticPr fontId="83" type="noConversion"/>
  </si>
  <si>
    <t>记录花粉论坛主题的基本信息，第一个用户发帖子会生成一个主题帖的信息，用户发表的帖子标题是一个主题。包含所属论坛、主题分类、发表时间、浏览次数等</t>
    <phoneticPr fontId="83" type="noConversion"/>
  </si>
  <si>
    <t>ods_eui_forum_thread_dm</t>
    <phoneticPr fontId="83" type="noConversion"/>
  </si>
  <si>
    <t>游戏资讯</t>
    <phoneticPr fontId="83" type="noConversion"/>
  </si>
  <si>
    <t>dwd_onl_game_info_ds</t>
    <phoneticPr fontId="83" type="noConversion"/>
  </si>
  <si>
    <t>记录攻略、热点的静态信息，例如对应的APPID、包名等</t>
    <phoneticPr fontId="83" type="noConversion"/>
  </si>
  <si>
    <t>ods_game_information_info_dm</t>
    <phoneticPr fontId="83" type="noConversion"/>
  </si>
  <si>
    <t>应用市场应用标签</t>
    <phoneticPr fontId="83" type="noConversion"/>
  </si>
  <si>
    <t>dwd_onl_hispace_app_tags_ds</t>
    <phoneticPr fontId="83" type="noConversion"/>
  </si>
  <si>
    <t>记录了应用市场/游戏中心前台页面的标签信息，例如：周单机金榜/周应用金榜/排行等维度信息,表中榜单信息与操作日志中不一致</t>
    <phoneticPr fontId="83" type="noConversion"/>
  </si>
  <si>
    <t>ods_hispace_tab_id_dm</t>
    <phoneticPr fontId="83" type="noConversion"/>
  </si>
  <si>
    <t>应用市场二级标签</t>
    <phoneticPr fontId="83" type="noConversion"/>
  </si>
  <si>
    <t>dwd_onl_hispace_second_tags_ds</t>
    <phoneticPr fontId="83" type="noConversion"/>
  </si>
  <si>
    <t>记录了不同的分类ID对应的分类信息</t>
    <phoneticPr fontId="83" type="noConversion"/>
  </si>
  <si>
    <t>ods_hispace_app_second_to_core_tag_dm</t>
    <phoneticPr fontId="83" type="noConversion"/>
  </si>
  <si>
    <t>应用市场三级标签</t>
    <phoneticPr fontId="83" type="noConversion"/>
  </si>
  <si>
    <t>dwd_onl_hispace_third_tags_ds</t>
    <phoneticPr fontId="83" type="noConversion"/>
  </si>
  <si>
    <t xml:space="preserve">记录应用的明细级分类，粒度到APP级别。标签内容例如：酒店住宿，MOBA，赛车，篮球等。hispace_app_id能够关联上应用APP信息表，
</t>
    <phoneticPr fontId="83" type="noConversion"/>
  </si>
  <si>
    <t>ods_hispace_app_third_core_tag_dm</t>
    <phoneticPr fontId="83" type="noConversion"/>
  </si>
  <si>
    <t>支付平台应用商户</t>
    <phoneticPr fontId="83" type="noConversion"/>
  </si>
  <si>
    <t>dwd_onl_pay_plat_app_merch_ds</t>
    <phoneticPr fontId="83" type="noConversion"/>
  </si>
  <si>
    <t>记录消费者用户的基本信息以及是否结算等</t>
    <phoneticPr fontId="83" type="noConversion"/>
  </si>
  <si>
    <t>ods_trade_settle_merchant_dm</t>
    <phoneticPr fontId="83" type="noConversion"/>
  </si>
  <si>
    <t>支付平台应用产品</t>
    <phoneticPr fontId="83" type="noConversion"/>
  </si>
  <si>
    <t>dwd_onl_pay_plat_app_prod_ds</t>
    <phoneticPr fontId="83" type="noConversion"/>
  </si>
  <si>
    <t>记录消费者交易对应的app应用产品信息表,可以通过包名来区分是华为终端还是第三方设备。</t>
    <phoneticPr fontId="83" type="noConversion"/>
  </si>
  <si>
    <t>ods_trade_settle_app_dm</t>
    <phoneticPr fontId="83" type="noConversion"/>
  </si>
  <si>
    <t>PUSH_TOKEN应用</t>
    <phoneticPr fontId="83" type="noConversion"/>
  </si>
  <si>
    <t>dwd_onl_push_token_app_ds</t>
    <phoneticPr fontId="83" type="noConversion"/>
  </si>
  <si>
    <t>记录app集成push sdk的情况，当push新接入一个应用产生一条数据</t>
    <phoneticPr fontId="83" type="noConversion"/>
  </si>
  <si>
    <t>ods_push_token_app_ds</t>
    <phoneticPr fontId="83" type="noConversion"/>
  </si>
  <si>
    <t>应用市场应用信息</t>
    <phoneticPr fontId="83" type="noConversion"/>
  </si>
  <si>
    <t>dwd_onl_hispace_app_info_ds</t>
    <phoneticPr fontId="83" type="noConversion"/>
  </si>
  <si>
    <t>记录了应用市场的详细信息，从区分版本应用,应用分类,应用类别历史三张表关联加工处理而成</t>
    <phoneticPr fontId="83" type="noConversion"/>
  </si>
  <si>
    <t>dwd_onl_disting_ver_app_ds、dwd_onl_app_class_ds、dwd_onl_app_categ_ds_his</t>
    <phoneticPr fontId="83" type="noConversion"/>
  </si>
  <si>
    <t>游戏应用</t>
    <phoneticPr fontId="83" type="noConversion"/>
  </si>
  <si>
    <t>Dwd_Onl_App_Game_Ds</t>
    <phoneticPr fontId="83" type="noConversion"/>
  </si>
  <si>
    <t>记录所有的游戏应用编号</t>
    <phoneticPr fontId="83" type="noConversion"/>
  </si>
  <si>
    <t>参数</t>
    <phoneticPr fontId="83" type="noConversion"/>
  </si>
  <si>
    <t>渠道服务关系参数表</t>
    <phoneticPr fontId="83" type="noConversion"/>
  </si>
  <si>
    <t>dwd_ref_channel_service_rela_par_ds</t>
    <phoneticPr fontId="83" type="noConversion"/>
  </si>
  <si>
    <t>记录业务与渠道编号的对应关系</t>
    <phoneticPr fontId="83" type="noConversion"/>
  </si>
  <si>
    <t>excle导入数据</t>
    <phoneticPr fontId="83" type="noConversion"/>
  </si>
  <si>
    <t>云服务包参数表</t>
    <phoneticPr fontId="83" type="noConversion"/>
  </si>
  <si>
    <t>dwd_ref_cloudservice_package_par_ds</t>
    <phoneticPr fontId="83" type="noConversion"/>
  </si>
  <si>
    <t>记录云服务业务对应包名信息</t>
    <phoneticPr fontId="83" type="noConversion"/>
  </si>
  <si>
    <t>设备编码参数表</t>
    <phoneticPr fontId="83" type="noConversion"/>
  </si>
  <si>
    <t>dwd_ref_device_encode_par_ds</t>
    <phoneticPr fontId="83" type="noConversion"/>
  </si>
  <si>
    <t xml:space="preserve">记录终端设备编码具体对应描述信息，包括终端设备的机型、操作系统、屏幕分辨率等属性信息
</t>
    <phoneticPr fontId="83" type="noConversion"/>
  </si>
  <si>
    <t>ods_hispace_terminal_code_dm</t>
    <phoneticPr fontId="83" type="noConversion"/>
  </si>
  <si>
    <t>业务信息参数表</t>
    <phoneticPr fontId="83" type="noConversion"/>
  </si>
  <si>
    <t>dwd_ref_service_info_par_ds</t>
    <phoneticPr fontId="83" type="noConversion"/>
  </si>
  <si>
    <t>记录华为云服务业务信息</t>
    <phoneticPr fontId="83" type="noConversion"/>
  </si>
  <si>
    <t>天际通设备IMEI参数表</t>
    <phoneticPr fontId="83" type="noConversion"/>
  </si>
  <si>
    <t>dwd_ref_skytone_deviceimei_par_ds</t>
    <phoneticPr fontId="83" type="noConversion"/>
  </si>
  <si>
    <t>记录具有开通和使用华为天际通业务的imei段的设备，设备IMEI号前8位符合一定规则，表示可以使用天际通的</t>
    <phoneticPr fontId="83" type="noConversion"/>
  </si>
  <si>
    <t>ods_vsim_model_imei_range_dm</t>
    <phoneticPr fontId="83" type="noConversion"/>
  </si>
  <si>
    <t>参数</t>
    <phoneticPr fontId="83" type="noConversion"/>
  </si>
  <si>
    <t>外部型号品牌关系参数表</t>
    <phoneticPr fontId="83" type="noConversion"/>
  </si>
  <si>
    <t>dwd_ref_device_brand_rela_par_ds</t>
    <phoneticPr fontId="83" type="noConversion"/>
  </si>
  <si>
    <t>记录了市面上出现的一些手机的型号和对应的手机品牌对应关系</t>
    <phoneticPr fontId="83" type="noConversion"/>
  </si>
  <si>
    <t>手动维护</t>
    <phoneticPr fontId="83" type="noConversion"/>
  </si>
  <si>
    <t>HOTA版本信息参数表</t>
    <phoneticPr fontId="83" type="noConversion"/>
  </si>
  <si>
    <t>dwd_ref_hota_version_info_ds</t>
    <phoneticPr fontId="83" type="noConversion"/>
  </si>
  <si>
    <t>记录了hota升级的ROM版本具体信息</t>
    <phoneticPr fontId="83" type="noConversion"/>
  </si>
  <si>
    <t>dim_hota_version_info_ds、dwd_ref_hota_version_info_ds</t>
    <phoneticPr fontId="83" type="noConversion"/>
  </si>
  <si>
    <t>PUSH设备和渠道关系参数表</t>
    <phoneticPr fontId="83" type="noConversion"/>
  </si>
  <si>
    <t>dwd_ref_push_device_channel_rel_par_ds</t>
    <phoneticPr fontId="83" type="noConversion"/>
  </si>
  <si>
    <t>记录了push时推送设备imei和对应推送应用渠道包名的关系</t>
    <phoneticPr fontId="83" type="noConversion"/>
  </si>
  <si>
    <t>ods_push_device_token_crypt_dm、ods_push_token_app_ds、dwd_eqp_push_user_rout_lnk_ds</t>
    <phoneticPr fontId="83" type="noConversion"/>
  </si>
  <si>
    <t>ROM版本对应关系参数表</t>
    <phoneticPr fontId="83" type="noConversion"/>
  </si>
  <si>
    <t>dwd_ref_rom_ver_rela_par_ds</t>
    <phoneticPr fontId="83" type="noConversion"/>
  </si>
  <si>
    <t>记录了各个版本rom、emui、andriod的信息和关系</t>
    <phoneticPr fontId="83" type="noConversion"/>
  </si>
  <si>
    <t>dim_kpi_rom_check_ds</t>
    <phoneticPr fontId="83" type="noConversion"/>
  </si>
  <si>
    <t>视屏频道信息参数表</t>
    <phoneticPr fontId="83" type="noConversion"/>
  </si>
  <si>
    <t>dwd_ref_vod_channel_info_ds</t>
    <phoneticPr fontId="83" type="noConversion"/>
  </si>
  <si>
    <t>记录了视频频道的编号和名称信息</t>
    <phoneticPr fontId="83" type="noConversion"/>
  </si>
  <si>
    <t>手动维护</t>
    <phoneticPr fontId="83" type="noConversion"/>
  </si>
  <si>
    <t>参数</t>
    <phoneticPr fontId="83" type="noConversion"/>
  </si>
  <si>
    <t>Vmall CPS广告渠道配置表</t>
    <phoneticPr fontId="83" type="noConversion"/>
  </si>
  <si>
    <t>Dwd_Ref_Vmall_Adv_Channel_Conf_Ds</t>
    <phoneticPr fontId="83" type="noConversion"/>
  </si>
  <si>
    <t>vmall广告营销，对应营销广告来源提供商信息，即cps广告来源信息</t>
    <phoneticPr fontId="83" type="noConversion"/>
  </si>
  <si>
    <t>云文件夹应用资源池</t>
    <phoneticPr fontId="83" type="noConversion"/>
  </si>
  <si>
    <t>Dwd_Ref_Cfolder_App_Resour_Pool_Ds</t>
    <phoneticPr fontId="83" type="noConversion"/>
  </si>
  <si>
    <t>记录了个性化推荐的应用信息，这里的应用都在应用信息表里，只是优选的推荐应用。每天全量</t>
    <phoneticPr fontId="83" type="noConversion"/>
  </si>
  <si>
    <t>代码</t>
    <phoneticPr fontId="83" type="noConversion"/>
  </si>
  <si>
    <t>代码转换表</t>
    <phoneticPr fontId="83" type="noConversion"/>
  </si>
  <si>
    <t>dwd_cde_code_mapping_ds</t>
    <phoneticPr fontId="83" type="noConversion"/>
  </si>
  <si>
    <t>记录源业务代码值与人工定义代码值之间的映射关系</t>
    <phoneticPr fontId="83" type="noConversion"/>
  </si>
  <si>
    <t>手动维护</t>
    <phoneticPr fontId="83" type="noConversion"/>
  </si>
  <si>
    <t>代码</t>
    <phoneticPr fontId="83" type="noConversion"/>
  </si>
  <si>
    <t>通用代码表</t>
    <phoneticPr fontId="83" type="noConversion"/>
  </si>
  <si>
    <t>dwd_cde_common_code_ds</t>
    <phoneticPr fontId="83" type="noConversion"/>
  </si>
  <si>
    <t>记录源业务代码值与业务含义的对应关系</t>
    <phoneticPr fontId="83" type="noConversion"/>
  </si>
  <si>
    <t>二级通用代码表</t>
    <phoneticPr fontId="83" type="noConversion"/>
  </si>
  <si>
    <t>dwd_cde_second_common_code_ds</t>
    <phoneticPr fontId="83" type="noConversion"/>
  </si>
  <si>
    <t>记录多级代码码值与含义的对应关系</t>
    <phoneticPr fontId="83" type="noConversion"/>
  </si>
  <si>
    <t>dwd_sal_vmall_out_order_status_dm</t>
    <phoneticPr fontId="61" type="noConversion"/>
  </si>
  <si>
    <t>VMALL出库单状态表</t>
    <phoneticPr fontId="61" type="noConversion"/>
  </si>
  <si>
    <t>dwd_sal_vmall_order_device_rela_dm</t>
    <phoneticPr fontId="61" type="noConversion"/>
  </si>
  <si>
    <t>VMALL订单设备关系</t>
    <phoneticPr fontId="61" type="noConversion"/>
  </si>
  <si>
    <t>dwd_sal_vmall_out_order_info_dm</t>
    <phoneticPr fontId="61" type="noConversion"/>
  </si>
  <si>
    <t>Vmall出库单信息</t>
    <phoneticPr fontId="61" type="noConversion"/>
  </si>
  <si>
    <t>dwd_sal_store_order_gbom_bbom_dm</t>
    <phoneticPr fontId="61" type="noConversion"/>
  </si>
  <si>
    <t>订单出库/退货入库单的GBOM/BBOM表</t>
    <phoneticPr fontId="61" type="noConversion"/>
  </si>
  <si>
    <t>dwd_sal_store_order_sbom_dm</t>
    <phoneticPr fontId="61" type="noConversion"/>
  </si>
  <si>
    <t>订单出库/退货入库单的GBOM/BBOM对应SBOM表</t>
    <phoneticPr fontId="61" type="noConversion"/>
  </si>
  <si>
    <t>开发者联盟全球产品信息</t>
    <phoneticPr fontId="61" type="noConversion"/>
  </si>
  <si>
    <t>VMALL出库状态代码</t>
    <phoneticPr fontId="69" type="noConversion"/>
  </si>
  <si>
    <t>通知完成OMS状态代码</t>
    <phoneticPr fontId="69" type="noConversion"/>
  </si>
  <si>
    <t>通知完成WMS状态代码</t>
    <phoneticPr fontId="69" type="noConversion"/>
  </si>
  <si>
    <t>出库状态时间</t>
    <phoneticPr fontId="69" type="noConversion"/>
  </si>
  <si>
    <t>通知oms时间</t>
    <phoneticPr fontId="122" type="noConversion"/>
  </si>
  <si>
    <t>通知wms时间</t>
    <phoneticPr fontId="122" type="noConversion"/>
  </si>
  <si>
    <t>通知生成核销时间</t>
    <phoneticPr fontId="69" type="noConversion"/>
  </si>
  <si>
    <t>通知oms失败错误描述</t>
    <phoneticPr fontId="69" type="noConversion"/>
  </si>
  <si>
    <t>通知wms失败错误描述</t>
    <phoneticPr fontId="69" type="noConversion"/>
  </si>
  <si>
    <t>通知生成核销错误描述</t>
    <phoneticPr fontId="122" type="noConversion"/>
  </si>
  <si>
    <t>Order_Rec_Id</t>
  </si>
  <si>
    <t>订单记录编号</t>
    <phoneticPr fontId="69" type="noConversion"/>
  </si>
  <si>
    <t>vmall订单编号</t>
    <phoneticPr fontId="69" type="noConversion"/>
  </si>
  <si>
    <t>Sku_Id</t>
  </si>
  <si>
    <t>Goods_GB_Encode</t>
    <phoneticPr fontId="69" type="noConversion"/>
  </si>
  <si>
    <t>商品国标编码</t>
    <phoneticPr fontId="69" type="noConversion"/>
  </si>
  <si>
    <t>Imei</t>
  </si>
  <si>
    <t>商品编号</t>
    <phoneticPr fontId="69" type="noConversion"/>
  </si>
  <si>
    <t>Out_Order_Id</t>
  </si>
  <si>
    <t>出库单编号</t>
  </si>
  <si>
    <t>Oper_Entity_Seq</t>
  </si>
  <si>
    <t>运营实体序号</t>
  </si>
  <si>
    <t>Store_Id</t>
  </si>
  <si>
    <t>仓库编号</t>
  </si>
  <si>
    <t>Out_Type_Cd</t>
  </si>
  <si>
    <t>出库类型代码</t>
  </si>
  <si>
    <t>Delivery_Cost_Amt</t>
  </si>
  <si>
    <t>Cargo_Zone_Id</t>
  </si>
  <si>
    <t>收货地区编号</t>
  </si>
  <si>
    <t>Cargo_Contactor</t>
  </si>
  <si>
    <t>收货联系人</t>
  </si>
  <si>
    <t>Cargo_Contactor_Fixed_Tel</t>
  </si>
  <si>
    <t>收货联系人固定电话</t>
  </si>
  <si>
    <t>Cargo_Contactor_Mobile_Num</t>
  </si>
  <si>
    <t>收货联系人手机号码</t>
  </si>
  <si>
    <t>Cargo_Contactor_Addr</t>
  </si>
  <si>
    <t>收货联系人地址</t>
  </si>
  <si>
    <t>Postal_Code</t>
    <phoneticPr fontId="123" type="noConversion"/>
  </si>
  <si>
    <t>邮政编码</t>
    <phoneticPr fontId="123" type="noConversion"/>
  </si>
  <si>
    <t>Invoice_Type_Cd</t>
  </si>
  <si>
    <t>发票类型代码</t>
  </si>
  <si>
    <t>Cust_Seq</t>
  </si>
  <si>
    <t>客户序号</t>
  </si>
  <si>
    <t>Cust_Require_Delivery_Time</t>
  </si>
  <si>
    <t>客户要求配送时间</t>
  </si>
  <si>
    <t>Out_Order_Bat_Id</t>
  </si>
  <si>
    <t>出库单批次号</t>
  </si>
  <si>
    <t>Out_Order_Status_Cd</t>
  </si>
  <si>
    <t>出库单状态代码</t>
  </si>
  <si>
    <t>Create_User_Id</t>
  </si>
  <si>
    <t>Update_User_Id</t>
  </si>
  <si>
    <t>最近一次更新人编号</t>
  </si>
  <si>
    <t>Auditor_User_Id</t>
  </si>
  <si>
    <t>Chk_Time</t>
  </si>
  <si>
    <t>Repair_Order_Present_Info</t>
  </si>
  <si>
    <t>换货单提示信息</t>
  </si>
  <si>
    <t>Remark</t>
  </si>
  <si>
    <t>GBBOM_Sys_Id</t>
  </si>
  <si>
    <t>GBOM/BBOM系统编号</t>
  </si>
  <si>
    <t>Store_Order_Type_Cd</t>
  </si>
  <si>
    <t>仓库订单类型编码</t>
  </si>
  <si>
    <t>Store_Order_Id</t>
  </si>
  <si>
    <t>仓库订单编号</t>
  </si>
  <si>
    <t>Goods_G_Encode</t>
  </si>
  <si>
    <t>商品G编码</t>
  </si>
  <si>
    <t>Goods_B_Encode</t>
  </si>
  <si>
    <t>商品B编码</t>
  </si>
  <si>
    <t>Cnt</t>
  </si>
  <si>
    <t>数量</t>
  </si>
  <si>
    <t>Gen_To_S_Cd</t>
  </si>
  <si>
    <t>生成到S(ods_vmall2_sr_imei_s_dm)代码</t>
  </si>
  <si>
    <t>SBOM_Sys_Id</t>
  </si>
  <si>
    <t>SBOM系统编号</t>
  </si>
  <si>
    <t>Goods_Sys_Id</t>
  </si>
  <si>
    <t>商品系统编号</t>
  </si>
  <si>
    <t>Service_Item_Sys_Id</t>
  </si>
  <si>
    <t>业务项系统编号</t>
  </si>
  <si>
    <t>Repair_Tfr_Store_Cnt</t>
  </si>
  <si>
    <t>退货转库数量</t>
  </si>
  <si>
    <t>记录开发者联盟中全球的提交上传的产品公共信息表，不记录历史，每个产品只有一条最新有效的记录，此表中包括了所有联盟中的开发产品，包括应用、游戏、主题、壁纸，app表中只有应用、游戏，不包括主题、壁纸</t>
    <phoneticPr fontId="83" type="noConversion"/>
  </si>
  <si>
    <t>开发者联盟全球服务信息</t>
    <phoneticPr fontId="83" type="noConversion"/>
  </si>
  <si>
    <t>dwd_onl_dev_global_service_info_ds</t>
    <phoneticPr fontId="83" type="noConversion"/>
  </si>
  <si>
    <t>记录开发者联盟中全球的提交上传应用与服务的关系表，一个应用可以添加多个服务（华为支持的服务）</t>
    <phoneticPr fontId="83" type="noConversion"/>
  </si>
  <si>
    <t>为已获取抢购资格的用户抢购资格日志信息对应数据，记录了抢购的用户号、对应商品的SKUID、订单的来源、订单产生的时间等</t>
    <phoneticPr fontId="83" type="noConversion"/>
  </si>
  <si>
    <t>抢购活动商品详细信息对应数据，记录了商品的SKUID、对应的活动ID、商品的名称、售价等属性信息</t>
    <phoneticPr fontId="83" type="noConversion"/>
  </si>
  <si>
    <t>记录了vmall商城的预约活动名称、产品ID、开始结束时间等信息</t>
    <phoneticPr fontId="83" type="noConversion"/>
  </si>
  <si>
    <t>记录了用户预约活动信息，是否预约成功、所在活动、预约的IMEI、用户号等</t>
    <phoneticPr fontId="83" type="noConversion"/>
  </si>
  <si>
    <t>营销系统第三方公司Admaster返回的关于广告用户的标签信息</t>
    <phoneticPr fontId="83" type="noConversion"/>
  </si>
  <si>
    <t>画像系统导出的短信营销任务信息</t>
    <phoneticPr fontId="83" type="noConversion"/>
  </si>
  <si>
    <t>定时生成广告任务基本信息表</t>
    <phoneticPr fontId="83" type="noConversion"/>
  </si>
  <si>
    <t>已入仓（不用）</t>
    <phoneticPr fontId="61" type="noConversion"/>
  </si>
  <si>
    <t>营销系统第三方公司Admaster返回的的广告点击情况日志</t>
    <phoneticPr fontId="83" type="noConversion"/>
  </si>
  <si>
    <t>营销系统第三方公司Admaster返回的的广告曝光情况日志</t>
    <phoneticPr fontId="83" type="noConversion"/>
  </si>
  <si>
    <t>Vmall订单表</t>
    <phoneticPr fontId="83" type="noConversion"/>
  </si>
  <si>
    <t>VMALL出库单状态表</t>
    <phoneticPr fontId="83" type="noConversion"/>
  </si>
  <si>
    <t>dwd_sal_vmall_out_order_status_dm</t>
    <phoneticPr fontId="83" type="noConversion"/>
  </si>
  <si>
    <t>VMALL订单设备关系</t>
    <phoneticPr fontId="83" type="noConversion"/>
  </si>
  <si>
    <t>dwd_sal_vmall_order_device_rela_dm</t>
    <phoneticPr fontId="83" type="noConversion"/>
  </si>
  <si>
    <t>Vmall出库单信息</t>
    <phoneticPr fontId="83" type="noConversion"/>
  </si>
  <si>
    <t>dwd_sal_vmall_out_order_info_dm</t>
    <phoneticPr fontId="83" type="noConversion"/>
  </si>
  <si>
    <t>订单出库/退货入库单的GBOM/BBOM表</t>
    <phoneticPr fontId="83" type="noConversion"/>
  </si>
  <si>
    <t>dwd_sal_store_order_gbom_bbom_dm</t>
    <phoneticPr fontId="83" type="noConversion"/>
  </si>
  <si>
    <t>订单出库/退货入库单的GBOM/BBOM对应SBOM表</t>
    <phoneticPr fontId="83" type="noConversion"/>
  </si>
  <si>
    <t>dwd_sal_store_order_sbom_dm</t>
    <phoneticPr fontId="83" type="noConversion"/>
  </si>
  <si>
    <t>记录了订单归属的配送ID、处理状态等信息</t>
    <phoneticPr fontId="83" type="noConversion"/>
  </si>
  <si>
    <t>统计VMALL的cps广告营销时，对应各个cps渠道的的注册数、下单数、支付金额等统计信息</t>
    <phoneticPr fontId="83" type="noConversion"/>
  </si>
  <si>
    <t>记录了前台某些订单申请退换货返修时，用户申请的退换货的类型和原因描述，以及对应订单用户的相关信息</t>
    <phoneticPr fontId="83" type="noConversion"/>
  </si>
  <si>
    <t>记录了申请退还货订下消费者实际要退换的具体商品相关详细信息，例如同一订单多件商品，用户可能只退换其中的一件商品，详细描述该商品的sku_code,是否为套餐商品，是否为免费赠送品等</t>
    <phoneticPr fontId="83" type="noConversion"/>
  </si>
  <si>
    <t>记录了vmall中申请退换货的订单，最终通过审核允许退返回商品的记录表，商品验证状态通过的即为退货成功的</t>
    <phoneticPr fontId="83" type="noConversion"/>
  </si>
  <si>
    <t>记录了ofs出库单的各个状态跟踪情况</t>
    <phoneticPr fontId="83" type="noConversion"/>
  </si>
  <si>
    <t>记录了订单与IMEI的关系，关联PSI相关中间表，取PSI 映射vmall发货数据的bom编码等信息</t>
    <phoneticPr fontId="83" type="noConversion"/>
  </si>
  <si>
    <t>记录了ofs（出货库）的已出库单的详细情况，包括具体出货仓库、收货人信息、单据等</t>
    <phoneticPr fontId="83" type="noConversion"/>
  </si>
  <si>
    <t>仓库返回的订单出库或退货入库的GBOM、BBOM表</t>
    <phoneticPr fontId="83" type="noConversion"/>
  </si>
  <si>
    <t>把仓库返回的订单出库或退货入库的GBOM、BBOM这些GBOM、BBOM分配到SBOM的表，相当于是明细表</t>
    <phoneticPr fontId="83" type="noConversion"/>
  </si>
  <si>
    <t>记录用户发生收藏、播放记录等行为</t>
    <phoneticPr fontId="83" type="noConversion"/>
  </si>
  <si>
    <t>小助手即系统通知群发消息后生成的日志信息</t>
    <phoneticPr fontId="83" type="noConversion"/>
  </si>
  <si>
    <t>记录游戏中心用户打开浮标操作记录信息日志</t>
    <phoneticPr fontId="83" type="noConversion"/>
  </si>
  <si>
    <t>记录了华为用户使用HuaweiPay支付功能时，用户的刷卡支付记录</t>
    <phoneticPr fontId="83" type="noConversion"/>
  </si>
  <si>
    <t>dwd_pro_dev_global_prod_info_ds</t>
    <phoneticPr fontId="61" type="noConversion"/>
  </si>
  <si>
    <t>Prod_First_Class_Cd</t>
  </si>
  <si>
    <t>产品一级分类代码</t>
    <phoneticPr fontId="64" type="noConversion"/>
  </si>
  <si>
    <t>Last_Prod_Seq_Num</t>
  </si>
  <si>
    <t>最新产品序列号</t>
    <phoneticPr fontId="64" type="noConversion"/>
  </si>
  <si>
    <t>Pbi_Prod_Status_Cd</t>
  </si>
  <si>
    <t>Active_Cd</t>
  </si>
  <si>
    <t>激活代码</t>
    <phoneticPr fontId="64" type="noConversion"/>
  </si>
  <si>
    <t>Complete_Cd</t>
  </si>
  <si>
    <t>完整性代码</t>
    <phoneticPr fontId="64" type="noConversion"/>
  </si>
  <si>
    <t>Multi_Service_Open_Flg</t>
  </si>
  <si>
    <t>多服务开通标志</t>
    <phoneticPr fontId="64" type="noConversion"/>
  </si>
  <si>
    <t>Prod_Type</t>
  </si>
  <si>
    <t>产品类型</t>
    <phoneticPr fontId="125" type="noConversion"/>
  </si>
  <si>
    <t>Prod_Create_Country</t>
  </si>
  <si>
    <t>产品创建国家</t>
    <phoneticPr fontId="64" type="noConversion"/>
  </si>
  <si>
    <t>20170520</t>
    <phoneticPr fontId="83" type="noConversion"/>
  </si>
  <si>
    <r>
      <t>2016-12-12 11</t>
    </r>
    <r>
      <rPr>
        <sz val="10"/>
        <rFont val="宋体"/>
        <family val="3"/>
        <charset val="134"/>
      </rPr>
      <t>：</t>
    </r>
    <r>
      <rPr>
        <sz val="10"/>
        <rFont val="Arial"/>
        <family val="2"/>
      </rPr>
      <t>11</t>
    </r>
    <r>
      <rPr>
        <sz val="10"/>
        <rFont val="宋体"/>
        <family val="3"/>
        <charset val="134"/>
      </rPr>
      <t>：</t>
    </r>
    <r>
      <rPr>
        <sz val="10"/>
        <rFont val="Arial"/>
        <family val="2"/>
      </rPr>
      <t>30.000</t>
    </r>
    <phoneticPr fontId="61" type="noConversion"/>
  </si>
  <si>
    <r>
      <rPr>
        <sz val="10"/>
        <rFont val="宋体"/>
        <family val="3"/>
        <charset val="134"/>
      </rPr>
      <t>格式为</t>
    </r>
    <r>
      <rPr>
        <sz val="10"/>
        <rFont val="Arial"/>
        <family val="2"/>
      </rPr>
      <t>yyyy-MM-dd HH:mm:ss.SSS</t>
    </r>
    <phoneticPr fontId="61" type="noConversion"/>
  </si>
  <si>
    <t>仓库订单类型编码</t>
    <phoneticPr fontId="61" type="noConversion"/>
  </si>
  <si>
    <t xml:space="preserve">数据来源于：ods_vmall_tbl_b2b_company_ds的company_id                                     </t>
  </si>
  <si>
    <t xml:space="preserve">数据来源于：ods_vmall_tbl_b2b_company_ds的company_name                                                          </t>
  </si>
  <si>
    <t xml:space="preserve">数据来源于：ods_vmall_tbl_b2b_company_ds的company_code                                                          </t>
  </si>
  <si>
    <t xml:space="preserve">数据来源于：ods_vmall_tbl_b2b_company_ds的company_type                                      </t>
  </si>
  <si>
    <t xml:space="preserve">数据来源于：ods_vmall_tbl_b2b_company_ds的status                                          </t>
  </si>
  <si>
    <t xml:space="preserve">数据来源于：ods_vmall_tbl_b2b_company_ds的company_address                                                       </t>
  </si>
  <si>
    <t xml:space="preserve">数据来源于：ods_vmall_tbl_b2b_company_ds的linkman                                                               </t>
  </si>
  <si>
    <t xml:space="preserve">数据来源于：ods_vmall_tbl_b2b_company_ds的phone                                                                 </t>
  </si>
  <si>
    <t xml:space="preserve">数据来源于：ods_vmall_tbl_b2b_company_ds的email                                                                 </t>
  </si>
  <si>
    <t xml:space="preserve">数据来源于：ods_vmall_tbl_b2b_company_ds的description                                                           </t>
  </si>
  <si>
    <t>数据来源于：ods_vmall_tbl_b2b_company_ds的apply_date</t>
  </si>
  <si>
    <t xml:space="preserve">数据来源于：ods_vmall_tbl_b2b_company_ds的update_date   </t>
  </si>
  <si>
    <t xml:space="preserve">数据来源于：ods_vmall_tbl_b2b_company_ds的auditid                                                               </t>
  </si>
  <si>
    <t>数据来源于：ods_vmall_tbl_b2b_company_ds的audit_date</t>
  </si>
  <si>
    <t xml:space="preserve">数据来源于：ods_vmall_tbl_b2b_company_ds的audit_memo     </t>
  </si>
  <si>
    <t>产品一级分类代码</t>
    <phoneticPr fontId="64" type="noConversion"/>
  </si>
  <si>
    <t>Last_Service_Seq_Num</t>
  </si>
  <si>
    <t>最新服务序列号</t>
    <phoneticPr fontId="64" type="noConversion"/>
  </si>
  <si>
    <t>最新产品序列号</t>
    <phoneticPr fontId="64" type="noConversion"/>
  </si>
  <si>
    <t>Last_Already_On_Shelf_Service_Seq_Num</t>
  </si>
  <si>
    <t>最近已上架服务序列号</t>
    <phoneticPr fontId="64" type="noConversion"/>
  </si>
  <si>
    <t>Service_Seq_Num</t>
  </si>
  <si>
    <t>服务序列号</t>
    <phoneticPr fontId="64" type="noConversion"/>
  </si>
  <si>
    <t>Service_Item_Cd</t>
  </si>
  <si>
    <t>服务项代码</t>
    <phoneticPr fontId="64" type="noConversion"/>
  </si>
  <si>
    <t>Service_Open_Status_Cd</t>
  </si>
  <si>
    <t>服务开通状态代码</t>
    <phoneticPr fontId="64" type="noConversion"/>
  </si>
  <si>
    <t>Service_Attr</t>
  </si>
  <si>
    <t>服务属性</t>
    <phoneticPr fontId="64" type="noConversion"/>
  </si>
  <si>
    <t>Dev_Up_Final_Update_Time</t>
  </si>
  <si>
    <t>开发者最后修改时间</t>
    <phoneticPr fontId="64" type="noConversion"/>
  </si>
  <si>
    <t>Service_On_Shelf_Status</t>
  </si>
  <si>
    <t>服务上架状态</t>
    <phoneticPr fontId="64" type="noConversion"/>
  </si>
  <si>
    <t>Last_Apply_Off_Shelve_Rsns</t>
  </si>
  <si>
    <t>最近一次申请下架原因</t>
    <phoneticPr fontId="64" type="noConversion"/>
  </si>
  <si>
    <t>Final_Auditor</t>
  </si>
  <si>
    <t>最后审核人</t>
    <phoneticPr fontId="64" type="noConversion"/>
  </si>
  <si>
    <t>Final_Chk_Time</t>
  </si>
  <si>
    <t>最后审核时间</t>
    <phoneticPr fontId="64" type="noConversion"/>
  </si>
  <si>
    <t>Final_Chk_Opinion</t>
  </si>
  <si>
    <t>最后审核意见</t>
    <phoneticPr fontId="64" type="noConversion"/>
  </si>
  <si>
    <t>Chk_Opinion_Accessory_Url</t>
  </si>
  <si>
    <t>审核意见附件URL</t>
    <phoneticPr fontId="64" type="noConversion"/>
  </si>
  <si>
    <t>Send_Email_Status_Cd</t>
  </si>
  <si>
    <t>发送邮件状态代码</t>
    <phoneticPr fontId="64" type="noConversion"/>
  </si>
  <si>
    <t>App_Package_Id</t>
  </si>
  <si>
    <t>应用包编号</t>
    <phoneticPr fontId="64" type="noConversion"/>
  </si>
  <si>
    <t xml:space="preserve">数据来源于：ods_vmall_tbl_prd_sku_ds的id                     </t>
  </si>
  <si>
    <t xml:space="preserve">数据来源于：ods_vmall_tbl_prd_sku_ds的code                   </t>
  </si>
  <si>
    <t xml:space="preserve">数据来源于：ods_vmall_tbl_prd_sku_ds的product_id             </t>
  </si>
  <si>
    <t xml:space="preserve">数据来源于：ods_vmall_tbl_prd_sku_ds的prd_sku_name           </t>
  </si>
  <si>
    <t xml:space="preserve">数据来源于：ods_vmall_tbl_prd_sku_ds的price                  </t>
  </si>
  <si>
    <t xml:space="preserve">数据来源于：ods_vmall_tbl_prd_sku_ds的market_price           </t>
  </si>
  <si>
    <t>数据来源于：ods_vmall_tbl_prd_sku_ds的IF(default_sku='2',0,1)</t>
  </si>
  <si>
    <t xml:space="preserve">数据来源于：ods_vmall_tbl_prd_sku_ds的status                 </t>
  </si>
  <si>
    <t xml:space="preserve">数据来源于：ods_vmall_tbl_prd_sku_ds的sku_desc               </t>
  </si>
  <si>
    <t>数据来源于：ods_vmall_tbl_prd_sku_ds的create_date</t>
  </si>
  <si>
    <t xml:space="preserve">数据来源于：ods_vmall_tbl_prd_sku_ds的sku_point              </t>
  </si>
  <si>
    <t xml:space="preserve">数据来源于：ods_vmall_tbl_prd_sku_ds的limited_quantity       </t>
  </si>
  <si>
    <t xml:space="preserve">数据来源于：ods_vmall_tbl_prd_sku_ds的limited_status         </t>
  </si>
  <si>
    <t xml:space="preserve">数据来源于：ods_vmall_tbl_prd_sku_ds的micro_prom_word     </t>
  </si>
  <si>
    <t>数据来源于：Ods_Dev_Global_Product_Up_Dm的prodID</t>
  </si>
  <si>
    <t>数据来源于：Ods_Dev_Global_Product_Up_Dm的parentType</t>
  </si>
  <si>
    <t>数据来源于：Ods_Dev_Global_Product_Up_Dm的userID</t>
  </si>
  <si>
    <t>数据来源于：Ods_Dev_Global_Product_Up_Dm的prodName</t>
  </si>
  <si>
    <t>数据来源于：Ods_Dev_Global_Product_Up_Dm的serialNo</t>
  </si>
  <si>
    <t>数据来源于：Ods_Dev_Global_Product_Up_Dm的prodState</t>
  </si>
  <si>
    <t>数据来源于：Ods_Dev_Global_Product_Up_Dm的activeFlag</t>
  </si>
  <si>
    <t>数据来源于：Ods_Dev_Global_Product_Up_Dm的intactFlag</t>
  </si>
  <si>
    <t>数据来源于：Ods_Dev_Global_Product_Up_Dm的createTime</t>
  </si>
  <si>
    <t>数据来源于：Ods_Dev_Global_Product_Up_Dm的updateTime</t>
  </si>
  <si>
    <t>数据来源于：Ods_Dev_Global_Product_Up_Dm的multiSrvFlag</t>
  </si>
  <si>
    <t>数据来源于：Ods_Dev_Global_Product_Up_Dm的prodType</t>
  </si>
  <si>
    <t>数据来源于：Ods_Dev_Global_Product_Up_Dm的createCountry</t>
  </si>
  <si>
    <t>数据来源于：ods_persona_red_list_dm的imei</t>
  </si>
  <si>
    <r>
      <t>数据来源于：</t>
    </r>
    <r>
      <rPr>
        <sz val="10"/>
        <rFont val="Arial"/>
        <family val="2"/>
      </rPr>
      <t>ods_persona_red_list_dm</t>
    </r>
    <r>
      <rPr>
        <sz val="10"/>
        <rFont val="宋体"/>
        <family val="3"/>
        <charset val="134"/>
      </rPr>
      <t>的</t>
    </r>
    <r>
      <rPr>
        <sz val="10"/>
        <rFont val="Arial"/>
        <family val="2"/>
      </rPr>
      <t>servicenameen</t>
    </r>
  </si>
  <si>
    <t xml:space="preserve">数据来源于：ods_video_cloud_user_operate_log_dm的pt_d                                                                                               </t>
  </si>
  <si>
    <t xml:space="preserve">数据来源于：ods_video_cloud_user_operate_log_dm的userid,sha256加密                                                                       </t>
  </si>
  <si>
    <t xml:space="preserve">数据来源于：ods_video_cloud_user_operate_log_dm的clientip，解密                      </t>
  </si>
  <si>
    <t xml:space="preserve">数据来源于：ods_video_cloud_user_operate_log_dm的devicetype                                                                                                                                                                         </t>
  </si>
  <si>
    <t>数据来源于：ods_video_cloud_user_operate_log_dm的deviceid，解密</t>
  </si>
  <si>
    <t xml:space="preserve">数据来源于：ods_video_cloud_user_operate_log_dm的appid                                                                                              </t>
  </si>
  <si>
    <t xml:space="preserve">数据来源于：ods_video_cloud_user_operate_log_dm的packagename                                                                                        </t>
  </si>
  <si>
    <t xml:space="preserve">数据来源于：ods_video_cloud_user_operate_log_dm的appversion                                                                                         </t>
  </si>
  <si>
    <t xml:space="preserve">数据来源于：ods_video_cloud_user_operate_log_dm的clientos                                                                                           </t>
  </si>
  <si>
    <t xml:space="preserve">数据来源于：ods_video_cloud_user_operate_log_dm的action                                                                                             </t>
  </si>
  <si>
    <t xml:space="preserve">数据来源于：ods_video_cloud_user_operate_log_dm的result                                                                                                                                       </t>
  </si>
  <si>
    <t xml:space="preserve">数据来源于：ods_video_cloud_user_operate_log_dm的responsetime                                                                      </t>
  </si>
  <si>
    <t xml:space="preserve">数据来源于：ods_video_cloud_user_operate_log_dm的appendinfo  </t>
  </si>
  <si>
    <t xml:space="preserve">系统timestamp                                                                                                                                                                         </t>
    <phoneticPr fontId="61" type="noConversion"/>
  </si>
  <si>
    <t>数据来源于：ods_phoneservice_mps_message_log_dm的time_stamp</t>
  </si>
  <si>
    <t xml:space="preserve">数据来源于：ods_phoneservice_mps_message_log_dm的mpaccount         </t>
  </si>
  <si>
    <t xml:space="preserve">数据来源于：ods_phoneservice_mps_message_log_dm的activity_desc     </t>
  </si>
  <si>
    <t xml:space="preserve">数据来源于：ods_phoneservice_mps_message_log_dm的msgid             </t>
  </si>
  <si>
    <t xml:space="preserve">数据来源于：ods_phoneservice_mps_message_log_dm的msgtype           </t>
  </si>
  <si>
    <t xml:space="preserve">数据来源于：ods_phoneservice_mps_message_log_dm的receiversum </t>
  </si>
  <si>
    <t>数据来源于：ods_game_float_sdk_usage_details_dm的t.create_time</t>
  </si>
  <si>
    <t xml:space="preserve">数据来源于：ods_game_float_sdk_usage_details_dm的t.package_name  </t>
  </si>
  <si>
    <t xml:space="preserve">数据来源于：ods_game_float_sdk_usage_details_dm的t.dev_app_id    </t>
  </si>
  <si>
    <t xml:space="preserve">数据来源于：ods_game_float_sdk_usage_details_dm的t.sdk_ver_code  </t>
  </si>
  <si>
    <t xml:space="preserve">数据来源于：ods_game_float_sdk_usage_details_dm的t.sdk_ver_name  </t>
  </si>
  <si>
    <t xml:space="preserve">数据来源于：ods_game_float_sdk_usage_details_dm的t.game_ver_code </t>
  </si>
  <si>
    <t xml:space="preserve">数据来源于：ods_game_float_sdk_usage_details_dm的t.game_ver_name </t>
  </si>
  <si>
    <t>数据来源于：ods_game_float_sdk_usage_details_dm的t.float_action</t>
  </si>
  <si>
    <t xml:space="preserve">数据来源于：ods_wallet_event_cardswing_dm的eventid     </t>
  </si>
  <si>
    <t>数据来源于：ods_wallet_event_cardswing_dm的time</t>
  </si>
  <si>
    <t xml:space="preserve">数据来源于：ods_wallet_event_cardswing_dm的issuerid    </t>
  </si>
  <si>
    <t xml:space="preserve">数据来源于：ods_wallet_event_cardswing_dm的cardtype    </t>
  </si>
  <si>
    <t xml:space="preserve">数据来源于：ods_wallet_event_cardswing_dm的terminal    </t>
  </si>
  <si>
    <t>数据来源于：ods_wallet_event_cardswing_dm的longitude,解密</t>
  </si>
  <si>
    <t>数据来源于：ods_wallet_event_cardswing_dm的latitude，解密</t>
  </si>
  <si>
    <t xml:space="preserve">数据来源于：ods_wallet_event_cardswing_dm的result     </t>
  </si>
  <si>
    <t xml:space="preserve">数据来源于：ods_wallet_event_cardswing_dm的errorDesc  </t>
  </si>
  <si>
    <t>数据来源于：ods_wallet_event_cardswing_dm的uid，sha256加密</t>
  </si>
  <si>
    <t>数据来源于：ods_wallet_event_cardswing_dm的createtime</t>
  </si>
  <si>
    <t>2016-10-10 13.10.00.00</t>
    <phoneticPr fontId="61" type="noConversion"/>
  </si>
  <si>
    <t xml:space="preserve">数据来源于：ods_phoneservice_mpmsg_tasks_log_dm的activity_id                                 </t>
  </si>
  <si>
    <t xml:space="preserve">数据来源于：ods_phoneservice_mpmsg_tasks_log_dm的task_id                                     </t>
  </si>
  <si>
    <t>数据来源于：ods_phoneservice_mpmsg_tasks_log_dm的startdate&amp;starttime</t>
  </si>
  <si>
    <t>数据来源于：ods_phoneservice_mpmsg_tasks_log_dm的startdate&amp;starttime或（startdate+1）&amp;starttime</t>
  </si>
  <si>
    <t xml:space="preserve">数据来源于：ods_phoneservice_mpmsg_tasks_log_dm的plancount                                  </t>
  </si>
  <si>
    <t>数据来源于：ods_phoneservice_mpmsg_tasks_log_dm的create_time</t>
  </si>
  <si>
    <t xml:space="preserve">数据来源于：ods_phoneservice_mpmsg_tasks_log_dm的status                                     </t>
  </si>
  <si>
    <t>数据来源于：ods_phoneservice_mpmsg_tasks_log_dm的update_time</t>
  </si>
  <si>
    <t>数据来源于：ods_phoneservice_im_arrival_log_hm的SUBSTR(time,1,19)&amp;'.'&amp;SUBSTR(time,213)</t>
  </si>
  <si>
    <t xml:space="preserve">数据来源于：ods_phoneservice_im_arrival_log_hm的level                         </t>
  </si>
  <si>
    <t xml:space="preserve">数据来源于：ods_phoneservice_im_arrival_log_hm的user_id                     </t>
  </si>
  <si>
    <t xml:space="preserve">数据来源于：ods_phoneservice_im_arrival_log_hm的msgid                       </t>
  </si>
  <si>
    <t xml:space="preserve">数据来源于：ods_phoneservice_im_arrival_log_hm的type  </t>
  </si>
  <si>
    <t>格式HH24</t>
    <phoneticPr fontId="61" type="noConversion"/>
  </si>
  <si>
    <t xml:space="preserve">数据来源于：ods_vmall2_order_qualifications_dm的user_id     </t>
  </si>
  <si>
    <t xml:space="preserve">数据来源于：ods_vmall2_order_qualifications_dm的order_source         </t>
  </si>
  <si>
    <t>数据来源于：ods_vmall2_order_qualifications_dm的sku_id</t>
  </si>
  <si>
    <t xml:space="preserve">数据来源于：ods_vmall2_order_qualifications_dm的column5              </t>
  </si>
  <si>
    <t xml:space="preserve">数据来源于：ods_vmall2_order_qualifications_dm的column6              </t>
  </si>
  <si>
    <t xml:space="preserve">数据来源于：ods_vmall2_order_qualifications_dm的ip                   </t>
  </si>
  <si>
    <t>数据来源于：ods_vmall2_order_qualifications_dm的order_date</t>
  </si>
  <si>
    <t>数据来源于：ods_vmall2_order_qualifications_dm的payment_date</t>
  </si>
  <si>
    <t xml:space="preserve">数据来源于：ods_vmall2_order_qualifications_dm的column10   </t>
  </si>
  <si>
    <t>格式:yyyy-MM-dd HH:mm:ss</t>
    <phoneticPr fontId="91" type="noConversion"/>
  </si>
  <si>
    <t>2016-12-12 11：11：30</t>
    <phoneticPr fontId="91" type="noConversion"/>
  </si>
  <si>
    <t>格式:yyyy-MM-dd HH:mm:ss</t>
    <phoneticPr fontId="91" type="noConversion"/>
  </si>
  <si>
    <t xml:space="preserve">数据来源于：ods_vmall2_tbl_buy_activity_sku_dm的id </t>
  </si>
  <si>
    <t xml:space="preserve">数据来源于：ods_vmall2_tbl_buy_activity_sku_dm的activity_id </t>
  </si>
  <si>
    <t xml:space="preserve">数据来源于：ods_vmall2_tbl_buy_activity_sku_dm的sku_id </t>
  </si>
  <si>
    <t xml:space="preserve">数据来源于：ods_vmall2_tbl_buy_activity_sku_dm的sku_code            </t>
  </si>
  <si>
    <t xml:space="preserve">数据来源于：ods_vmall2_tbl_buy_activity_sku_dm的sku_name            </t>
  </si>
  <si>
    <t xml:space="preserve">数据来源于：ods_vmall2_tbl_buy_activity_sku_dm的sku_type            </t>
  </si>
  <si>
    <t xml:space="preserve">数据来源于：ods_vmall2_tbl_buy_activity_sku_dm的price </t>
  </si>
  <si>
    <t xml:space="preserve">数据来源于：ods_vmall2_tbl_buy_activity_sku_dm的limit_quantity      </t>
  </si>
  <si>
    <t xml:space="preserve">数据来源于：ods_vmall2_tbl_buy_activity_sku_dm的inventory_quantity  </t>
  </si>
  <si>
    <t>数据来源于：ods_vmall2_tbl_buy_activity_sku_dm的create_date</t>
  </si>
  <si>
    <t xml:space="preserve">数据来源于：ods_vmall2_tbl_buy_activity_sku_dm的activity_sku_name   </t>
  </si>
  <si>
    <t xml:space="preserve">数据来源于：ods_vmall2_tbl_buy_activity_sku_dm的package_referred    </t>
  </si>
  <si>
    <t xml:space="preserve">数据来源于：ods_vmall2_tbl_buy_activity_sku_dm的package_description </t>
  </si>
  <si>
    <t xml:space="preserve">数据来源于：ods_vmall2_tbl_buy_activity_sku_dm的save_money </t>
  </si>
  <si>
    <t xml:space="preserve">数据来源于：ods_vmall2_tbl_buy_activity_sku_dm的package_price </t>
  </si>
  <si>
    <t xml:space="preserve">数据来源于：ods_vmall2_tbl_buy_activity_sku_dm的sku_picture         </t>
  </si>
  <si>
    <t>数据来源于：ods_vmall2_tbl_buy_activity_sku_dm的orgin_price</t>
  </si>
  <si>
    <t>格式:yyyy-MM-dd HH:mm:ss.SSS</t>
    <phoneticPr fontId="91" type="noConversion"/>
  </si>
  <si>
    <t xml:space="preserve">数据来源于：ods_vmall2_promotion_description_ds的num_id </t>
  </si>
  <si>
    <t xml:space="preserve">数据来源于：ods_vmall2_promotion_description_ds的prom_name               </t>
  </si>
  <si>
    <t xml:space="preserve">数据来源于：ods_vmall2_promotion_description_ds的sku_code                </t>
  </si>
  <si>
    <t>数据来源于：ods_vmall2_promotion_description_ds的prom_start_date</t>
  </si>
  <si>
    <t>数据来源于：ods_vmall2_promotion_description_ds的prom_end_date</t>
  </si>
  <si>
    <t>数据来源于：ods_vmall2_promotion_description_ds的sale_start_date</t>
  </si>
  <si>
    <t>数据来源于：ods_vmall2_promotion_description_ds的sale_end_date</t>
  </si>
  <si>
    <t xml:space="preserve">数据来源于：ods_vmall2_promotion_description_ds的pc_url                  </t>
  </si>
  <si>
    <t xml:space="preserve">数据来源于：ods_vmall2_promotion_description_ds的wap_url                 </t>
  </si>
  <si>
    <t>数据来源于：ods_vmall2_promotion_description_ds的app_url</t>
  </si>
  <si>
    <t xml:space="preserve">数据来源于：ods_vmall2_tbl_customer_rel_num_dm的id                   </t>
  </si>
  <si>
    <t>数据来源于：ods_vmall2_tbl_customer_rel_num_dm的customer_id</t>
  </si>
  <si>
    <t>数据来源于：ods_vmall2_tbl_customer_rel_num_dm的num_id</t>
  </si>
  <si>
    <t xml:space="preserve">数据来源于：ods_vmall2_tbl_customer_rel_num_dm的activity_num         </t>
  </si>
  <si>
    <t>数据来源于：ods_vmall2_tbl_customer_rel_num_dm的status</t>
  </si>
  <si>
    <t xml:space="preserve">数据来源于：ods_vmall2_tbl_customer_rel_num_dm的email                </t>
  </si>
  <si>
    <t xml:space="preserve">数据来源于：ods_vmall2_tbl_customer_rel_num_dm的phone                </t>
  </si>
  <si>
    <t>数据来源于：ods_vmall2_tbl_customer_rel_num_dm的succeed_time</t>
  </si>
  <si>
    <t>数据来源于：ods_vmall2_tbl_customer_rel_num_dm的is_send_sms</t>
  </si>
  <si>
    <t>数据来源于：ods_vmall2_tbl_customer_rel_num_dm的cid</t>
  </si>
  <si>
    <t xml:space="preserve">数据来源于：ods_vmall2_tbl_customer_rel_num_dm的cust_name            </t>
  </si>
  <si>
    <t xml:space="preserve">数据来源于：ods_vmall2_tbl_customer_rel_num_dm的imei                 </t>
  </si>
  <si>
    <t>数据来源于：ods_vmall2_tbl_customer_rel_num_dm的ip</t>
  </si>
  <si>
    <t xml:space="preserve">数据来源于：ods_cooperation_dwr_ad_tag_dm的pt_d </t>
  </si>
  <si>
    <t xml:space="preserve">数据来源于：ods_cooperation_dwr_ad_tag_dm的cookie   </t>
  </si>
  <si>
    <t xml:space="preserve">数据来源于：ods_cooperation_dwr_ad_tag_dm的tagid </t>
  </si>
  <si>
    <t xml:space="preserve">数据来源于：ods_persona_mkt_taskinfo_message_dm的id                   </t>
  </si>
  <si>
    <t xml:space="preserve">数据来源于：ods_persona_mkt_taskinfo_message_dm的jobid               </t>
  </si>
  <si>
    <t xml:space="preserve">数据来源于：ods_persona_mkt_taskinfo_message_dm的name                </t>
  </si>
  <si>
    <t>数据来源于：ods_persona_mkt_taskinfo_message_dm的plan_start_time</t>
  </si>
  <si>
    <t xml:space="preserve">数据来源于：ods_persona_mkt_taskinfo_message_dm的state               </t>
  </si>
  <si>
    <t xml:space="preserve">数据来源于：ods_persona_mkt_taskinfo_message_dm的group_size          </t>
  </si>
  <si>
    <t xml:space="preserve">数据来源于：ods_persona_mkt_taskinfo_message_dm的filepath            </t>
  </si>
  <si>
    <t xml:space="preserve">数据来源于：ods_persona_mkt_taskinfo_message_dm的creator             </t>
  </si>
  <si>
    <t xml:space="preserve">数据来源于：ods_persona_mkt_taskinfo_message_dm的purpose             </t>
  </si>
  <si>
    <t xml:space="preserve">数据来源于：ods_persona_mkt_taskinfo_message_dm的auditor             </t>
  </si>
  <si>
    <t xml:space="preserve">数据来源于：ods_persona_mkt_taskinfo_message_dm的reject              </t>
  </si>
  <si>
    <t>数据来源于：ods_persona_mkt_taskinfo_message_dm的createTime</t>
  </si>
  <si>
    <t xml:space="preserve">数据来源于：ods_persona_mkt_taskinfo_message_dm的content_sign        </t>
  </si>
  <si>
    <t xml:space="preserve">数据来源于：ods_persona_mkt_taskinfo_message_dm的message_channel_id  </t>
  </si>
  <si>
    <t xml:space="preserve">数据来源于：ods_persona_mkt_taskinfo_message_dm的message_channel     </t>
  </si>
  <si>
    <t>数据来源于：ods_persona_mkt_taskinfo_message_dm的start_date</t>
  </si>
  <si>
    <t>数据来源于：ods_persona_mkt_taskinfo_message_dm的end_date</t>
  </si>
  <si>
    <t xml:space="preserve">数据来源于：ods_persona_mkt_taskinfo_message_dm的start_hours          </t>
  </si>
  <si>
    <t xml:space="preserve">数据来源于：ods_persona_mkt_taskinfo_message_dm的end_hours            </t>
  </si>
  <si>
    <t xml:space="preserve">数据来源于：ods_persona_mkt_taskinfo_message_dm的message_content      </t>
  </si>
  <si>
    <t xml:space="preserve">数据来源于：ods_persona_mkt_taskinfo_message_dm的success_count        </t>
  </si>
  <si>
    <t>数据来源于：ods_persona_mkt_taskinfo_message_dm的sent_count</t>
  </si>
  <si>
    <t xml:space="preserve">数据来源于：ods_cooperation_dwr_ad_exposure_dm的cookie         </t>
  </si>
  <si>
    <t>数据来源于：ods_cooperation_dwr_ad_exposure_dm的bgtime</t>
  </si>
  <si>
    <t xml:space="preserve">数据来源于：ods_cooperation_dwr_ad_exposure_dm的mktid          </t>
  </si>
  <si>
    <t xml:space="preserve">数据来源于：ods_cooperation_dwr_ad_exposure_dm的meidaid        </t>
  </si>
  <si>
    <t xml:space="preserve">数据来源于：ods_cooperation_dwr_ad_exposure_dm的adid           </t>
  </si>
  <si>
    <t xml:space="preserve">数据来源于：ods_cooperation_dwr_ad_exposure_dm的ideaid         </t>
  </si>
  <si>
    <t xml:space="preserve">数据来源于：ods_cooperation_dwr_ad_exposure_dm的areaid         </t>
  </si>
  <si>
    <t xml:space="preserve">数据来源于：ods_cooperation_dwr_ad_exposure_dm的imei           </t>
  </si>
  <si>
    <t xml:space="preserve">数据来源于：ods_cooperation_dwr_ad_exposure_dm的idfa           </t>
  </si>
  <si>
    <t xml:space="preserve">数据来源于：ods_cooperation_dwr_ad_exposure_dm的ua             </t>
  </si>
  <si>
    <t xml:space="preserve">数据来源于：ods_cooperation_dwr_ad_exposure_dm的ua_os_version  </t>
  </si>
  <si>
    <t>数据来源于：ods_cooperation_dwr_ad_exposure_dm的ua_browser_name</t>
  </si>
  <si>
    <t xml:space="preserve">数据来源于：ods_cooperation_dwr_ad_exposure_dm的ua_device      </t>
  </si>
  <si>
    <t>数据来源于：ods_cooperation_dwr_ad_exposure_dm的screen_solution</t>
  </si>
  <si>
    <t xml:space="preserve">数据来源于：ods_cooperation_dwr_ad_exposure_dm的referrer       </t>
  </si>
  <si>
    <t xml:space="preserve">数据来源于：ods_cooperation_dwr_ad_exposure_dm的ip             </t>
  </si>
  <si>
    <t xml:space="preserve">数据来源于：ods_cooperation_dwr_ad_exposure_dm的app            </t>
  </si>
  <si>
    <t xml:space="preserve">数据来源于：ods_cooperation_dwr_ad_exposure_dm的landing_url    </t>
  </si>
  <si>
    <t xml:space="preserve">数据来源于：ods_cooperation_dwr_ad_exposure_dm的bgcount        </t>
  </si>
  <si>
    <t xml:space="preserve">数据来源于：ods_cooperation_dwr_ad_exposure_dm的bread          </t>
  </si>
  <si>
    <t xml:space="preserve">数据来源于：ods_cooperation_dwr_ad_exposure_dm的title </t>
  </si>
  <si>
    <t>2016-12-12 11：11：30</t>
    <phoneticPr fontId="91" type="noConversion"/>
  </si>
  <si>
    <t xml:space="preserve">数据来源于：ods_cooperation_dwr_ad_click_dm的cookie         </t>
  </si>
  <si>
    <t>数据来源于：ods_cooperation_dwr_ad_click_dm的djtime</t>
  </si>
  <si>
    <t xml:space="preserve">数据来源于：ods_cooperation_dwr_ad_click_dm的mktid          </t>
  </si>
  <si>
    <t xml:space="preserve">数据来源于：ods_cooperation_dwr_ad_click_dm的meidaid        </t>
  </si>
  <si>
    <t xml:space="preserve">数据来源于：ods_cooperation_dwr_ad_click_dm的adid           </t>
  </si>
  <si>
    <t xml:space="preserve">数据来源于：ods_cooperation_dwr_ad_click_dm的ideaid         </t>
  </si>
  <si>
    <t xml:space="preserve">数据来源于：ods_cooperation_dwr_ad_click_dm的areaid         </t>
  </si>
  <si>
    <t xml:space="preserve">数据来源于：ods_cooperation_dwr_ad_click_dm的imei           </t>
  </si>
  <si>
    <t xml:space="preserve">数据来源于：ods_cooperation_dwr_ad_click_dm的idfa           </t>
  </si>
  <si>
    <t xml:space="preserve">数据来源于：ods_cooperation_dwr_ad_click_dm的ua             </t>
  </si>
  <si>
    <t xml:space="preserve">数据来源于：ods_cooperation_dwr_ad_click_dm的ua_os_version  </t>
  </si>
  <si>
    <t>数据来源于：ods_cooperation_dwr_ad_click_dm的ua_browser_name</t>
  </si>
  <si>
    <t xml:space="preserve">数据来源于：ods_cooperation_dwr_ad_click_dm的ua_device      </t>
  </si>
  <si>
    <t>数据来源于：ods_cooperation_dwr_ad_click_dm的screen_solution</t>
  </si>
  <si>
    <t xml:space="preserve">数据来源于：ods_cooperation_dwr_ad_click_dm的referrer       </t>
  </si>
  <si>
    <t xml:space="preserve">数据来源于：ods_cooperation_dwr_ad_click_dm的ip             </t>
  </si>
  <si>
    <t xml:space="preserve">数据来源于：ods_cooperation_dwr_ad_click_dm的app            </t>
  </si>
  <si>
    <t xml:space="preserve">数据来源于：ods_cooperation_dwr_ad_click_dm的landing_url    </t>
  </si>
  <si>
    <t xml:space="preserve">数据来源于：ods_cooperation_dwr_ad_click_dm的djcount        </t>
  </si>
  <si>
    <t xml:space="preserve">数据来源于：ods_cooperation_dwr_ad_click_dm的bread          </t>
  </si>
  <si>
    <t>数据来源于：ods_cooperation_dwr_ad_click_dm的title</t>
  </si>
  <si>
    <t xml:space="preserve">数据来源于：ods_dev_adv_t_task_ds的task_id            </t>
  </si>
  <si>
    <t xml:space="preserve">数据来源于：ods_dev_adv_t_task_ds的name               </t>
  </si>
  <si>
    <t xml:space="preserve">数据来源于：ods_dev_adv_t_task_ds的order_id           </t>
  </si>
  <si>
    <t xml:space="preserve">数据来源于：ods_dev_adv_t_task_ds的status             </t>
  </si>
  <si>
    <t>数据来源于：ods_dev_adv_t_task_ds的start_time</t>
  </si>
  <si>
    <t>数据来源于：ods_dev_adv_t_task_ds的end_time</t>
  </si>
  <si>
    <t xml:space="preserve">数据来源于：ods_dev_adv_t_task_ds的delivery_model     </t>
  </si>
  <si>
    <t xml:space="preserve">数据来源于：ods_dev_adv_t_task_ds的pricing_type       </t>
  </si>
  <si>
    <t xml:space="preserve">数据来源于：ods_dev_adv_t_task_ds的inventory_spec     </t>
  </si>
  <si>
    <t xml:space="preserve">数据来源于：ods_dev_adv_t_task_ds的priortity_ratio    </t>
  </si>
  <si>
    <t xml:space="preserve">数据来源于：ods_dev_adv_t_task_ds的task_type          </t>
  </si>
  <si>
    <t xml:space="preserve">数据来源于：ods_dev_adv_t_task_ds的content_channel_id </t>
  </si>
  <si>
    <t xml:space="preserve">数据来源于：ods_dev_adv_t_task_ds的ad_type            </t>
  </si>
  <si>
    <t xml:space="preserve">数据来源于：ods_dev_adv_t_task_ds的advertiser_id      </t>
  </si>
  <si>
    <t xml:space="preserve">数据来源于：ods_dev_adv_t_task_ds的creative_type      </t>
  </si>
  <si>
    <t xml:space="preserve">数据来源于：ods_dev_adv_t_task_ds的interaction_type   </t>
  </si>
  <si>
    <t xml:space="preserve">数据来源于：ods_dev_adv_t_task_ds的label_id           </t>
  </si>
  <si>
    <t>数据来源于：ods_dev_adv_t_task_ds的alliance_app_id</t>
  </si>
  <si>
    <t xml:space="preserve">任务名称  </t>
  </si>
  <si>
    <t xml:space="preserve">订单编号  </t>
  </si>
  <si>
    <t>广告任务状态代</t>
  </si>
  <si>
    <t>广告计费方式代</t>
  </si>
  <si>
    <t xml:space="preserve">扩展字段  </t>
  </si>
  <si>
    <t>广告任务类型代</t>
  </si>
  <si>
    <t xml:space="preserve">频道编号  </t>
  </si>
  <si>
    <t xml:space="preserve">广告主编号 </t>
  </si>
  <si>
    <t>广告分类编号</t>
  </si>
  <si>
    <t xml:space="preserve">task_id            </t>
  </si>
  <si>
    <t xml:space="preserve">task_name          </t>
  </si>
  <si>
    <t xml:space="preserve">order_id           </t>
  </si>
  <si>
    <t xml:space="preserve">adv_task_status_cd </t>
  </si>
  <si>
    <t xml:space="preserve">task_start_time    </t>
  </si>
  <si>
    <t xml:space="preserve">task_end_time      </t>
  </si>
  <si>
    <t xml:space="preserve">adv_put_type       </t>
  </si>
  <si>
    <t xml:space="preserve">adv_bill_mode_cd   </t>
  </si>
  <si>
    <t xml:space="preserve">ext_field          </t>
  </si>
  <si>
    <t xml:space="preserve">task_prior_coef    </t>
  </si>
  <si>
    <t xml:space="preserve">adv_task_type_cd   </t>
  </si>
  <si>
    <t xml:space="preserve">channel_id         </t>
  </si>
  <si>
    <t xml:space="preserve">adv_type_cd        </t>
  </si>
  <si>
    <t xml:space="preserve">adv_prim_id        </t>
  </si>
  <si>
    <t xml:space="preserve">creat_type_cd      </t>
  </si>
  <si>
    <t xml:space="preserve">inter_type_cd      </t>
  </si>
  <si>
    <t xml:space="preserve">adv_class_id       </t>
  </si>
  <si>
    <t xml:space="preserve">dev_app_id         </t>
  </si>
  <si>
    <t>数据来源于：ods_video_himovie_cp_volume_info_dm的mvid</t>
  </si>
  <si>
    <t>数据来源于：ods_video_himovie_cp_volume_info_dm的volumeid</t>
  </si>
  <si>
    <t>数据来源于：ods_video_himovie_cp_volume_info_dm的index</t>
  </si>
  <si>
    <t>数据来源于：ods_video_himovie_cp_volume_info_dm的name</t>
  </si>
  <si>
    <t>数据来源于：ods_video_himovie_cp_volume_info_dm的introduction</t>
  </si>
  <si>
    <t>数据来源于：ods_video_himovie_cp_volume_info_dm的summary</t>
  </si>
  <si>
    <t>数据来源于：ods_video_himovie_cp_volume_info_dm的image1280</t>
  </si>
  <si>
    <t>数据来源于：ods_video_himovie_cp_volume_info_dm的image1920</t>
  </si>
  <si>
    <t>数据来源于：ods_video_himovie_cp_volume_info_dm的image1040</t>
  </si>
  <si>
    <t>数据来源于：ods_video_himovie_cp_volume_info_dm的volumenum</t>
  </si>
  <si>
    <t>数据来源于：ods_video_himovie_cp_volume_info_dm的midimage1280</t>
  </si>
  <si>
    <t>数据来源于：ods_video_himovie_cp_volume_info_dm的midimage1920</t>
  </si>
  <si>
    <t>数据来源于：ods_video_himovie_cp_volume_info_dm的midimage1040</t>
  </si>
  <si>
    <t>数据来源于：ods_video_himovie_cp_volume_info_dm的contentid</t>
  </si>
  <si>
    <t>数据来源于：ods_video_himovie_cp_volume_info_dm的subtype</t>
  </si>
  <si>
    <t>数据来源于：ods_video_himovie_cp_volume_info_dm的contentcode</t>
  </si>
  <si>
    <t>数据来源于：ODS_VIDEO_HIMOVIE_CP_BASE_INFO_DM的mvid</t>
  </si>
  <si>
    <t>数据来源于：ODS_VIDEO_HIMOVIE_CP_BASE_INFO_DM的title</t>
  </si>
  <si>
    <t>数据来源于：ODS_VIDEO_HIMOVIE_CP_BASE_INFO_DM的original_title</t>
  </si>
  <si>
    <t>数据来源于：ODS_VIDEO_HIMOVIE_CP_BASE_INFO_DM的aka????</t>
  </si>
  <si>
    <t>数据来源于：ODS_VIDEO_HIMOVIE_CP_BASE_INFO_DM的Rgting??</t>
  </si>
  <si>
    <t>数据来源于：ODS_VIDEO_HIMOVIE_CP_BASE_INFO_DM的subtype</t>
  </si>
  <si>
    <t>数据来源于：ODS_VIDEO_HIMOVIE_CP_BASE_INFO_DM的directors</t>
  </si>
  <si>
    <t>数据来源于：ODS_VIDEO_HIMOVIE_CP_BASE_INFO_DM的Casts</t>
  </si>
  <si>
    <t>数据来源于：ODS_VIDEO_HIMOVIE_CP_BASE_INFO_DM的writers</t>
  </si>
  <si>
    <t>数据来源于：ODS_VIDEO_HIMOVIE_CP_BASE_INFO_DM的pubdates</t>
  </si>
  <si>
    <t>数据来源于：ODS_VIDEO_HIMOVIE_CP_BASE_INFO_DM的Year</t>
  </si>
  <si>
    <t>数据来源于：ODS_VIDEO_HIMOVIE_CP_BASE_INFO_DM的language</t>
  </si>
  <si>
    <t>数据来源于：ODS_VIDEO_HIMOVIE_CP_BASE_INFO_DM的Subtitle_language</t>
  </si>
  <si>
    <t>数据来源于：ODS_VIDEO_HIMOVIE_CP_BASE_INFO_DM的druations</t>
  </si>
  <si>
    <t>数据来源于：ODS_VIDEO_HIMOVIE_CP_BASE_INFO_DM的Genres</t>
  </si>
  <si>
    <t>数据来源于：ODS_VIDEO_HIMOVIE_CP_BASE_INFO_DM的countries</t>
  </si>
  <si>
    <t>数据来源于：ODS_VIDEO_HIMOVIE_CP_BASE_INFO_DM的Summary</t>
  </si>
  <si>
    <t>数据来源于：ODS_VIDEO_HIMOVIE_CP_BASE_INFO_DM的Doubanid</t>
  </si>
  <si>
    <t>数据来源于：ODS_VIDEO_HIMOVIE_CP_BASE_INFO_DM的bigimage1280</t>
  </si>
  <si>
    <t>数据来源于：ODS_VIDEO_HIMOVIE_CP_BASE_INFO_DM的bigimage1920</t>
  </si>
  <si>
    <t>数据来源于：ODS_VIDEO_HIMOVIE_CP_BASE_INFO_DM的bigimage1040</t>
  </si>
  <si>
    <t>数据来源于：ODS_VIDEO_HIMOVIE_CP_BASE_INFO_DM的Tags</t>
  </si>
  <si>
    <t>数据来源于：ODS_VIDEO_HIMOVIE_CP_BASE_INFO_DM的Paytype</t>
  </si>
  <si>
    <t>数据来源于：ODS_VIDEO_HIMOVIE_CP_BASE_INFO_DM的Trytype</t>
  </si>
  <si>
    <t>数据来源于：ODS_VIDEO_HIMOVIE_CP_BASE_INFO_DM的Trytime</t>
  </si>
  <si>
    <t>数据来源于：ODS_VIDEO_HIMOVIE_CP_BASE_INFO_DM的Tryepisodes</t>
  </si>
  <si>
    <t>数据来源于：ODS_VIDEO_HIMOVIE_CP_BASE_INFO_DM的midimage1280</t>
  </si>
  <si>
    <t>数据来源于：ODS_VIDEO_HIMOVIE_CP_BASE_INFO_DM的midimage1920</t>
  </si>
  <si>
    <t>数据来源于：ODS_VIDEO_HIMOVIE_CP_BASE_INFO_DM的midimage1040</t>
  </si>
  <si>
    <t>数据来源于：ODS_VIDEO_HIMOVIE_CP_BASE_INFO_DM的contentCode</t>
  </si>
  <si>
    <t>数据来源于：ODS_VIDEO_HIMOVIE_CP_BASE_INFO_DM的VolumeNum</t>
  </si>
  <si>
    <t>数据来源于：ODS_VIDEO_HIMOVIE_CP_BASE_INFO_DM的isPublished</t>
  </si>
  <si>
    <t>数据来源于：ODS_VIDEO_HIMOVIE_CP_BASE_INFO_DM的summary</t>
  </si>
  <si>
    <t>数据来源于：ODS_VIDEO_HIMOVIE_CP_BASE_INFO_DM的superscript</t>
  </si>
  <si>
    <r>
      <t>数据来源于：</t>
    </r>
    <r>
      <rPr>
        <sz val="10"/>
        <rFont val="Arial"/>
        <family val="2"/>
      </rPr>
      <t>ods_dbank_paid_user_data_dm</t>
    </r>
    <r>
      <rPr>
        <sz val="10"/>
        <rFont val="宋体"/>
        <family val="3"/>
        <charset val="134"/>
      </rPr>
      <t>的</t>
    </r>
    <r>
      <rPr>
        <sz val="10"/>
        <rFont val="Arial"/>
        <family val="2"/>
      </rPr>
      <t xml:space="preserve">requestid          </t>
    </r>
  </si>
  <si>
    <r>
      <t>数据来源于：</t>
    </r>
    <r>
      <rPr>
        <sz val="10"/>
        <rFont val="Arial"/>
        <family val="2"/>
      </rPr>
      <t>ods_dbank_paid_user_data_dm</t>
    </r>
    <r>
      <rPr>
        <sz val="10"/>
        <rFont val="宋体"/>
        <family val="3"/>
        <charset val="134"/>
      </rPr>
      <t>的</t>
    </r>
    <r>
      <rPr>
        <sz val="10"/>
        <rFont val="Arial"/>
        <family val="2"/>
      </rPr>
      <t xml:space="preserve">uid      </t>
    </r>
  </si>
  <si>
    <r>
      <t>数据来源于：</t>
    </r>
    <r>
      <rPr>
        <sz val="10"/>
        <rFont val="Arial"/>
        <family val="2"/>
      </rPr>
      <t>ods_dbank_paid_user_data_dm</t>
    </r>
    <r>
      <rPr>
        <sz val="10"/>
        <rFont val="宋体"/>
        <family val="3"/>
        <charset val="134"/>
      </rPr>
      <t>的</t>
    </r>
    <r>
      <rPr>
        <sz val="10"/>
        <rFont val="Arial"/>
        <family val="2"/>
      </rPr>
      <t>order_time</t>
    </r>
  </si>
  <si>
    <r>
      <t>数据来源于：</t>
    </r>
    <r>
      <rPr>
        <sz val="10"/>
        <rFont val="Arial"/>
        <family val="2"/>
      </rPr>
      <t>ods_dbank_paid_user_data_dm</t>
    </r>
    <r>
      <rPr>
        <sz val="10"/>
        <rFont val="宋体"/>
        <family val="3"/>
        <charset val="134"/>
      </rPr>
      <t>的</t>
    </r>
    <r>
      <rPr>
        <sz val="10"/>
        <rFont val="Arial"/>
        <family val="2"/>
      </rPr>
      <t>trade_time</t>
    </r>
  </si>
  <si>
    <r>
      <t>数据来源于：</t>
    </r>
    <r>
      <rPr>
        <sz val="10"/>
        <rFont val="Arial"/>
        <family val="2"/>
      </rPr>
      <t>ods_dbank_paid_user_data_dm</t>
    </r>
    <r>
      <rPr>
        <sz val="10"/>
        <rFont val="宋体"/>
        <family val="3"/>
        <charset val="134"/>
      </rPr>
      <t>的</t>
    </r>
    <r>
      <rPr>
        <sz val="10"/>
        <rFont val="Arial"/>
        <family val="2"/>
      </rPr>
      <t>productid</t>
    </r>
  </si>
  <si>
    <r>
      <t>数据来源于：</t>
    </r>
    <r>
      <rPr>
        <sz val="10"/>
        <rFont val="Arial"/>
        <family val="2"/>
      </rPr>
      <t>ods_dbank_paid_user_data_dm</t>
    </r>
    <r>
      <rPr>
        <sz val="10"/>
        <rFont val="宋体"/>
        <family val="3"/>
        <charset val="134"/>
      </rPr>
      <t>的</t>
    </r>
    <r>
      <rPr>
        <sz val="10"/>
        <rFont val="Arial"/>
        <family val="2"/>
      </rPr>
      <t>price</t>
    </r>
  </si>
  <si>
    <r>
      <t>数据来源于：</t>
    </r>
    <r>
      <rPr>
        <sz val="10"/>
        <rFont val="Arial"/>
        <family val="2"/>
      </rPr>
      <t>ods_hispace_uc_trade_dm</t>
    </r>
    <r>
      <rPr>
        <sz val="10"/>
        <rFont val="宋体"/>
        <family val="3"/>
        <charset val="134"/>
      </rPr>
      <t>的</t>
    </r>
    <r>
      <rPr>
        <sz val="10"/>
        <rFont val="Arial"/>
        <family val="2"/>
      </rPr>
      <t xml:space="preserve">tradeid             </t>
    </r>
  </si>
  <si>
    <r>
      <t>数据来源于：</t>
    </r>
    <r>
      <rPr>
        <sz val="10"/>
        <rFont val="Arial"/>
        <family val="2"/>
      </rPr>
      <t>ods_hispace_uc_trade_dm</t>
    </r>
    <r>
      <rPr>
        <sz val="10"/>
        <rFont val="宋体"/>
        <family val="3"/>
        <charset val="134"/>
      </rPr>
      <t>的</t>
    </r>
    <r>
      <rPr>
        <sz val="10"/>
        <rFont val="Arial"/>
        <family val="2"/>
      </rPr>
      <t xml:space="preserve">userid      </t>
    </r>
  </si>
  <si>
    <r>
      <t>数据来源于：</t>
    </r>
    <r>
      <rPr>
        <sz val="10"/>
        <rFont val="Arial"/>
        <family val="2"/>
      </rPr>
      <t>ods_hispace_uc_trade_dm</t>
    </r>
    <r>
      <rPr>
        <sz val="10"/>
        <rFont val="宋体"/>
        <family val="3"/>
        <charset val="134"/>
      </rPr>
      <t>的</t>
    </r>
    <r>
      <rPr>
        <sz val="10"/>
        <rFont val="Arial"/>
        <family val="2"/>
      </rPr>
      <t>developerid</t>
    </r>
  </si>
  <si>
    <r>
      <t>数据来源于：</t>
    </r>
    <r>
      <rPr>
        <sz val="10"/>
        <rFont val="Arial"/>
        <family val="2"/>
      </rPr>
      <t>ods_hispace_uc_trade_dm</t>
    </r>
    <r>
      <rPr>
        <sz val="10"/>
        <rFont val="宋体"/>
        <family val="3"/>
        <charset val="134"/>
      </rPr>
      <t>的</t>
    </r>
    <r>
      <rPr>
        <sz val="10"/>
        <rFont val="Arial"/>
        <family val="2"/>
      </rPr>
      <t xml:space="preserve">appid               </t>
    </r>
  </si>
  <si>
    <r>
      <t>数据来源于：</t>
    </r>
    <r>
      <rPr>
        <sz val="10"/>
        <rFont val="Arial"/>
        <family val="2"/>
      </rPr>
      <t>ods_hispace_uc_trade_dm</t>
    </r>
    <r>
      <rPr>
        <sz val="10"/>
        <rFont val="宋体"/>
        <family val="3"/>
        <charset val="134"/>
      </rPr>
      <t>的</t>
    </r>
    <r>
      <rPr>
        <sz val="10"/>
        <rFont val="Arial"/>
        <family val="2"/>
      </rPr>
      <t xml:space="preserve">productid           </t>
    </r>
  </si>
  <si>
    <r>
      <t>数据来源于：</t>
    </r>
    <r>
      <rPr>
        <sz val="10"/>
        <rFont val="Arial"/>
        <family val="2"/>
      </rPr>
      <t>ods_hispace_uc_trade_dm</t>
    </r>
    <r>
      <rPr>
        <sz val="10"/>
        <rFont val="宋体"/>
        <family val="3"/>
        <charset val="134"/>
      </rPr>
      <t>的</t>
    </r>
    <r>
      <rPr>
        <sz val="10"/>
        <rFont val="Arial"/>
        <family val="2"/>
      </rPr>
      <t xml:space="preserve">pkgname             </t>
    </r>
  </si>
  <si>
    <r>
      <t>数据来源于：</t>
    </r>
    <r>
      <rPr>
        <sz val="10"/>
        <rFont val="Arial"/>
        <family val="2"/>
      </rPr>
      <t>ods_hispace_uc_trade_dm</t>
    </r>
    <r>
      <rPr>
        <sz val="10"/>
        <rFont val="宋体"/>
        <family val="3"/>
        <charset val="134"/>
      </rPr>
      <t>的</t>
    </r>
    <r>
      <rPr>
        <sz val="10"/>
        <rFont val="Arial"/>
        <family val="2"/>
      </rPr>
      <t xml:space="preserve">resourcetype        </t>
    </r>
  </si>
  <si>
    <r>
      <t>数据来源于：</t>
    </r>
    <r>
      <rPr>
        <sz val="10"/>
        <rFont val="Arial"/>
        <family val="2"/>
      </rPr>
      <t>ods_hispace_uc_trade_dm</t>
    </r>
    <r>
      <rPr>
        <sz val="10"/>
        <rFont val="宋体"/>
        <family val="3"/>
        <charset val="134"/>
      </rPr>
      <t>的</t>
    </r>
    <r>
      <rPr>
        <sz val="10"/>
        <rFont val="Arial"/>
        <family val="2"/>
      </rPr>
      <t xml:space="preserve">amount/100          </t>
    </r>
  </si>
  <si>
    <r>
      <t>数据来源于：</t>
    </r>
    <r>
      <rPr>
        <sz val="10"/>
        <rFont val="Arial"/>
        <family val="2"/>
      </rPr>
      <t>ods_hispace_uc_trade_dm</t>
    </r>
    <r>
      <rPr>
        <sz val="10"/>
        <rFont val="宋体"/>
        <family val="3"/>
        <charset val="134"/>
      </rPr>
      <t>的</t>
    </r>
    <r>
      <rPr>
        <sz val="10"/>
        <rFont val="Arial"/>
        <family val="2"/>
      </rPr>
      <t xml:space="preserve">paytype             </t>
    </r>
  </si>
  <si>
    <r>
      <t>数据来源于：</t>
    </r>
    <r>
      <rPr>
        <sz val="10"/>
        <rFont val="Arial"/>
        <family val="2"/>
      </rPr>
      <t>ods_hispace_uc_trade_dm</t>
    </r>
    <r>
      <rPr>
        <sz val="10"/>
        <rFont val="宋体"/>
        <family val="3"/>
        <charset val="134"/>
      </rPr>
      <t>的</t>
    </r>
    <r>
      <rPr>
        <sz val="10"/>
        <rFont val="Arial"/>
        <family val="2"/>
      </rPr>
      <t xml:space="preserve">tradestatus         </t>
    </r>
  </si>
  <si>
    <r>
      <t>数据来源于：</t>
    </r>
    <r>
      <rPr>
        <sz val="10"/>
        <rFont val="Arial"/>
        <family val="2"/>
      </rPr>
      <t>ods_hispace_uc_trade_dm</t>
    </r>
    <r>
      <rPr>
        <sz val="10"/>
        <rFont val="宋体"/>
        <family val="3"/>
        <charset val="134"/>
      </rPr>
      <t>的</t>
    </r>
    <r>
      <rPr>
        <sz val="10"/>
        <rFont val="Arial"/>
        <family val="2"/>
      </rPr>
      <t xml:space="preserve">productname         </t>
    </r>
  </si>
  <si>
    <r>
      <t>数据来源于：</t>
    </r>
    <r>
      <rPr>
        <sz val="10"/>
        <rFont val="Arial"/>
        <family val="2"/>
      </rPr>
      <t>ods_hispace_uc_trade_dm</t>
    </r>
    <r>
      <rPr>
        <sz val="10"/>
        <rFont val="宋体"/>
        <family val="3"/>
        <charset val="134"/>
      </rPr>
      <t>的</t>
    </r>
    <r>
      <rPr>
        <sz val="10"/>
        <rFont val="Arial"/>
        <family val="2"/>
      </rPr>
      <t xml:space="preserve">payorderid          </t>
    </r>
  </si>
  <si>
    <r>
      <t>数据来源于：</t>
    </r>
    <r>
      <rPr>
        <sz val="10"/>
        <rFont val="Arial"/>
        <family val="2"/>
      </rPr>
      <t>ods_hispace_uc_trade_dm</t>
    </r>
    <r>
      <rPr>
        <sz val="10"/>
        <rFont val="宋体"/>
        <family val="3"/>
        <charset val="134"/>
      </rPr>
      <t>的</t>
    </r>
    <r>
      <rPr>
        <sz val="10"/>
        <rFont val="Arial"/>
        <family val="2"/>
      </rPr>
      <t xml:space="preserve">bankid              </t>
    </r>
  </si>
  <si>
    <r>
      <t>数据来源于：</t>
    </r>
    <r>
      <rPr>
        <sz val="10"/>
        <rFont val="Arial"/>
        <family val="2"/>
      </rPr>
      <t>ods_hispace_uc_trade_dm</t>
    </r>
    <r>
      <rPr>
        <sz val="10"/>
        <rFont val="宋体"/>
        <family val="3"/>
        <charset val="134"/>
      </rPr>
      <t>的</t>
    </r>
    <r>
      <rPr>
        <sz val="10"/>
        <rFont val="Arial"/>
        <family val="2"/>
      </rPr>
      <t xml:space="preserve">accessmode          </t>
    </r>
  </si>
  <si>
    <r>
      <t>数据来源于：</t>
    </r>
    <r>
      <rPr>
        <sz val="10"/>
        <rFont val="Arial"/>
        <family val="2"/>
      </rPr>
      <t>ods_hispace_uc_trade_dm</t>
    </r>
    <r>
      <rPr>
        <sz val="10"/>
        <rFont val="宋体"/>
        <family val="3"/>
        <charset val="134"/>
      </rPr>
      <t>的</t>
    </r>
    <r>
      <rPr>
        <sz val="10"/>
        <rFont val="Arial"/>
        <family val="2"/>
      </rPr>
      <t xml:space="preserve">commission          </t>
    </r>
  </si>
  <si>
    <r>
      <t>数据来源于：</t>
    </r>
    <r>
      <rPr>
        <sz val="10"/>
        <rFont val="Arial"/>
        <family val="2"/>
      </rPr>
      <t>ods_hispace_uc_trade_dm</t>
    </r>
    <r>
      <rPr>
        <sz val="10"/>
        <rFont val="宋体"/>
        <family val="3"/>
        <charset val="134"/>
      </rPr>
      <t>的</t>
    </r>
    <r>
      <rPr>
        <sz val="10"/>
        <rFont val="Arial"/>
        <family val="2"/>
      </rPr>
      <t xml:space="preserve">tradelog            </t>
    </r>
  </si>
  <si>
    <r>
      <t>数据来源于：</t>
    </r>
    <r>
      <rPr>
        <sz val="10"/>
        <rFont val="Arial"/>
        <family val="2"/>
      </rPr>
      <t>ods_hispace_uc_trade_dm</t>
    </r>
    <r>
      <rPr>
        <sz val="10"/>
        <rFont val="宋体"/>
        <family val="3"/>
        <charset val="134"/>
      </rPr>
      <t>的</t>
    </r>
    <r>
      <rPr>
        <sz val="10"/>
        <rFont val="Arial"/>
        <family val="2"/>
      </rPr>
      <t xml:space="preserve">tradereason         </t>
    </r>
  </si>
  <si>
    <r>
      <t>数据来源于：</t>
    </r>
    <r>
      <rPr>
        <sz val="10"/>
        <rFont val="Arial"/>
        <family val="2"/>
      </rPr>
      <t>ods_hispace_uc_trade_dm</t>
    </r>
    <r>
      <rPr>
        <sz val="10"/>
        <rFont val="宋体"/>
        <family val="3"/>
        <charset val="134"/>
      </rPr>
      <t>的</t>
    </r>
    <r>
      <rPr>
        <sz val="10"/>
        <rFont val="Arial"/>
        <family val="2"/>
      </rPr>
      <t>ordertime</t>
    </r>
  </si>
  <si>
    <r>
      <t>数据来源于：</t>
    </r>
    <r>
      <rPr>
        <sz val="10"/>
        <rFont val="Arial"/>
        <family val="2"/>
      </rPr>
      <t>ods_hispace_uc_trade_dm</t>
    </r>
    <r>
      <rPr>
        <sz val="10"/>
        <rFont val="宋体"/>
        <family val="3"/>
        <charset val="134"/>
      </rPr>
      <t>的</t>
    </r>
    <r>
      <rPr>
        <sz val="10"/>
        <rFont val="Arial"/>
        <family val="2"/>
      </rPr>
      <t>tradetime</t>
    </r>
  </si>
  <si>
    <r>
      <t>数据来源于：</t>
    </r>
    <r>
      <rPr>
        <sz val="10"/>
        <rFont val="Arial"/>
        <family val="2"/>
      </rPr>
      <t>ods_hispace_uc_trade_dm</t>
    </r>
    <r>
      <rPr>
        <sz val="10"/>
        <rFont val="宋体"/>
        <family val="3"/>
        <charset val="134"/>
      </rPr>
      <t>的</t>
    </r>
    <r>
      <rPr>
        <sz val="10"/>
        <rFont val="Arial"/>
        <family val="2"/>
      </rPr>
      <t>callbacktim</t>
    </r>
  </si>
  <si>
    <r>
      <t>数据来源于：</t>
    </r>
    <r>
      <rPr>
        <sz val="10"/>
        <rFont val="Arial"/>
        <family val="2"/>
      </rPr>
      <t>ods_hispace_uc_trade_dm</t>
    </r>
    <r>
      <rPr>
        <sz val="10"/>
        <rFont val="宋体"/>
        <family val="3"/>
        <charset val="134"/>
      </rPr>
      <t>的</t>
    </r>
    <r>
      <rPr>
        <sz val="10"/>
        <rFont val="Arial"/>
        <family val="2"/>
      </rPr>
      <t>createtime</t>
    </r>
  </si>
  <si>
    <r>
      <rPr>
        <sz val="10"/>
        <rFont val="宋体"/>
        <family val="3"/>
        <charset val="134"/>
      </rPr>
      <t>格式为：</t>
    </r>
    <r>
      <rPr>
        <sz val="10"/>
        <rFont val="Arial"/>
        <family val="2"/>
      </rPr>
      <t>yyyy-MM-dd HH:mm:ss.SSS</t>
    </r>
    <phoneticPr fontId="61" type="noConversion"/>
  </si>
  <si>
    <r>
      <t>数据来源于</t>
    </r>
    <r>
      <rPr>
        <sz val="10"/>
        <rFont val="Arial"/>
        <family val="2"/>
      </rPr>
      <t>:ods_vmall2_tbl_order_dm</t>
    </r>
    <r>
      <rPr>
        <sz val="10"/>
        <rFont val="宋体"/>
        <family val="3"/>
        <charset val="134"/>
      </rPr>
      <t>的</t>
    </r>
    <r>
      <rPr>
        <sz val="10"/>
        <rFont val="Arial"/>
        <family val="2"/>
      </rPr>
      <t xml:space="preserve">order_id            </t>
    </r>
  </si>
  <si>
    <r>
      <t>数据来源于</t>
    </r>
    <r>
      <rPr>
        <sz val="10"/>
        <rFont val="Arial"/>
        <family val="2"/>
      </rPr>
      <t>:ods_vmall2_tbl_order_dm</t>
    </r>
    <r>
      <rPr>
        <sz val="10"/>
        <rFont val="宋体"/>
        <family val="3"/>
        <charset val="134"/>
      </rPr>
      <t>的</t>
    </r>
    <r>
      <rPr>
        <sz val="10"/>
        <rFont val="Arial"/>
        <family val="2"/>
      </rPr>
      <t xml:space="preserve">order_code          </t>
    </r>
  </si>
  <si>
    <r>
      <t>数据来源于</t>
    </r>
    <r>
      <rPr>
        <sz val="10"/>
        <rFont val="Arial"/>
        <family val="2"/>
      </rPr>
      <t>:ods_vmall2_tbl_order_dm</t>
    </r>
    <r>
      <rPr>
        <sz val="10"/>
        <rFont val="宋体"/>
        <family val="3"/>
        <charset val="134"/>
      </rPr>
      <t>的</t>
    </r>
    <r>
      <rPr>
        <sz val="10"/>
        <rFont val="Arial"/>
        <family val="2"/>
      </rPr>
      <t xml:space="preserve">root_code           </t>
    </r>
  </si>
  <si>
    <r>
      <t>数据来源于</t>
    </r>
    <r>
      <rPr>
        <sz val="10"/>
        <rFont val="Arial"/>
        <family val="2"/>
      </rPr>
      <t>:ods_vmall2_tbl_order_dm</t>
    </r>
    <r>
      <rPr>
        <sz val="10"/>
        <rFont val="宋体"/>
        <family val="3"/>
        <charset val="134"/>
      </rPr>
      <t>的</t>
    </r>
    <r>
      <rPr>
        <sz val="10"/>
        <rFont val="Arial"/>
        <family val="2"/>
      </rPr>
      <t xml:space="preserve">parent_order_code   </t>
    </r>
  </si>
  <si>
    <r>
      <t>数据来源于</t>
    </r>
    <r>
      <rPr>
        <sz val="10"/>
        <rFont val="Arial"/>
        <family val="2"/>
      </rPr>
      <t>:ods_vmall2_tbl_order_dm</t>
    </r>
    <r>
      <rPr>
        <sz val="10"/>
        <rFont val="宋体"/>
        <family val="3"/>
        <charset val="134"/>
      </rPr>
      <t>的</t>
    </r>
    <r>
      <rPr>
        <sz val="10"/>
        <rFont val="Arial"/>
        <family val="2"/>
      </rPr>
      <t xml:space="preserve">shop_code           </t>
    </r>
  </si>
  <si>
    <r>
      <t>数据来源于</t>
    </r>
    <r>
      <rPr>
        <sz val="10"/>
        <rFont val="Arial"/>
        <family val="2"/>
      </rPr>
      <t>:ods_vmall2_tbl_order_dm</t>
    </r>
    <r>
      <rPr>
        <sz val="10"/>
        <rFont val="宋体"/>
        <family val="3"/>
        <charset val="134"/>
      </rPr>
      <t>的</t>
    </r>
    <r>
      <rPr>
        <sz val="10"/>
        <rFont val="Arial"/>
        <family val="2"/>
      </rPr>
      <t xml:space="preserve">type                </t>
    </r>
  </si>
  <si>
    <r>
      <t>数据来源于</t>
    </r>
    <r>
      <rPr>
        <sz val="10"/>
        <rFont val="Arial"/>
        <family val="2"/>
      </rPr>
      <t>:ods_vmall2_tbl_order_dm</t>
    </r>
    <r>
      <rPr>
        <sz val="10"/>
        <rFont val="宋体"/>
        <family val="3"/>
        <charset val="134"/>
      </rPr>
      <t>的</t>
    </r>
    <r>
      <rPr>
        <sz val="10"/>
        <rFont val="Arial"/>
        <family val="2"/>
      </rPr>
      <t>ceate_date</t>
    </r>
  </si>
  <si>
    <r>
      <t>数据来源于</t>
    </r>
    <r>
      <rPr>
        <sz val="10"/>
        <rFont val="Arial"/>
        <family val="2"/>
      </rPr>
      <t>:ods_vmall2_tbl_order_dm</t>
    </r>
    <r>
      <rPr>
        <sz val="10"/>
        <rFont val="宋体"/>
        <family val="3"/>
        <charset val="134"/>
      </rPr>
      <t>的</t>
    </r>
    <r>
      <rPr>
        <sz val="10"/>
        <rFont val="Arial"/>
        <family val="2"/>
      </rPr>
      <t>order_date</t>
    </r>
  </si>
  <si>
    <r>
      <t>数据来源于</t>
    </r>
    <r>
      <rPr>
        <sz val="10"/>
        <rFont val="Arial"/>
        <family val="2"/>
      </rPr>
      <t>:ods_vmall2_tbl_order_dm</t>
    </r>
    <r>
      <rPr>
        <sz val="10"/>
        <rFont val="宋体"/>
        <family val="3"/>
        <charset val="134"/>
      </rPr>
      <t>的</t>
    </r>
    <r>
      <rPr>
        <sz val="10"/>
        <rFont val="Arial"/>
        <family val="2"/>
      </rPr>
      <t xml:space="preserve">status             </t>
    </r>
  </si>
  <si>
    <r>
      <t>数据来源于</t>
    </r>
    <r>
      <rPr>
        <sz val="10"/>
        <rFont val="Arial"/>
        <family val="2"/>
      </rPr>
      <t>:ods_vmall2_tbl_order_dm</t>
    </r>
    <r>
      <rPr>
        <sz val="10"/>
        <rFont val="宋体"/>
        <family val="3"/>
        <charset val="134"/>
      </rPr>
      <t>的</t>
    </r>
    <r>
      <rPr>
        <sz val="10"/>
        <rFont val="Arial"/>
        <family val="2"/>
      </rPr>
      <t xml:space="preserve">is_wholesale        </t>
    </r>
  </si>
  <si>
    <r>
      <t>数据来源于</t>
    </r>
    <r>
      <rPr>
        <sz val="10"/>
        <rFont val="Arial"/>
        <family val="2"/>
      </rPr>
      <t>:ods_vmall2_tbl_order_dm</t>
    </r>
    <r>
      <rPr>
        <sz val="10"/>
        <rFont val="宋体"/>
        <family val="3"/>
        <charset val="134"/>
      </rPr>
      <t>的</t>
    </r>
    <r>
      <rPr>
        <sz val="10"/>
        <rFont val="Arial"/>
        <family val="2"/>
      </rPr>
      <t xml:space="preserve">is_insured          </t>
    </r>
  </si>
  <si>
    <r>
      <t>数据来源于</t>
    </r>
    <r>
      <rPr>
        <sz val="10"/>
        <rFont val="Arial"/>
        <family val="2"/>
      </rPr>
      <t>:ods_vmall2_tbl_order_dm</t>
    </r>
    <r>
      <rPr>
        <sz val="10"/>
        <rFont val="宋体"/>
        <family val="3"/>
        <charset val="134"/>
      </rPr>
      <t>的</t>
    </r>
    <r>
      <rPr>
        <sz val="10"/>
        <rFont val="Arial"/>
        <family val="2"/>
      </rPr>
      <t xml:space="preserve">premium             </t>
    </r>
  </si>
  <si>
    <r>
      <t>数据来源于</t>
    </r>
    <r>
      <rPr>
        <sz val="10"/>
        <rFont val="Arial"/>
        <family val="2"/>
      </rPr>
      <t>:ods_vmall2_tbl_order_dm</t>
    </r>
    <r>
      <rPr>
        <sz val="10"/>
        <rFont val="宋体"/>
        <family val="3"/>
        <charset val="134"/>
      </rPr>
      <t>的</t>
    </r>
    <r>
      <rPr>
        <sz val="10"/>
        <rFont val="Arial"/>
        <family val="2"/>
      </rPr>
      <t xml:space="preserve">delivery_fee        </t>
    </r>
  </si>
  <si>
    <r>
      <t>数据来源于</t>
    </r>
    <r>
      <rPr>
        <sz val="10"/>
        <rFont val="Arial"/>
        <family val="2"/>
      </rPr>
      <t>:ods_vmall2_tbl_order_dm</t>
    </r>
    <r>
      <rPr>
        <sz val="10"/>
        <rFont val="宋体"/>
        <family val="3"/>
        <charset val="134"/>
      </rPr>
      <t>的</t>
    </r>
    <r>
      <rPr>
        <sz val="10"/>
        <rFont val="Arial"/>
        <family val="2"/>
      </rPr>
      <t xml:space="preserve">payment_type        </t>
    </r>
  </si>
  <si>
    <r>
      <t>数据来源于</t>
    </r>
    <r>
      <rPr>
        <sz val="10"/>
        <rFont val="Arial"/>
        <family val="2"/>
      </rPr>
      <t>:ods_vmall2_tbl_order_dm</t>
    </r>
    <r>
      <rPr>
        <sz val="10"/>
        <rFont val="宋体"/>
        <family val="3"/>
        <charset val="134"/>
      </rPr>
      <t>的</t>
    </r>
    <r>
      <rPr>
        <sz val="10"/>
        <rFont val="Arial"/>
        <family val="2"/>
      </rPr>
      <t xml:space="preserve">payment_method      </t>
    </r>
  </si>
  <si>
    <r>
      <t>数据来源于</t>
    </r>
    <r>
      <rPr>
        <sz val="10"/>
        <rFont val="Arial"/>
        <family val="2"/>
      </rPr>
      <t>:ods_vmall2_tbl_order_dm</t>
    </r>
    <r>
      <rPr>
        <sz val="10"/>
        <rFont val="宋体"/>
        <family val="3"/>
        <charset val="134"/>
      </rPr>
      <t>的</t>
    </r>
    <r>
      <rPr>
        <sz val="10"/>
        <rFont val="Arial"/>
        <family val="2"/>
      </rPr>
      <t xml:space="preserve">payment_fee         </t>
    </r>
  </si>
  <si>
    <r>
      <t>数据来源于</t>
    </r>
    <r>
      <rPr>
        <sz val="10"/>
        <rFont val="Arial"/>
        <family val="2"/>
      </rPr>
      <t>:ods_vmall2_tbl_order_dm</t>
    </r>
    <r>
      <rPr>
        <sz val="10"/>
        <rFont val="宋体"/>
        <family val="3"/>
        <charset val="134"/>
      </rPr>
      <t>的</t>
    </r>
    <r>
      <rPr>
        <sz val="10"/>
        <rFont val="Arial"/>
        <family val="2"/>
      </rPr>
      <t xml:space="preserve">payment_amount      </t>
    </r>
  </si>
  <si>
    <r>
      <t>数据来源于</t>
    </r>
    <r>
      <rPr>
        <sz val="10"/>
        <rFont val="Arial"/>
        <family val="2"/>
      </rPr>
      <t>:ods_vmall2_tbl_order_dm</t>
    </r>
    <r>
      <rPr>
        <sz val="10"/>
        <rFont val="宋体"/>
        <family val="3"/>
        <charset val="134"/>
      </rPr>
      <t>的</t>
    </r>
    <r>
      <rPr>
        <sz val="10"/>
        <rFont val="Arial"/>
        <family val="2"/>
      </rPr>
      <t>payment_date</t>
    </r>
  </si>
  <si>
    <r>
      <t>数据来源于</t>
    </r>
    <r>
      <rPr>
        <sz val="10"/>
        <rFont val="Arial"/>
        <family val="2"/>
      </rPr>
      <t>:ods_vmall2_tbl_order_dm</t>
    </r>
    <r>
      <rPr>
        <sz val="10"/>
        <rFont val="宋体"/>
        <family val="3"/>
        <charset val="134"/>
      </rPr>
      <t>的</t>
    </r>
    <r>
      <rPr>
        <sz val="10"/>
        <rFont val="Arial"/>
        <family val="2"/>
      </rPr>
      <t xml:space="preserve">payment_status      </t>
    </r>
  </si>
  <si>
    <r>
      <t>数据来源于</t>
    </r>
    <r>
      <rPr>
        <sz val="10"/>
        <rFont val="Arial"/>
        <family val="2"/>
      </rPr>
      <t>:ods_vmall2_tbl_order_dm</t>
    </r>
    <r>
      <rPr>
        <sz val="10"/>
        <rFont val="宋体"/>
        <family val="3"/>
        <charset val="134"/>
      </rPr>
      <t>的</t>
    </r>
    <r>
      <rPr>
        <sz val="10"/>
        <rFont val="Arial"/>
        <family val="2"/>
      </rPr>
      <t xml:space="preserve">discount            </t>
    </r>
  </si>
  <si>
    <r>
      <t>数据来源于</t>
    </r>
    <r>
      <rPr>
        <sz val="10"/>
        <rFont val="Arial"/>
        <family val="2"/>
      </rPr>
      <t>:ods_vmall2_tbl_order_dm</t>
    </r>
    <r>
      <rPr>
        <sz val="10"/>
        <rFont val="宋体"/>
        <family val="3"/>
        <charset val="134"/>
      </rPr>
      <t>的</t>
    </r>
    <r>
      <rPr>
        <sz val="10"/>
        <rFont val="Arial"/>
        <family val="2"/>
      </rPr>
      <t xml:space="preserve">coupon_deduct       </t>
    </r>
  </si>
  <si>
    <r>
      <t>数据来源于</t>
    </r>
    <r>
      <rPr>
        <sz val="10"/>
        <rFont val="Arial"/>
        <family val="2"/>
      </rPr>
      <t>:ods_vmall2_tbl_order_dm</t>
    </r>
    <r>
      <rPr>
        <sz val="10"/>
        <rFont val="宋体"/>
        <family val="3"/>
        <charset val="134"/>
      </rPr>
      <t>的</t>
    </r>
    <r>
      <rPr>
        <sz val="10"/>
        <rFont val="Arial"/>
        <family val="2"/>
      </rPr>
      <t xml:space="preserve">point               </t>
    </r>
  </si>
  <si>
    <r>
      <t>数据来源于</t>
    </r>
    <r>
      <rPr>
        <sz val="10"/>
        <rFont val="Arial"/>
        <family val="2"/>
      </rPr>
      <t>:ods_vmall2_tbl_order_dm</t>
    </r>
    <r>
      <rPr>
        <sz val="10"/>
        <rFont val="宋体"/>
        <family val="3"/>
        <charset val="134"/>
      </rPr>
      <t>的</t>
    </r>
    <r>
      <rPr>
        <sz val="10"/>
        <rFont val="Arial"/>
        <family val="2"/>
      </rPr>
      <t xml:space="preserve">cash_pay            </t>
    </r>
  </si>
  <si>
    <r>
      <t>数据来源于</t>
    </r>
    <r>
      <rPr>
        <sz val="10"/>
        <rFont val="Arial"/>
        <family val="2"/>
      </rPr>
      <t>:ods_vmall2_tbl_order_dm</t>
    </r>
    <r>
      <rPr>
        <sz val="10"/>
        <rFont val="宋体"/>
        <family val="3"/>
        <charset val="134"/>
      </rPr>
      <t>的</t>
    </r>
    <r>
      <rPr>
        <sz val="10"/>
        <rFont val="Arial"/>
        <family val="2"/>
      </rPr>
      <t xml:space="preserve">point_pay           </t>
    </r>
  </si>
  <si>
    <r>
      <t>数据来源于</t>
    </r>
    <r>
      <rPr>
        <sz val="10"/>
        <rFont val="Arial"/>
        <family val="2"/>
      </rPr>
      <t>:ods_vmall2_tbl_order_dm</t>
    </r>
    <r>
      <rPr>
        <sz val="10"/>
        <rFont val="宋体"/>
        <family val="3"/>
        <charset val="134"/>
      </rPr>
      <t>的</t>
    </r>
    <r>
      <rPr>
        <sz val="10"/>
        <rFont val="Arial"/>
        <family val="2"/>
      </rPr>
      <t xml:space="preserve">title_type          </t>
    </r>
  </si>
  <si>
    <r>
      <t>数据来源于</t>
    </r>
    <r>
      <rPr>
        <sz val="10"/>
        <rFont val="Arial"/>
        <family val="2"/>
      </rPr>
      <t>:ods_vmall2_tbl_order_dm</t>
    </r>
    <r>
      <rPr>
        <sz val="10"/>
        <rFont val="宋体"/>
        <family val="3"/>
        <charset val="134"/>
      </rPr>
      <t>的</t>
    </r>
    <r>
      <rPr>
        <sz val="10"/>
        <rFont val="Arial"/>
        <family val="2"/>
      </rPr>
      <t>update_date</t>
    </r>
  </si>
  <si>
    <r>
      <t>数据来源于</t>
    </r>
    <r>
      <rPr>
        <sz val="10"/>
        <rFont val="Arial"/>
        <family val="2"/>
      </rPr>
      <t>:ods_vmall2_tbl_order_dm</t>
    </r>
    <r>
      <rPr>
        <sz val="10"/>
        <rFont val="宋体"/>
        <family val="3"/>
        <charset val="134"/>
      </rPr>
      <t>的</t>
    </r>
    <r>
      <rPr>
        <sz val="10"/>
        <rFont val="Arial"/>
        <family val="2"/>
      </rPr>
      <t xml:space="preserve">order_source        </t>
    </r>
  </si>
  <si>
    <r>
      <t>数据来源于</t>
    </r>
    <r>
      <rPr>
        <sz val="10"/>
        <rFont val="Arial"/>
        <family val="2"/>
      </rPr>
      <t>:ods_vmall2_tbl_order_dm</t>
    </r>
    <r>
      <rPr>
        <sz val="10"/>
        <rFont val="宋体"/>
        <family val="3"/>
        <charset val="134"/>
      </rPr>
      <t>的</t>
    </r>
    <r>
      <rPr>
        <sz val="10"/>
        <rFont val="Arial"/>
        <family val="2"/>
      </rPr>
      <t xml:space="preserve">repair_amount       </t>
    </r>
  </si>
  <si>
    <r>
      <t>数据来源于</t>
    </r>
    <r>
      <rPr>
        <sz val="10"/>
        <rFont val="Arial"/>
        <family val="2"/>
      </rPr>
      <t>:ods_vmall2_tbl_order_dm</t>
    </r>
    <r>
      <rPr>
        <sz val="10"/>
        <rFont val="宋体"/>
        <family val="3"/>
        <charset val="134"/>
      </rPr>
      <t>的</t>
    </r>
    <r>
      <rPr>
        <sz val="10"/>
        <rFont val="Arial"/>
        <family val="2"/>
      </rPr>
      <t xml:space="preserve">delivery_priority   </t>
    </r>
  </si>
  <si>
    <r>
      <t>数据来源于</t>
    </r>
    <r>
      <rPr>
        <sz val="10"/>
        <rFont val="Arial"/>
        <family val="2"/>
      </rPr>
      <t>:ods_vmall2_tbl_order_dm</t>
    </r>
    <r>
      <rPr>
        <sz val="10"/>
        <rFont val="宋体"/>
        <family val="3"/>
        <charset val="134"/>
      </rPr>
      <t>的</t>
    </r>
    <r>
      <rPr>
        <sz val="10"/>
        <rFont val="Arial"/>
        <family val="2"/>
      </rPr>
      <t xml:space="preserve">sync_flag           </t>
    </r>
  </si>
  <si>
    <r>
      <t>数据来源于</t>
    </r>
    <r>
      <rPr>
        <sz val="10"/>
        <rFont val="Arial"/>
        <family val="2"/>
      </rPr>
      <t>:ods_vmall2_tbl_order_dm</t>
    </r>
    <r>
      <rPr>
        <sz val="10"/>
        <rFont val="宋体"/>
        <family val="3"/>
        <charset val="134"/>
      </rPr>
      <t>的</t>
    </r>
    <r>
      <rPr>
        <sz val="10"/>
        <rFont val="Arial"/>
        <family val="2"/>
      </rPr>
      <t xml:space="preserve">user_id </t>
    </r>
  </si>
  <si>
    <r>
      <t>数据来源于</t>
    </r>
    <r>
      <rPr>
        <sz val="10"/>
        <rFont val="Arial"/>
        <family val="2"/>
      </rPr>
      <t>:ods_vmall2_tbl_order_dm</t>
    </r>
    <r>
      <rPr>
        <sz val="10"/>
        <rFont val="宋体"/>
        <family val="3"/>
        <charset val="134"/>
      </rPr>
      <t>的</t>
    </r>
    <r>
      <rPr>
        <sz val="10"/>
        <rFont val="Arial"/>
        <family val="2"/>
      </rPr>
      <t xml:space="preserve">cust_ip             </t>
    </r>
  </si>
  <si>
    <r>
      <t>数据来源于</t>
    </r>
    <r>
      <rPr>
        <sz val="10"/>
        <rFont val="Arial"/>
        <family val="2"/>
      </rPr>
      <t>:ods_vmall2_tbl_order_dm</t>
    </r>
    <r>
      <rPr>
        <sz val="10"/>
        <rFont val="宋体"/>
        <family val="3"/>
        <charset val="134"/>
      </rPr>
      <t>的</t>
    </r>
    <r>
      <rPr>
        <sz val="10"/>
        <rFont val="Arial"/>
        <family val="2"/>
      </rPr>
      <t xml:space="preserve">invoice_title       </t>
    </r>
  </si>
  <si>
    <r>
      <t>数据来源于</t>
    </r>
    <r>
      <rPr>
        <sz val="10"/>
        <rFont val="Arial"/>
        <family val="2"/>
      </rPr>
      <t>:ods_vmall2_tbl_order_dm</t>
    </r>
    <r>
      <rPr>
        <sz val="10"/>
        <rFont val="宋体"/>
        <family val="3"/>
        <charset val="134"/>
      </rPr>
      <t>的</t>
    </r>
    <r>
      <rPr>
        <sz val="10"/>
        <rFont val="Arial"/>
        <family val="2"/>
      </rPr>
      <t xml:space="preserve">coupon_type         </t>
    </r>
  </si>
  <si>
    <r>
      <t>数据来源于</t>
    </r>
    <r>
      <rPr>
        <sz val="10"/>
        <rFont val="Arial"/>
        <family val="2"/>
      </rPr>
      <t>:ods_vmall2_tbl_order_dm</t>
    </r>
    <r>
      <rPr>
        <sz val="10"/>
        <rFont val="宋体"/>
        <family val="3"/>
        <charset val="134"/>
      </rPr>
      <t>的</t>
    </r>
    <r>
      <rPr>
        <sz val="10"/>
        <rFont val="Arial"/>
        <family val="2"/>
      </rPr>
      <t xml:space="preserve">coupon_pwd          </t>
    </r>
  </si>
  <si>
    <r>
      <t>数据来源于</t>
    </r>
    <r>
      <rPr>
        <sz val="10"/>
        <rFont val="Arial"/>
        <family val="2"/>
      </rPr>
      <t>:ods_vmall2_tbl_order_dm</t>
    </r>
    <r>
      <rPr>
        <sz val="10"/>
        <rFont val="宋体"/>
        <family val="3"/>
        <charset val="134"/>
      </rPr>
      <t>的</t>
    </r>
    <r>
      <rPr>
        <sz val="10"/>
        <rFont val="Arial"/>
        <family val="2"/>
      </rPr>
      <t xml:space="preserve">invoice_comment     </t>
    </r>
  </si>
  <si>
    <r>
      <t>数据来源于</t>
    </r>
    <r>
      <rPr>
        <sz val="10"/>
        <rFont val="Arial"/>
        <family val="2"/>
      </rPr>
      <t>:ods_vmall2_tbl_order_dm</t>
    </r>
    <r>
      <rPr>
        <sz val="10"/>
        <rFont val="宋体"/>
        <family val="3"/>
        <charset val="134"/>
      </rPr>
      <t>的</t>
    </r>
    <r>
      <rPr>
        <sz val="10"/>
        <rFont val="Arial"/>
        <family val="2"/>
      </rPr>
      <t xml:space="preserve">cust_message        </t>
    </r>
  </si>
  <si>
    <r>
      <t>数据来源于</t>
    </r>
    <r>
      <rPr>
        <sz val="10"/>
        <rFont val="Arial"/>
        <family val="2"/>
      </rPr>
      <t>:ods_vmall2_tbl_order_dm</t>
    </r>
    <r>
      <rPr>
        <sz val="10"/>
        <rFont val="宋体"/>
        <family val="3"/>
        <charset val="134"/>
      </rPr>
      <t>的</t>
    </r>
    <r>
      <rPr>
        <sz val="10"/>
        <rFont val="Arial"/>
        <family val="2"/>
      </rPr>
      <t xml:space="preserve">internal_comment    </t>
    </r>
  </si>
  <si>
    <r>
      <t>数据来源于</t>
    </r>
    <r>
      <rPr>
        <sz val="10"/>
        <rFont val="Arial"/>
        <family val="2"/>
      </rPr>
      <t>:ods_vmall2_tbl_order_dm</t>
    </r>
    <r>
      <rPr>
        <sz val="10"/>
        <rFont val="宋体"/>
        <family val="3"/>
        <charset val="134"/>
      </rPr>
      <t>的</t>
    </r>
    <r>
      <rPr>
        <sz val="10"/>
        <rFont val="Arial"/>
        <family val="2"/>
      </rPr>
      <t xml:space="preserve">create_by           </t>
    </r>
  </si>
  <si>
    <r>
      <t>数据来源于</t>
    </r>
    <r>
      <rPr>
        <sz val="10"/>
        <rFont val="Arial"/>
        <family val="2"/>
      </rPr>
      <t>:ods_vmall2_tbl_order_dm</t>
    </r>
    <r>
      <rPr>
        <sz val="10"/>
        <rFont val="宋体"/>
        <family val="3"/>
        <charset val="134"/>
      </rPr>
      <t>的</t>
    </r>
    <r>
      <rPr>
        <sz val="10"/>
        <rFont val="Arial"/>
        <family val="2"/>
      </rPr>
      <t xml:space="preserve">update_by           </t>
    </r>
  </si>
  <si>
    <r>
      <t>数据来源于</t>
    </r>
    <r>
      <rPr>
        <sz val="10"/>
        <rFont val="Arial"/>
        <family val="2"/>
      </rPr>
      <t>:ods_vmall2_tbl_order_dm</t>
    </r>
    <r>
      <rPr>
        <sz val="10"/>
        <rFont val="宋体"/>
        <family val="3"/>
        <charset val="134"/>
      </rPr>
      <t>的</t>
    </r>
    <r>
      <rPr>
        <sz val="10"/>
        <rFont val="Arial"/>
        <family val="2"/>
      </rPr>
      <t xml:space="preserve">note                </t>
    </r>
  </si>
  <si>
    <r>
      <t>数据来源于</t>
    </r>
    <r>
      <rPr>
        <sz val="10"/>
        <rFont val="Arial"/>
        <family val="2"/>
      </rPr>
      <t>:ods_vmall2_tbl_order_dm</t>
    </r>
    <r>
      <rPr>
        <sz val="10"/>
        <rFont val="宋体"/>
        <family val="3"/>
        <charset val="134"/>
      </rPr>
      <t>的</t>
    </r>
    <r>
      <rPr>
        <sz val="10"/>
        <rFont val="Arial"/>
        <family val="2"/>
      </rPr>
      <t xml:space="preserve">attribute           </t>
    </r>
  </si>
  <si>
    <r>
      <t>数据来源于</t>
    </r>
    <r>
      <rPr>
        <sz val="10"/>
        <rFont val="Arial"/>
        <family val="2"/>
      </rPr>
      <t>:ods_vmall2_tbl_order_dm</t>
    </r>
    <r>
      <rPr>
        <sz val="10"/>
        <rFont val="宋体"/>
        <family val="3"/>
        <charset val="134"/>
      </rPr>
      <t>的</t>
    </r>
    <r>
      <rPr>
        <sz val="10"/>
        <rFont val="Arial"/>
        <family val="2"/>
      </rPr>
      <t xml:space="preserve">se_code             </t>
    </r>
  </si>
  <si>
    <r>
      <t>数据来源于</t>
    </r>
    <r>
      <rPr>
        <sz val="10"/>
        <rFont val="Arial"/>
        <family val="2"/>
      </rPr>
      <t>:ods_vmall2_tbl_order_dm</t>
    </r>
    <r>
      <rPr>
        <sz val="10"/>
        <rFont val="宋体"/>
        <family val="3"/>
        <charset val="134"/>
      </rPr>
      <t>的</t>
    </r>
    <r>
      <rPr>
        <sz val="10"/>
        <rFont val="Arial"/>
        <family val="2"/>
      </rPr>
      <t xml:space="preserve">petal_pay           </t>
    </r>
  </si>
  <si>
    <r>
      <t>数据来源于</t>
    </r>
    <r>
      <rPr>
        <sz val="10"/>
        <rFont val="Arial"/>
        <family val="2"/>
      </rPr>
      <t>:ods_vmall2_tbl_order_dm</t>
    </r>
    <r>
      <rPr>
        <sz val="10"/>
        <rFont val="宋体"/>
        <family val="3"/>
        <charset val="134"/>
      </rPr>
      <t>的</t>
    </r>
    <r>
      <rPr>
        <sz val="10"/>
        <rFont val="Arial"/>
        <family val="2"/>
      </rPr>
      <t xml:space="preserve">petal_return_status </t>
    </r>
  </si>
  <si>
    <r>
      <t>数据来源于</t>
    </r>
    <r>
      <rPr>
        <sz val="10"/>
        <rFont val="Arial"/>
        <family val="2"/>
      </rPr>
      <t>:ods_vmall2_tbl_order_dm</t>
    </r>
    <r>
      <rPr>
        <sz val="10"/>
        <rFont val="宋体"/>
        <family val="3"/>
        <charset val="134"/>
      </rPr>
      <t>的</t>
    </r>
    <r>
      <rPr>
        <sz val="10"/>
        <rFont val="Arial"/>
        <family val="2"/>
      </rPr>
      <t xml:space="preserve">trade_serial_number </t>
    </r>
  </si>
  <si>
    <r>
      <t>2016-12-12 11</t>
    </r>
    <r>
      <rPr>
        <sz val="10"/>
        <rFont val="宋体"/>
        <family val="3"/>
        <charset val="134"/>
      </rPr>
      <t>：</t>
    </r>
    <r>
      <rPr>
        <sz val="10"/>
        <rFont val="Arial"/>
        <family val="2"/>
      </rPr>
      <t>11</t>
    </r>
    <r>
      <rPr>
        <sz val="10"/>
        <rFont val="宋体"/>
        <family val="3"/>
        <charset val="134"/>
      </rPr>
      <t>：</t>
    </r>
    <r>
      <rPr>
        <sz val="10"/>
        <rFont val="Arial"/>
        <family val="2"/>
      </rPr>
      <t>30.000</t>
    </r>
    <phoneticPr fontId="61" type="noConversion"/>
  </si>
  <si>
    <r>
      <t>数据来源于</t>
    </r>
    <r>
      <rPr>
        <sz val="10"/>
        <rFont val="Arial"/>
        <family val="2"/>
      </rPr>
      <t>:ods_vmall2_tbl_ord_product_dm</t>
    </r>
    <r>
      <rPr>
        <sz val="10"/>
        <rFont val="宋体"/>
        <family val="3"/>
        <charset val="134"/>
      </rPr>
      <t>的</t>
    </r>
    <r>
      <rPr>
        <sz val="10"/>
        <rFont val="Arial"/>
        <family val="2"/>
      </rPr>
      <t xml:space="preserve">pt_d                      </t>
    </r>
  </si>
  <si>
    <r>
      <t>数据来源于</t>
    </r>
    <r>
      <rPr>
        <sz val="10"/>
        <rFont val="Arial"/>
        <family val="2"/>
      </rPr>
      <t>:ods_vmall2_tbl_ord_product_dm</t>
    </r>
    <r>
      <rPr>
        <sz val="10"/>
        <rFont val="宋体"/>
        <family val="3"/>
        <charset val="134"/>
      </rPr>
      <t>的</t>
    </r>
    <r>
      <rPr>
        <sz val="10"/>
        <rFont val="Arial"/>
        <family val="2"/>
      </rPr>
      <t xml:space="preserve">order_product_id          </t>
    </r>
  </si>
  <si>
    <r>
      <t>数据来源于</t>
    </r>
    <r>
      <rPr>
        <sz val="10"/>
        <rFont val="Arial"/>
        <family val="2"/>
      </rPr>
      <t>:ods_vmall2_tbl_ord_product_dm</t>
    </r>
    <r>
      <rPr>
        <sz val="10"/>
        <rFont val="宋体"/>
        <family val="3"/>
        <charset val="134"/>
      </rPr>
      <t>的</t>
    </r>
    <r>
      <rPr>
        <sz val="10"/>
        <rFont val="Arial"/>
        <family val="2"/>
      </rPr>
      <t xml:space="preserve">order_code                </t>
    </r>
  </si>
  <si>
    <r>
      <t>数据来源于</t>
    </r>
    <r>
      <rPr>
        <sz val="10"/>
        <rFont val="Arial"/>
        <family val="2"/>
      </rPr>
      <t>:ods_vmall2_tbl_ord_product_dm</t>
    </r>
    <r>
      <rPr>
        <sz val="10"/>
        <rFont val="宋体"/>
        <family val="3"/>
        <charset val="134"/>
      </rPr>
      <t>的</t>
    </r>
    <r>
      <rPr>
        <sz val="10"/>
        <rFont val="Arial"/>
        <family val="2"/>
      </rPr>
      <t xml:space="preserve">sku_code                  </t>
    </r>
  </si>
  <si>
    <r>
      <t>数据来源于</t>
    </r>
    <r>
      <rPr>
        <sz val="10"/>
        <rFont val="Arial"/>
        <family val="2"/>
      </rPr>
      <t>:ods_vmall2_tbl_ord_product_dm</t>
    </r>
    <r>
      <rPr>
        <sz val="10"/>
        <rFont val="宋体"/>
        <family val="3"/>
        <charset val="134"/>
      </rPr>
      <t>的</t>
    </r>
    <r>
      <rPr>
        <sz val="10"/>
        <rFont val="Arial"/>
        <family val="2"/>
      </rPr>
      <t xml:space="preserve">main_sku_code             </t>
    </r>
  </si>
  <si>
    <r>
      <t>数据来源于</t>
    </r>
    <r>
      <rPr>
        <sz val="10"/>
        <rFont val="Arial"/>
        <family val="2"/>
      </rPr>
      <t>:ods_vmall2_tbl_ord_product_dm</t>
    </r>
    <r>
      <rPr>
        <sz val="10"/>
        <rFont val="宋体"/>
        <family val="3"/>
        <charset val="134"/>
      </rPr>
      <t>的</t>
    </r>
    <r>
      <rPr>
        <sz val="10"/>
        <rFont val="Arial"/>
        <family val="2"/>
      </rPr>
      <t xml:space="preserve">bundle_code               </t>
    </r>
  </si>
  <si>
    <r>
      <t>数据来源于</t>
    </r>
    <r>
      <rPr>
        <sz val="10"/>
        <rFont val="Arial"/>
        <family val="2"/>
      </rPr>
      <t>:ods_vmall2_tbl_ord_product_dm</t>
    </r>
    <r>
      <rPr>
        <sz val="10"/>
        <rFont val="宋体"/>
        <family val="3"/>
        <charset val="134"/>
      </rPr>
      <t>的</t>
    </r>
    <r>
      <rPr>
        <sz val="10"/>
        <rFont val="Arial"/>
        <family val="2"/>
      </rPr>
      <t xml:space="preserve">product_name              </t>
    </r>
  </si>
  <si>
    <r>
      <t>数据来源于</t>
    </r>
    <r>
      <rPr>
        <sz val="10"/>
        <rFont val="Arial"/>
        <family val="2"/>
      </rPr>
      <t>:ods_vmall2_tbl_ord_product_dm</t>
    </r>
    <r>
      <rPr>
        <sz val="10"/>
        <rFont val="宋体"/>
        <family val="3"/>
        <charset val="134"/>
      </rPr>
      <t>的</t>
    </r>
    <r>
      <rPr>
        <sz val="10"/>
        <rFont val="Arial"/>
        <family val="2"/>
      </rPr>
      <t xml:space="preserve">quantity                  </t>
    </r>
  </si>
  <si>
    <r>
      <t>数据来源于</t>
    </r>
    <r>
      <rPr>
        <sz val="10"/>
        <rFont val="Arial"/>
        <family val="2"/>
      </rPr>
      <t>:ods_vmall2_tbl_ord_product_dm</t>
    </r>
    <r>
      <rPr>
        <sz val="10"/>
        <rFont val="宋体"/>
        <family val="3"/>
        <charset val="134"/>
      </rPr>
      <t>的</t>
    </r>
    <r>
      <rPr>
        <sz val="10"/>
        <rFont val="Arial"/>
        <family val="2"/>
      </rPr>
      <t xml:space="preserve">order_price               </t>
    </r>
  </si>
  <si>
    <r>
      <t>数据来源于</t>
    </r>
    <r>
      <rPr>
        <sz val="10"/>
        <rFont val="Arial"/>
        <family val="2"/>
      </rPr>
      <t>:ods_vmall2_tbl_ord_product_dm</t>
    </r>
    <r>
      <rPr>
        <sz val="10"/>
        <rFont val="宋体"/>
        <family val="3"/>
        <charset val="134"/>
      </rPr>
      <t>的</t>
    </r>
    <r>
      <rPr>
        <sz val="10"/>
        <rFont val="Arial"/>
        <family val="2"/>
      </rPr>
      <t xml:space="preserve">unit_price                </t>
    </r>
  </si>
  <si>
    <r>
      <t>数据来源于</t>
    </r>
    <r>
      <rPr>
        <sz val="10"/>
        <rFont val="Arial"/>
        <family val="2"/>
      </rPr>
      <t>:ods_vmall2_tbl_ord_product_dm</t>
    </r>
    <r>
      <rPr>
        <sz val="10"/>
        <rFont val="宋体"/>
        <family val="3"/>
        <charset val="134"/>
      </rPr>
      <t>的</t>
    </r>
    <r>
      <rPr>
        <sz val="10"/>
        <rFont val="Arial"/>
        <family val="2"/>
      </rPr>
      <t xml:space="preserve">discount_amount           </t>
    </r>
  </si>
  <si>
    <r>
      <t>数据来源于</t>
    </r>
    <r>
      <rPr>
        <sz val="10"/>
        <rFont val="Arial"/>
        <family val="2"/>
      </rPr>
      <t>:ods_vmall2_tbl_ord_product_dm</t>
    </r>
    <r>
      <rPr>
        <sz val="10"/>
        <rFont val="宋体"/>
        <family val="3"/>
        <charset val="134"/>
      </rPr>
      <t>的</t>
    </r>
    <r>
      <rPr>
        <sz val="10"/>
        <rFont val="Arial"/>
        <family val="2"/>
      </rPr>
      <t xml:space="preserve">refound_amount            </t>
    </r>
  </si>
  <si>
    <r>
      <t>数据来源于</t>
    </r>
    <r>
      <rPr>
        <sz val="10"/>
        <rFont val="Arial"/>
        <family val="2"/>
      </rPr>
      <t>:ods_vmall2_tbl_ord_product_dm</t>
    </r>
    <r>
      <rPr>
        <sz val="10"/>
        <rFont val="宋体"/>
        <family val="3"/>
        <charset val="134"/>
      </rPr>
      <t>的</t>
    </r>
    <r>
      <rPr>
        <sz val="10"/>
        <rFont val="Arial"/>
        <family val="2"/>
      </rPr>
      <t xml:space="preserve">amounts_written_off       </t>
    </r>
  </si>
  <si>
    <r>
      <t>数据来源于</t>
    </r>
    <r>
      <rPr>
        <sz val="10"/>
        <rFont val="Arial"/>
        <family val="2"/>
      </rPr>
      <t>:ods_vmall2_tbl_ord_product_dm</t>
    </r>
    <r>
      <rPr>
        <sz val="10"/>
        <rFont val="宋体"/>
        <family val="3"/>
        <charset val="134"/>
      </rPr>
      <t>的</t>
    </r>
    <r>
      <rPr>
        <sz val="10"/>
        <rFont val="Arial"/>
        <family val="2"/>
      </rPr>
      <t xml:space="preserve">invoice_amount            </t>
    </r>
  </si>
  <si>
    <r>
      <t>数据来源于</t>
    </r>
    <r>
      <rPr>
        <sz val="10"/>
        <rFont val="Arial"/>
        <family val="2"/>
      </rPr>
      <t>:ods_vmall2_tbl_ord_product_dm</t>
    </r>
    <r>
      <rPr>
        <sz val="10"/>
        <rFont val="宋体"/>
        <family val="3"/>
        <charset val="134"/>
      </rPr>
      <t>的</t>
    </r>
    <r>
      <rPr>
        <sz val="10"/>
        <rFont val="Arial"/>
        <family val="2"/>
      </rPr>
      <t xml:space="preserve">point                     </t>
    </r>
  </si>
  <si>
    <r>
      <t>数据来源于</t>
    </r>
    <r>
      <rPr>
        <sz val="10"/>
        <rFont val="Arial"/>
        <family val="2"/>
      </rPr>
      <t>:ods_vmall2_tbl_ord_product_dm</t>
    </r>
    <r>
      <rPr>
        <sz val="10"/>
        <rFont val="宋体"/>
        <family val="3"/>
        <charset val="134"/>
      </rPr>
      <t>的</t>
    </r>
    <r>
      <rPr>
        <sz val="10"/>
        <rFont val="Arial"/>
        <family val="2"/>
      </rPr>
      <t xml:space="preserve">point_type                </t>
    </r>
  </si>
  <si>
    <r>
      <t>数据来源于</t>
    </r>
    <r>
      <rPr>
        <sz val="10"/>
        <rFont val="Arial"/>
        <family val="2"/>
      </rPr>
      <t>:ods_vmall2_tbl_ord_product_dm</t>
    </r>
    <r>
      <rPr>
        <sz val="10"/>
        <rFont val="宋体"/>
        <family val="3"/>
        <charset val="134"/>
      </rPr>
      <t>的</t>
    </r>
    <r>
      <rPr>
        <sz val="10"/>
        <rFont val="Arial"/>
        <family val="2"/>
      </rPr>
      <t xml:space="preserve">weight                    </t>
    </r>
  </si>
  <si>
    <r>
      <t>数据来源于</t>
    </r>
    <r>
      <rPr>
        <sz val="10"/>
        <rFont val="Arial"/>
        <family val="2"/>
      </rPr>
      <t>:ods_vmall2_tbl_ord_product_dm</t>
    </r>
    <r>
      <rPr>
        <sz val="10"/>
        <rFont val="宋体"/>
        <family val="3"/>
        <charset val="134"/>
      </rPr>
      <t>的</t>
    </r>
    <r>
      <rPr>
        <sz val="10"/>
        <rFont val="Arial"/>
        <family val="2"/>
      </rPr>
      <t xml:space="preserve">volume                    </t>
    </r>
  </si>
  <si>
    <r>
      <t>数据来源于</t>
    </r>
    <r>
      <rPr>
        <sz val="10"/>
        <rFont val="Arial"/>
        <family val="2"/>
      </rPr>
      <t>:ods_vmall2_tbl_ord_product_dm</t>
    </r>
    <r>
      <rPr>
        <sz val="10"/>
        <rFont val="宋体"/>
        <family val="3"/>
        <charset val="134"/>
      </rPr>
      <t>的</t>
    </r>
    <r>
      <rPr>
        <sz val="10"/>
        <rFont val="Arial"/>
        <family val="2"/>
      </rPr>
      <t xml:space="preserve">enterprice_act_id         </t>
    </r>
  </si>
  <si>
    <r>
      <t>数据来源于</t>
    </r>
    <r>
      <rPr>
        <sz val="10"/>
        <rFont val="Arial"/>
        <family val="2"/>
      </rPr>
      <t>:ods_vmall2_tbl_ord_product_dm</t>
    </r>
    <r>
      <rPr>
        <sz val="10"/>
        <rFont val="宋体"/>
        <family val="3"/>
        <charset val="134"/>
      </rPr>
      <t>的</t>
    </r>
    <r>
      <rPr>
        <sz val="10"/>
        <rFont val="Arial"/>
        <family val="2"/>
      </rPr>
      <t xml:space="preserve">sku_attr_values           </t>
    </r>
  </si>
  <si>
    <r>
      <t>数据来源于</t>
    </r>
    <r>
      <rPr>
        <sz val="10"/>
        <rFont val="Arial"/>
        <family val="2"/>
      </rPr>
      <t>:ods_vmall2_tbl_ord_product_dm</t>
    </r>
    <r>
      <rPr>
        <sz val="10"/>
        <rFont val="宋体"/>
        <family val="3"/>
        <charset val="134"/>
      </rPr>
      <t>的</t>
    </r>
    <r>
      <rPr>
        <sz val="10"/>
        <rFont val="Arial"/>
        <family val="2"/>
      </rPr>
      <t xml:space="preserve">inventory_type            </t>
    </r>
  </si>
  <si>
    <r>
      <t>数据来源于</t>
    </r>
    <r>
      <rPr>
        <sz val="10"/>
        <rFont val="Arial"/>
        <family val="2"/>
      </rPr>
      <t>:ods_vmall2_tbl_ord_product_dm</t>
    </r>
    <r>
      <rPr>
        <sz val="10"/>
        <rFont val="宋体"/>
        <family val="3"/>
        <charset val="134"/>
      </rPr>
      <t>的</t>
    </r>
    <r>
      <rPr>
        <sz val="10"/>
        <rFont val="Arial"/>
        <family val="2"/>
      </rPr>
      <t xml:space="preserve">sales_type                </t>
    </r>
  </si>
  <si>
    <r>
      <t>数据来源于</t>
    </r>
    <r>
      <rPr>
        <sz val="10"/>
        <rFont val="Arial"/>
        <family val="2"/>
      </rPr>
      <t>:ods_vmall2_tbl_ord_product_dm</t>
    </r>
    <r>
      <rPr>
        <sz val="10"/>
        <rFont val="宋体"/>
        <family val="3"/>
        <charset val="134"/>
      </rPr>
      <t>的</t>
    </r>
    <r>
      <rPr>
        <sz val="10"/>
        <rFont val="Arial"/>
        <family val="2"/>
      </rPr>
      <t xml:space="preserve">virtual_quantity          </t>
    </r>
  </si>
  <si>
    <r>
      <t>数据来源于</t>
    </r>
    <r>
      <rPr>
        <sz val="10"/>
        <rFont val="Arial"/>
        <family val="2"/>
      </rPr>
      <t>:ods_vmall2_tbl_ord_product_dm</t>
    </r>
    <r>
      <rPr>
        <sz val="10"/>
        <rFont val="宋体"/>
        <family val="3"/>
        <charset val="134"/>
      </rPr>
      <t>的</t>
    </r>
    <r>
      <rPr>
        <sz val="10"/>
        <rFont val="Arial"/>
        <family val="2"/>
      </rPr>
      <t>petal_discount</t>
    </r>
  </si>
  <si>
    <t>NULL</t>
    <phoneticPr fontId="61" type="noConversion"/>
  </si>
  <si>
    <r>
      <t>数据来源于</t>
    </r>
    <r>
      <rPr>
        <sz val="10"/>
        <rFont val="Arial"/>
        <family val="2"/>
      </rPr>
      <t>:ods_vmall2_tbl_ord_free_gift_dm</t>
    </r>
    <r>
      <rPr>
        <sz val="10"/>
        <rFont val="宋体"/>
        <family val="3"/>
        <charset val="134"/>
      </rPr>
      <t>的</t>
    </r>
    <r>
      <rPr>
        <sz val="10"/>
        <rFont val="Arial"/>
        <family val="2"/>
      </rPr>
      <t xml:space="preserve">pt_d                           </t>
    </r>
  </si>
  <si>
    <r>
      <t>数据来源于</t>
    </r>
    <r>
      <rPr>
        <sz val="10"/>
        <rFont val="Arial"/>
        <family val="2"/>
      </rPr>
      <t>:ods_vmall2_tbl_ord_free_gift_dm</t>
    </r>
    <r>
      <rPr>
        <sz val="10"/>
        <rFont val="宋体"/>
        <family val="3"/>
        <charset val="134"/>
      </rPr>
      <t>的</t>
    </r>
    <r>
      <rPr>
        <sz val="10"/>
        <rFont val="Arial"/>
        <family val="2"/>
      </rPr>
      <t xml:space="preserve">free_gift_id                   </t>
    </r>
  </si>
  <si>
    <r>
      <t>数据来源于</t>
    </r>
    <r>
      <rPr>
        <sz val="10"/>
        <rFont val="Arial"/>
        <family val="2"/>
      </rPr>
      <t>:ods_vmall2_tbl_ord_free_gift_dm</t>
    </r>
    <r>
      <rPr>
        <sz val="10"/>
        <rFont val="宋体"/>
        <family val="3"/>
        <charset val="134"/>
      </rPr>
      <t>的</t>
    </r>
    <r>
      <rPr>
        <sz val="10"/>
        <rFont val="Arial"/>
        <family val="2"/>
      </rPr>
      <t xml:space="preserve">order_product_id               </t>
    </r>
  </si>
  <si>
    <r>
      <t>数据来源于</t>
    </r>
    <r>
      <rPr>
        <sz val="10"/>
        <rFont val="Arial"/>
        <family val="2"/>
      </rPr>
      <t>:ods_vmall2_tbl_ord_free_gift_dm</t>
    </r>
    <r>
      <rPr>
        <sz val="10"/>
        <rFont val="宋体"/>
        <family val="3"/>
        <charset val="134"/>
      </rPr>
      <t>的</t>
    </r>
    <r>
      <rPr>
        <sz val="10"/>
        <rFont val="Arial"/>
        <family val="2"/>
      </rPr>
      <t xml:space="preserve">order_code                     </t>
    </r>
  </si>
  <si>
    <r>
      <t>数据来源于</t>
    </r>
    <r>
      <rPr>
        <sz val="10"/>
        <rFont val="Arial"/>
        <family val="2"/>
      </rPr>
      <t>:ods_vmall2_tbl_ord_free_gift_dm</t>
    </r>
    <r>
      <rPr>
        <sz val="10"/>
        <rFont val="宋体"/>
        <family val="3"/>
        <charset val="134"/>
      </rPr>
      <t>的</t>
    </r>
    <r>
      <rPr>
        <sz val="10"/>
        <rFont val="Arial"/>
        <family val="2"/>
      </rPr>
      <t xml:space="preserve">prd_sku_code                   </t>
    </r>
  </si>
  <si>
    <r>
      <t>数据来源于</t>
    </r>
    <r>
      <rPr>
        <sz val="10"/>
        <rFont val="Arial"/>
        <family val="2"/>
      </rPr>
      <t>:ods_vmall2_tbl_ord_free_gift_dm</t>
    </r>
    <r>
      <rPr>
        <sz val="10"/>
        <rFont val="宋体"/>
        <family val="3"/>
        <charset val="134"/>
      </rPr>
      <t>的</t>
    </r>
    <r>
      <rPr>
        <sz val="10"/>
        <rFont val="Arial"/>
        <family val="2"/>
      </rPr>
      <t xml:space="preserve">gift_code                      </t>
    </r>
  </si>
  <si>
    <r>
      <t>数据来源于</t>
    </r>
    <r>
      <rPr>
        <sz val="10"/>
        <rFont val="Arial"/>
        <family val="2"/>
      </rPr>
      <t>:ods_vmall2_tbl_ord_free_gift_dm</t>
    </r>
    <r>
      <rPr>
        <sz val="10"/>
        <rFont val="宋体"/>
        <family val="3"/>
        <charset val="134"/>
      </rPr>
      <t>的</t>
    </r>
    <r>
      <rPr>
        <sz val="10"/>
        <rFont val="Arial"/>
        <family val="2"/>
      </rPr>
      <t xml:space="preserve">quantity                       </t>
    </r>
  </si>
  <si>
    <r>
      <t>数据来源于</t>
    </r>
    <r>
      <rPr>
        <sz val="10"/>
        <rFont val="Arial"/>
        <family val="2"/>
      </rPr>
      <t>:ods_vmall2_tbl_ord_free_gift_dm</t>
    </r>
    <r>
      <rPr>
        <sz val="10"/>
        <rFont val="宋体"/>
        <family val="3"/>
        <charset val="134"/>
      </rPr>
      <t>的</t>
    </r>
    <r>
      <rPr>
        <sz val="10"/>
        <rFont val="Arial"/>
        <family val="2"/>
      </rPr>
      <t>update_date</t>
    </r>
  </si>
  <si>
    <r>
      <t>数据来源于</t>
    </r>
    <r>
      <rPr>
        <sz val="10"/>
        <rFont val="Arial"/>
        <family val="2"/>
      </rPr>
      <t>:ods_vmall2_tbl_ord_free_gift_dm</t>
    </r>
    <r>
      <rPr>
        <sz val="10"/>
        <rFont val="宋体"/>
        <family val="3"/>
        <charset val="134"/>
      </rPr>
      <t>的</t>
    </r>
    <r>
      <rPr>
        <sz val="10"/>
        <rFont val="Arial"/>
        <family val="2"/>
      </rPr>
      <t xml:space="preserve">gift_sales_type                </t>
    </r>
  </si>
  <si>
    <r>
      <t>数据来源于</t>
    </r>
    <r>
      <rPr>
        <sz val="10"/>
        <rFont val="Arial"/>
        <family val="2"/>
      </rPr>
      <t>:ods_vmall2_tbl_ord_free_gift_dm</t>
    </r>
    <r>
      <rPr>
        <sz val="10"/>
        <rFont val="宋体"/>
        <family val="3"/>
        <charset val="134"/>
      </rPr>
      <t>的</t>
    </r>
    <r>
      <rPr>
        <sz val="10"/>
        <rFont val="Arial"/>
        <family val="2"/>
      </rPr>
      <t xml:space="preserve">inventory_type                 </t>
    </r>
  </si>
  <si>
    <r>
      <t>数据来源于</t>
    </r>
    <r>
      <rPr>
        <sz val="10"/>
        <rFont val="Arial"/>
        <family val="2"/>
      </rPr>
      <t>:ods_vmall2_tbl_ord_free_gift_dm</t>
    </r>
    <r>
      <rPr>
        <sz val="10"/>
        <rFont val="宋体"/>
        <family val="3"/>
        <charset val="134"/>
      </rPr>
      <t>的</t>
    </r>
    <r>
      <rPr>
        <sz val="10"/>
        <rFont val="Arial"/>
        <family val="2"/>
      </rPr>
      <t xml:space="preserve">virtual_quantity               </t>
    </r>
  </si>
  <si>
    <r>
      <t>数据来源于</t>
    </r>
    <r>
      <rPr>
        <sz val="10"/>
        <rFont val="Arial"/>
        <family val="2"/>
      </rPr>
      <t>:ods_vmall2_tbl_ord_free_gift_dm</t>
    </r>
    <r>
      <rPr>
        <sz val="10"/>
        <rFont val="宋体"/>
        <family val="3"/>
        <charset val="134"/>
      </rPr>
      <t>的</t>
    </r>
    <r>
      <rPr>
        <sz val="10"/>
        <rFont val="Arial"/>
        <family val="2"/>
      </rPr>
      <t xml:space="preserve">gift_name                      </t>
    </r>
  </si>
  <si>
    <r>
      <t>数据来源于</t>
    </r>
    <r>
      <rPr>
        <sz val="10"/>
        <rFont val="Arial"/>
        <family val="2"/>
      </rPr>
      <t>:ods_vmall2_tbl_ord_free_gift_dm</t>
    </r>
    <r>
      <rPr>
        <sz val="10"/>
        <rFont val="宋体"/>
        <family val="3"/>
        <charset val="134"/>
      </rPr>
      <t>的</t>
    </r>
    <r>
      <rPr>
        <sz val="10"/>
        <rFont val="Arial"/>
        <family val="2"/>
      </rPr>
      <t xml:space="preserve">sku_attr_values                </t>
    </r>
  </si>
  <si>
    <r>
      <t>数据来源于</t>
    </r>
    <r>
      <rPr>
        <sz val="10"/>
        <rFont val="Arial"/>
        <family val="2"/>
      </rPr>
      <t>:ods_vmall2_tbl_ord_free_gift_dm</t>
    </r>
    <r>
      <rPr>
        <sz val="10"/>
        <rFont val="宋体"/>
        <family val="3"/>
        <charset val="134"/>
      </rPr>
      <t>的</t>
    </r>
    <r>
      <rPr>
        <sz val="10"/>
        <rFont val="Arial"/>
        <family val="2"/>
      </rPr>
      <t xml:space="preserve">amounts_written_off            </t>
    </r>
  </si>
  <si>
    <r>
      <t>数据来源于</t>
    </r>
    <r>
      <rPr>
        <sz val="10"/>
        <rFont val="Arial"/>
        <family val="2"/>
      </rPr>
      <t>:ods_vmall2_tbl_ord_free_gift_dm</t>
    </r>
    <r>
      <rPr>
        <sz val="10"/>
        <rFont val="宋体"/>
        <family val="3"/>
        <charset val="134"/>
      </rPr>
      <t>的</t>
    </r>
    <r>
      <rPr>
        <sz val="10"/>
        <rFont val="Arial"/>
        <family val="2"/>
      </rPr>
      <t xml:space="preserve">gift_is_three_respects         </t>
    </r>
  </si>
  <si>
    <r>
      <t>数据来源于</t>
    </r>
    <r>
      <rPr>
        <sz val="10"/>
        <rFont val="Arial"/>
        <family val="2"/>
      </rPr>
      <t>:ods_vmall2_tbl_ord_free_gift_dm</t>
    </r>
    <r>
      <rPr>
        <sz val="10"/>
        <rFont val="宋体"/>
        <family val="3"/>
        <charset val="134"/>
      </rPr>
      <t>的</t>
    </r>
    <r>
      <rPr>
        <sz val="10"/>
        <rFont val="Arial"/>
        <family val="2"/>
      </rPr>
      <t xml:space="preserve">purchase_price                 </t>
    </r>
  </si>
  <si>
    <r>
      <t>数据来源于</t>
    </r>
    <r>
      <rPr>
        <sz val="10"/>
        <rFont val="Arial"/>
        <family val="2"/>
      </rPr>
      <t>:ods_vmall2_tbl_ord_free_gift_dm</t>
    </r>
    <r>
      <rPr>
        <sz val="10"/>
        <rFont val="宋体"/>
        <family val="3"/>
        <charset val="134"/>
      </rPr>
      <t>的</t>
    </r>
    <r>
      <rPr>
        <sz val="10"/>
        <rFont val="Arial"/>
        <family val="2"/>
      </rPr>
      <t>weight</t>
    </r>
  </si>
  <si>
    <r>
      <rPr>
        <sz val="10"/>
        <rFont val="宋体"/>
        <family val="3"/>
        <charset val="134"/>
      </rPr>
      <t>格式为：</t>
    </r>
    <r>
      <rPr>
        <sz val="10"/>
        <rFont val="Arial"/>
        <family val="2"/>
      </rPr>
      <t>yyyy-MM-dd HH:mm:ss.SSS</t>
    </r>
    <phoneticPr fontId="61" type="noConversion"/>
  </si>
  <si>
    <r>
      <t>数据来源于</t>
    </r>
    <r>
      <rPr>
        <sz val="10"/>
        <rFont val="Arial"/>
        <family val="2"/>
      </rPr>
      <t>:ods_vmall2_tbl_sys_cps_order_ds</t>
    </r>
    <r>
      <rPr>
        <sz val="10"/>
        <rFont val="宋体"/>
        <family val="3"/>
        <charset val="134"/>
      </rPr>
      <t>的</t>
    </r>
    <r>
      <rPr>
        <sz val="10"/>
        <rFont val="Arial"/>
        <family val="2"/>
      </rPr>
      <t xml:space="preserve">id                 </t>
    </r>
  </si>
  <si>
    <r>
      <t>数据来源于</t>
    </r>
    <r>
      <rPr>
        <sz val="10"/>
        <rFont val="Arial"/>
        <family val="2"/>
      </rPr>
      <t>:ods_vmall2_tbl_sys_cps_order_ds</t>
    </r>
    <r>
      <rPr>
        <sz val="10"/>
        <rFont val="宋体"/>
        <family val="3"/>
        <charset val="134"/>
      </rPr>
      <t>的</t>
    </r>
    <r>
      <rPr>
        <sz val="10"/>
        <rFont val="Arial"/>
        <family val="2"/>
      </rPr>
      <t xml:space="preserve">cid                </t>
    </r>
  </si>
  <si>
    <r>
      <t>数据来源于</t>
    </r>
    <r>
      <rPr>
        <sz val="10"/>
        <rFont val="Arial"/>
        <family val="2"/>
      </rPr>
      <t>:ods_vmall2_tbl_sys_cps_order_ds</t>
    </r>
    <r>
      <rPr>
        <sz val="10"/>
        <rFont val="宋体"/>
        <family val="3"/>
        <charset val="134"/>
      </rPr>
      <t>的</t>
    </r>
    <r>
      <rPr>
        <sz val="10"/>
        <rFont val="Arial"/>
        <family val="2"/>
      </rPr>
      <t xml:space="preserve">order_code         </t>
    </r>
  </si>
  <si>
    <r>
      <t>数据来源于</t>
    </r>
    <r>
      <rPr>
        <sz val="10"/>
        <rFont val="Arial"/>
        <family val="2"/>
      </rPr>
      <t>:ods_vmall2_tbl_sys_cps_order_ds</t>
    </r>
    <r>
      <rPr>
        <sz val="10"/>
        <rFont val="宋体"/>
        <family val="3"/>
        <charset val="134"/>
      </rPr>
      <t>的</t>
    </r>
    <r>
      <rPr>
        <sz val="10"/>
        <rFont val="Arial"/>
        <family val="2"/>
      </rPr>
      <t xml:space="preserve">extraPars          </t>
    </r>
  </si>
  <si>
    <r>
      <t>数据来源于</t>
    </r>
    <r>
      <rPr>
        <sz val="10"/>
        <rFont val="Arial"/>
        <family val="2"/>
      </rPr>
      <t>:ods_vmall2_tbl_sys_cps_order_ds</t>
    </r>
    <r>
      <rPr>
        <sz val="10"/>
        <rFont val="宋体"/>
        <family val="3"/>
        <charset val="134"/>
      </rPr>
      <t>的</t>
    </r>
    <r>
      <rPr>
        <sz val="10"/>
        <rFont val="Arial"/>
        <family val="2"/>
      </rPr>
      <t xml:space="preserve">settlement         </t>
    </r>
  </si>
  <si>
    <r>
      <t>数据来源于</t>
    </r>
    <r>
      <rPr>
        <sz val="10"/>
        <rFont val="Arial"/>
        <family val="2"/>
      </rPr>
      <t>:ods_vmall2_tbl_sys_cps_order_ds</t>
    </r>
    <r>
      <rPr>
        <sz val="10"/>
        <rFont val="宋体"/>
        <family val="3"/>
        <charset val="134"/>
      </rPr>
      <t>的</t>
    </r>
    <r>
      <rPr>
        <sz val="10"/>
        <rFont val="Arial"/>
        <family val="2"/>
      </rPr>
      <t>settle_date</t>
    </r>
  </si>
  <si>
    <r>
      <t>数据来源于</t>
    </r>
    <r>
      <rPr>
        <sz val="10"/>
        <rFont val="Arial"/>
        <family val="2"/>
      </rPr>
      <t>:ods_vmall2_tbl_ord_bundle_dm</t>
    </r>
    <r>
      <rPr>
        <sz val="10"/>
        <rFont val="宋体"/>
        <family val="3"/>
        <charset val="134"/>
      </rPr>
      <t>的</t>
    </r>
    <r>
      <rPr>
        <sz val="10"/>
        <rFont val="Arial"/>
        <family val="2"/>
      </rPr>
      <t xml:space="preserve">order_bundle_id     </t>
    </r>
  </si>
  <si>
    <r>
      <t>数据来源于</t>
    </r>
    <r>
      <rPr>
        <sz val="10"/>
        <rFont val="Arial"/>
        <family val="2"/>
      </rPr>
      <t>:ods_vmall2_tbl_ord_bundle_dm</t>
    </r>
    <r>
      <rPr>
        <sz val="10"/>
        <rFont val="宋体"/>
        <family val="3"/>
        <charset val="134"/>
      </rPr>
      <t>的</t>
    </r>
    <r>
      <rPr>
        <sz val="10"/>
        <rFont val="Arial"/>
        <family val="2"/>
      </rPr>
      <t xml:space="preserve">order_code          </t>
    </r>
  </si>
  <si>
    <r>
      <t>数据来源于</t>
    </r>
    <r>
      <rPr>
        <sz val="10"/>
        <rFont val="Arial"/>
        <family val="2"/>
      </rPr>
      <t>:ods_vmall2_tbl_ord_bundle_dm</t>
    </r>
    <r>
      <rPr>
        <sz val="10"/>
        <rFont val="宋体"/>
        <family val="3"/>
        <charset val="134"/>
      </rPr>
      <t>的</t>
    </r>
    <r>
      <rPr>
        <sz val="10"/>
        <rFont val="Arial"/>
        <family val="2"/>
      </rPr>
      <t xml:space="preserve">bundle_code         </t>
    </r>
  </si>
  <si>
    <r>
      <t>数据来源于</t>
    </r>
    <r>
      <rPr>
        <sz val="10"/>
        <rFont val="Arial"/>
        <family val="2"/>
      </rPr>
      <t>:ods_vmall2_tbl_ord_bundle_dm</t>
    </r>
    <r>
      <rPr>
        <sz val="10"/>
        <rFont val="宋体"/>
        <family val="3"/>
        <charset val="134"/>
      </rPr>
      <t>的</t>
    </r>
    <r>
      <rPr>
        <sz val="10"/>
        <rFont val="Arial"/>
        <family val="2"/>
      </rPr>
      <t xml:space="preserve">bundle_name         </t>
    </r>
  </si>
  <si>
    <r>
      <t>数据来源于</t>
    </r>
    <r>
      <rPr>
        <sz val="10"/>
        <rFont val="Arial"/>
        <family val="2"/>
      </rPr>
      <t>:ods_vmall2_tbl_ord_bundle_dm</t>
    </r>
    <r>
      <rPr>
        <sz val="10"/>
        <rFont val="宋体"/>
        <family val="3"/>
        <charset val="134"/>
      </rPr>
      <t>的</t>
    </r>
    <r>
      <rPr>
        <sz val="10"/>
        <rFont val="Arial"/>
        <family val="2"/>
      </rPr>
      <t xml:space="preserve">quantity            </t>
    </r>
  </si>
  <si>
    <r>
      <t>数据来源于</t>
    </r>
    <r>
      <rPr>
        <sz val="10"/>
        <rFont val="Arial"/>
        <family val="2"/>
      </rPr>
      <t>:ods_vmall2_tbl_ord_bundle_dm</t>
    </r>
    <r>
      <rPr>
        <sz val="10"/>
        <rFont val="宋体"/>
        <family val="3"/>
        <charset val="134"/>
      </rPr>
      <t>的</t>
    </r>
    <r>
      <rPr>
        <sz val="10"/>
        <rFont val="Arial"/>
        <family val="2"/>
      </rPr>
      <t xml:space="preserve">original_price      </t>
    </r>
  </si>
  <si>
    <r>
      <t>数据来源于</t>
    </r>
    <r>
      <rPr>
        <sz val="10"/>
        <rFont val="Arial"/>
        <family val="2"/>
      </rPr>
      <t>:ods_vmall2_tbl_ord_bundle_dm</t>
    </r>
    <r>
      <rPr>
        <sz val="10"/>
        <rFont val="宋体"/>
        <family val="3"/>
        <charset val="134"/>
      </rPr>
      <t>的</t>
    </r>
    <r>
      <rPr>
        <sz val="10"/>
        <rFont val="Arial"/>
        <family val="2"/>
      </rPr>
      <t xml:space="preserve">sale_price          </t>
    </r>
  </si>
  <si>
    <r>
      <t>数据来源于</t>
    </r>
    <r>
      <rPr>
        <sz val="10"/>
        <rFont val="Arial"/>
        <family val="2"/>
      </rPr>
      <t>:ods_vmall2_tbl_ord_bundle_dm</t>
    </r>
    <r>
      <rPr>
        <sz val="10"/>
        <rFont val="宋体"/>
        <family val="3"/>
        <charset val="134"/>
      </rPr>
      <t>的</t>
    </r>
    <r>
      <rPr>
        <sz val="10"/>
        <rFont val="Arial"/>
        <family val="2"/>
      </rPr>
      <t xml:space="preserve">discount_amout      </t>
    </r>
  </si>
  <si>
    <r>
      <t>数据来源于</t>
    </r>
    <r>
      <rPr>
        <sz val="10"/>
        <rFont val="Arial"/>
        <family val="2"/>
      </rPr>
      <t>:ods_vmall2_tbl_ord_bundle_dm</t>
    </r>
    <r>
      <rPr>
        <sz val="10"/>
        <rFont val="宋体"/>
        <family val="3"/>
        <charset val="134"/>
      </rPr>
      <t>的</t>
    </r>
    <r>
      <rPr>
        <sz val="10"/>
        <rFont val="Arial"/>
        <family val="2"/>
      </rPr>
      <t xml:space="preserve">weight              </t>
    </r>
  </si>
  <si>
    <r>
      <t>数据来源于</t>
    </r>
    <r>
      <rPr>
        <sz val="10"/>
        <rFont val="Arial"/>
        <family val="2"/>
      </rPr>
      <t>:ods_vmall2_tbl_ord_bundle_dm</t>
    </r>
    <r>
      <rPr>
        <sz val="10"/>
        <rFont val="宋体"/>
        <family val="3"/>
        <charset val="134"/>
      </rPr>
      <t>的</t>
    </r>
    <r>
      <rPr>
        <sz val="10"/>
        <rFont val="Arial"/>
        <family val="2"/>
      </rPr>
      <t xml:space="preserve">volume              </t>
    </r>
  </si>
  <si>
    <r>
      <t>数据来源于</t>
    </r>
    <r>
      <rPr>
        <sz val="10"/>
        <rFont val="Arial"/>
        <family val="2"/>
      </rPr>
      <t>:ods_vmall2_tbl_ord_bundle_dm</t>
    </r>
    <r>
      <rPr>
        <sz val="10"/>
        <rFont val="宋体"/>
        <family val="3"/>
        <charset val="134"/>
      </rPr>
      <t>的</t>
    </r>
    <r>
      <rPr>
        <sz val="10"/>
        <rFont val="Arial"/>
        <family val="2"/>
      </rPr>
      <t xml:space="preserve">point               </t>
    </r>
  </si>
  <si>
    <r>
      <t>数据来源于</t>
    </r>
    <r>
      <rPr>
        <sz val="10"/>
        <rFont val="Arial"/>
        <family val="2"/>
      </rPr>
      <t>:ods_vmall2_tbl_ord_bundle_dm</t>
    </r>
    <r>
      <rPr>
        <sz val="10"/>
        <rFont val="宋体"/>
        <family val="3"/>
        <charset val="134"/>
      </rPr>
      <t>的</t>
    </r>
    <r>
      <rPr>
        <sz val="10"/>
        <rFont val="Arial"/>
        <family val="2"/>
      </rPr>
      <t xml:space="preserve">point_type          </t>
    </r>
  </si>
  <si>
    <r>
      <t>数据来源于</t>
    </r>
    <r>
      <rPr>
        <sz val="10"/>
        <rFont val="Arial"/>
        <family val="2"/>
      </rPr>
      <t>:ods_vmall2_tbl_ord_bundle_dm</t>
    </r>
    <r>
      <rPr>
        <sz val="10"/>
        <rFont val="宋体"/>
        <family val="3"/>
        <charset val="134"/>
      </rPr>
      <t>的</t>
    </r>
    <r>
      <rPr>
        <sz val="10"/>
        <rFont val="Arial"/>
        <family val="2"/>
      </rPr>
      <t xml:space="preserve">petal_discount </t>
    </r>
  </si>
  <si>
    <r>
      <t>数据来源于</t>
    </r>
    <r>
      <rPr>
        <sz val="10"/>
        <rFont val="Arial"/>
        <family val="2"/>
      </rPr>
      <t>:ods_vmall2_tbl_ord_operate_log_dm</t>
    </r>
    <r>
      <rPr>
        <sz val="10"/>
        <rFont val="宋体"/>
        <family val="3"/>
        <charset val="134"/>
      </rPr>
      <t>的</t>
    </r>
    <r>
      <rPr>
        <sz val="10"/>
        <rFont val="Arial"/>
        <family val="2"/>
      </rPr>
      <t xml:space="preserve">operate_log_id                  </t>
    </r>
  </si>
  <si>
    <r>
      <t>数据来源于</t>
    </r>
    <r>
      <rPr>
        <sz val="10"/>
        <rFont val="Arial"/>
        <family val="2"/>
      </rPr>
      <t>:ods_vmall2_tbl_ord_operate_log_dm</t>
    </r>
    <r>
      <rPr>
        <sz val="10"/>
        <rFont val="宋体"/>
        <family val="3"/>
        <charset val="134"/>
      </rPr>
      <t>的</t>
    </r>
    <r>
      <rPr>
        <sz val="10"/>
        <rFont val="Arial"/>
        <family val="2"/>
      </rPr>
      <t xml:space="preserve">order_delivery_id               </t>
    </r>
  </si>
  <si>
    <r>
      <t>数据来源于</t>
    </r>
    <r>
      <rPr>
        <sz val="10"/>
        <rFont val="Arial"/>
        <family val="2"/>
      </rPr>
      <t>:ods_vmall2_tbl_ord_operate_log_dm</t>
    </r>
    <r>
      <rPr>
        <sz val="10"/>
        <rFont val="宋体"/>
        <family val="3"/>
        <charset val="134"/>
      </rPr>
      <t>的</t>
    </r>
    <r>
      <rPr>
        <sz val="10"/>
        <rFont val="Arial"/>
        <family val="2"/>
      </rPr>
      <t xml:space="preserve">order_code                      </t>
    </r>
  </si>
  <si>
    <r>
      <t>数据来源于</t>
    </r>
    <r>
      <rPr>
        <sz val="10"/>
        <rFont val="Arial"/>
        <family val="2"/>
      </rPr>
      <t>:ods_vmall2_tbl_ord_operate_log_dm</t>
    </r>
    <r>
      <rPr>
        <sz val="10"/>
        <rFont val="宋体"/>
        <family val="3"/>
        <charset val="134"/>
      </rPr>
      <t>的</t>
    </r>
    <r>
      <rPr>
        <sz val="10"/>
        <rFont val="Arial"/>
        <family val="2"/>
      </rPr>
      <t>create_date</t>
    </r>
  </si>
  <si>
    <r>
      <t>数据来源于</t>
    </r>
    <r>
      <rPr>
        <sz val="10"/>
        <rFont val="Arial"/>
        <family val="2"/>
      </rPr>
      <t>:ods_vmall2_tbl_ord_operate_log_dm</t>
    </r>
    <r>
      <rPr>
        <sz val="10"/>
        <rFont val="宋体"/>
        <family val="3"/>
        <charset val="134"/>
      </rPr>
      <t>的</t>
    </r>
    <r>
      <rPr>
        <sz val="10"/>
        <rFont val="Arial"/>
        <family val="2"/>
      </rPr>
      <t xml:space="preserve">dispose_status                  </t>
    </r>
  </si>
  <si>
    <r>
      <t>数据来源于</t>
    </r>
    <r>
      <rPr>
        <sz val="10"/>
        <rFont val="Arial"/>
        <family val="2"/>
      </rPr>
      <t>:ods_vmall2_tbl_ord_operate_log_dm</t>
    </r>
    <r>
      <rPr>
        <sz val="10"/>
        <rFont val="宋体"/>
        <family val="3"/>
        <charset val="134"/>
      </rPr>
      <t>的</t>
    </r>
    <r>
      <rPr>
        <sz val="10"/>
        <rFont val="Arial"/>
        <family val="2"/>
      </rPr>
      <t>dispose_date</t>
    </r>
  </si>
  <si>
    <r>
      <t>数据来源于</t>
    </r>
    <r>
      <rPr>
        <sz val="10"/>
        <rFont val="Arial"/>
        <family val="2"/>
      </rPr>
      <t>:ods_vmall_cps_channel_report_ds</t>
    </r>
    <r>
      <rPr>
        <sz val="10"/>
        <rFont val="宋体"/>
        <family val="3"/>
        <charset val="134"/>
      </rPr>
      <t>的</t>
    </r>
    <r>
      <rPr>
        <sz val="10"/>
        <rFont val="Arial"/>
        <family val="2"/>
      </rPr>
      <t xml:space="preserve">stat_date               </t>
    </r>
  </si>
  <si>
    <r>
      <t>数据来源于</t>
    </r>
    <r>
      <rPr>
        <sz val="10"/>
        <rFont val="Arial"/>
        <family val="2"/>
      </rPr>
      <t>:ods_vmall_cps_channel_report_ds</t>
    </r>
    <r>
      <rPr>
        <sz val="10"/>
        <rFont val="宋体"/>
        <family val="3"/>
        <charset val="134"/>
      </rPr>
      <t>的</t>
    </r>
    <r>
      <rPr>
        <sz val="10"/>
        <rFont val="Arial"/>
        <family val="2"/>
      </rPr>
      <t xml:space="preserve">cid                     </t>
    </r>
  </si>
  <si>
    <r>
      <t>数据来源于</t>
    </r>
    <r>
      <rPr>
        <sz val="10"/>
        <rFont val="Arial"/>
        <family val="2"/>
      </rPr>
      <t>:ods_vmall_cps_channel_report_ds</t>
    </r>
    <r>
      <rPr>
        <sz val="10"/>
        <rFont val="宋体"/>
        <family val="3"/>
        <charset val="134"/>
      </rPr>
      <t>的</t>
    </r>
    <r>
      <rPr>
        <sz val="10"/>
        <rFont val="Arial"/>
        <family val="2"/>
      </rPr>
      <t xml:space="preserve">register_count          </t>
    </r>
  </si>
  <si>
    <r>
      <t>数据来源于</t>
    </r>
    <r>
      <rPr>
        <sz val="10"/>
        <rFont val="Arial"/>
        <family val="2"/>
      </rPr>
      <t>:ods_vmall_cps_channel_report_ds</t>
    </r>
    <r>
      <rPr>
        <sz val="10"/>
        <rFont val="宋体"/>
        <family val="3"/>
        <charset val="134"/>
      </rPr>
      <t>的</t>
    </r>
    <r>
      <rPr>
        <sz val="10"/>
        <rFont val="Arial"/>
        <family val="2"/>
      </rPr>
      <t xml:space="preserve">order_count             </t>
    </r>
  </si>
  <si>
    <r>
      <t>数据来源于</t>
    </r>
    <r>
      <rPr>
        <sz val="10"/>
        <rFont val="Arial"/>
        <family val="2"/>
      </rPr>
      <t>:ods_vmall_cps_channel_report_ds</t>
    </r>
    <r>
      <rPr>
        <sz val="10"/>
        <rFont val="宋体"/>
        <family val="3"/>
        <charset val="134"/>
      </rPr>
      <t>的</t>
    </r>
    <r>
      <rPr>
        <sz val="10"/>
        <rFont val="Arial"/>
        <family val="2"/>
      </rPr>
      <t xml:space="preserve">order_price_count       </t>
    </r>
  </si>
  <si>
    <r>
      <t>数据来源于</t>
    </r>
    <r>
      <rPr>
        <sz val="10"/>
        <rFont val="Arial"/>
        <family val="2"/>
      </rPr>
      <t>:ods_vmall_cps_channel_report_ds</t>
    </r>
    <r>
      <rPr>
        <sz val="10"/>
        <rFont val="宋体"/>
        <family val="3"/>
        <charset val="134"/>
      </rPr>
      <t>的</t>
    </r>
    <r>
      <rPr>
        <sz val="10"/>
        <rFont val="Arial"/>
        <family val="2"/>
      </rPr>
      <t xml:space="preserve">order_pay_count         </t>
    </r>
  </si>
  <si>
    <r>
      <t>数据来源于</t>
    </r>
    <r>
      <rPr>
        <sz val="10"/>
        <rFont val="Arial"/>
        <family val="2"/>
      </rPr>
      <t>:ods_vmall_cps_channel_report_ds</t>
    </r>
    <r>
      <rPr>
        <sz val="10"/>
        <rFont val="宋体"/>
        <family val="3"/>
        <charset val="134"/>
      </rPr>
      <t>的</t>
    </r>
    <r>
      <rPr>
        <sz val="10"/>
        <rFont val="Arial"/>
        <family val="2"/>
      </rPr>
      <t xml:space="preserve">order_pay_price_count   </t>
    </r>
  </si>
  <si>
    <r>
      <t>数据来源于</t>
    </r>
    <r>
      <rPr>
        <sz val="10"/>
        <rFont val="Arial"/>
        <family val="2"/>
      </rPr>
      <t>:ods_vmall_cps_channel_report_ds</t>
    </r>
    <r>
      <rPr>
        <sz val="10"/>
        <rFont val="宋体"/>
        <family val="3"/>
        <charset val="134"/>
      </rPr>
      <t>的</t>
    </r>
    <r>
      <rPr>
        <sz val="10"/>
        <rFont val="Arial"/>
        <family val="2"/>
      </rPr>
      <t>source</t>
    </r>
  </si>
  <si>
    <r>
      <t>数据来源于</t>
    </r>
    <r>
      <rPr>
        <sz val="10"/>
        <rFont val="Arial"/>
        <family val="2"/>
      </rPr>
      <t>:ods_vmall2_tbl_ord_repair_app_dm</t>
    </r>
    <r>
      <rPr>
        <sz val="10"/>
        <rFont val="宋体"/>
        <family val="3"/>
        <charset val="134"/>
      </rPr>
      <t>的</t>
    </r>
    <r>
      <rPr>
        <sz val="10"/>
        <rFont val="Arial"/>
        <family val="2"/>
      </rPr>
      <t xml:space="preserve">repair_app_id              </t>
    </r>
  </si>
  <si>
    <r>
      <t>数据来源于</t>
    </r>
    <r>
      <rPr>
        <sz val="10"/>
        <rFont val="Arial"/>
        <family val="2"/>
      </rPr>
      <t>:ods_vmall2_tbl_ord_repair_app_dm</t>
    </r>
    <r>
      <rPr>
        <sz val="10"/>
        <rFont val="宋体"/>
        <family val="3"/>
        <charset val="134"/>
      </rPr>
      <t>的</t>
    </r>
    <r>
      <rPr>
        <sz val="10"/>
        <rFont val="Arial"/>
        <family val="2"/>
      </rPr>
      <t xml:space="preserve">repair_app_code            </t>
    </r>
  </si>
  <si>
    <r>
      <t>数据来源于</t>
    </r>
    <r>
      <rPr>
        <sz val="10"/>
        <rFont val="Arial"/>
        <family val="2"/>
      </rPr>
      <t>:ods_vmall2_tbl_ord_repair_app_dm</t>
    </r>
    <r>
      <rPr>
        <sz val="10"/>
        <rFont val="宋体"/>
        <family val="3"/>
        <charset val="134"/>
      </rPr>
      <t>的</t>
    </r>
    <r>
      <rPr>
        <sz val="10"/>
        <rFont val="Arial"/>
        <family val="2"/>
      </rPr>
      <t xml:space="preserve">order_code                 </t>
    </r>
  </si>
  <si>
    <r>
      <t>数据来源于</t>
    </r>
    <r>
      <rPr>
        <sz val="10"/>
        <rFont val="Arial"/>
        <family val="2"/>
      </rPr>
      <t>:ods_vmall2_tbl_ord_repair_app_dm</t>
    </r>
    <r>
      <rPr>
        <sz val="10"/>
        <rFont val="宋体"/>
        <family val="3"/>
        <charset val="134"/>
      </rPr>
      <t>的</t>
    </r>
    <r>
      <rPr>
        <sz val="10"/>
        <rFont val="Arial"/>
        <family val="2"/>
      </rPr>
      <t xml:space="preserve">apply_type                 </t>
    </r>
  </si>
  <si>
    <r>
      <t>数据来源于</t>
    </r>
    <r>
      <rPr>
        <sz val="10"/>
        <rFont val="Arial"/>
        <family val="2"/>
      </rPr>
      <t>:ods_vmall2_tbl_ord_repair_app_dm</t>
    </r>
    <r>
      <rPr>
        <sz val="10"/>
        <rFont val="宋体"/>
        <family val="3"/>
        <charset val="134"/>
      </rPr>
      <t>的</t>
    </r>
    <r>
      <rPr>
        <sz val="10"/>
        <rFont val="Arial"/>
        <family val="2"/>
      </rPr>
      <t xml:space="preserve">status                     </t>
    </r>
  </si>
  <si>
    <r>
      <t>数据来源于</t>
    </r>
    <r>
      <rPr>
        <sz val="10"/>
        <rFont val="Arial"/>
        <family val="2"/>
      </rPr>
      <t>:ods_vmall2_tbl_ord_repair_app_dm</t>
    </r>
    <r>
      <rPr>
        <sz val="10"/>
        <rFont val="宋体"/>
        <family val="3"/>
        <charset val="134"/>
      </rPr>
      <t>的</t>
    </r>
    <r>
      <rPr>
        <sz val="10"/>
        <rFont val="Arial"/>
        <family val="2"/>
      </rPr>
      <t xml:space="preserve">repair_credentials         </t>
    </r>
  </si>
  <si>
    <r>
      <t>数据来源于</t>
    </r>
    <r>
      <rPr>
        <sz val="10"/>
        <rFont val="Arial"/>
        <family val="2"/>
      </rPr>
      <t>:ods_vmall2_tbl_ord_repair_app_dm</t>
    </r>
    <r>
      <rPr>
        <sz val="10"/>
        <rFont val="宋体"/>
        <family val="3"/>
        <charset val="134"/>
      </rPr>
      <t>的</t>
    </r>
    <r>
      <rPr>
        <sz val="10"/>
        <rFont val="Arial"/>
        <family val="2"/>
      </rPr>
      <t xml:space="preserve">address_type               </t>
    </r>
  </si>
  <si>
    <r>
      <t>数据来源于</t>
    </r>
    <r>
      <rPr>
        <sz val="10"/>
        <rFont val="Arial"/>
        <family val="2"/>
      </rPr>
      <t>:ods_vmall2_tbl_ord_repair_app_dm</t>
    </r>
    <r>
      <rPr>
        <sz val="10"/>
        <rFont val="宋体"/>
        <family val="3"/>
        <charset val="134"/>
      </rPr>
      <t>的</t>
    </r>
    <r>
      <rPr>
        <sz val="10"/>
        <rFont val="Arial"/>
        <family val="2"/>
      </rPr>
      <t xml:space="preserve">prd_return_way             </t>
    </r>
  </si>
  <si>
    <r>
      <t>数据来源于</t>
    </r>
    <r>
      <rPr>
        <sz val="10"/>
        <rFont val="Arial"/>
        <family val="2"/>
      </rPr>
      <t>:ods_vmall2_tbl_ord_repair_app_dm</t>
    </r>
    <r>
      <rPr>
        <sz val="10"/>
        <rFont val="宋体"/>
        <family val="3"/>
        <charset val="134"/>
      </rPr>
      <t>的</t>
    </r>
    <r>
      <rPr>
        <sz val="10"/>
        <rFont val="Arial"/>
        <family val="2"/>
      </rPr>
      <t xml:space="preserve">ord_payment_method         </t>
    </r>
  </si>
  <si>
    <r>
      <t>数据来源于</t>
    </r>
    <r>
      <rPr>
        <sz val="10"/>
        <rFont val="Arial"/>
        <family val="2"/>
      </rPr>
      <t>:ods_vmall2_tbl_ord_repair_app_dm</t>
    </r>
    <r>
      <rPr>
        <sz val="10"/>
        <rFont val="宋体"/>
        <family val="3"/>
        <charset val="134"/>
      </rPr>
      <t>的</t>
    </r>
    <r>
      <rPr>
        <sz val="10"/>
        <rFont val="Arial"/>
        <family val="2"/>
      </rPr>
      <t xml:space="preserve">repair_type                </t>
    </r>
  </si>
  <si>
    <r>
      <t>数据来源于</t>
    </r>
    <r>
      <rPr>
        <sz val="10"/>
        <rFont val="Arial"/>
        <family val="2"/>
      </rPr>
      <t>:ods_vmall2_tbl_ord_repair_app_dm</t>
    </r>
    <r>
      <rPr>
        <sz val="10"/>
        <rFont val="宋体"/>
        <family val="3"/>
        <charset val="134"/>
      </rPr>
      <t>的</t>
    </r>
    <r>
      <rPr>
        <sz val="10"/>
        <rFont val="Arial"/>
        <family val="2"/>
      </rPr>
      <t>create_date</t>
    </r>
  </si>
  <si>
    <r>
      <t>数据来源于</t>
    </r>
    <r>
      <rPr>
        <sz val="10"/>
        <rFont val="Arial"/>
        <family val="2"/>
      </rPr>
      <t>:ods_vmall2_tbl_ord_repair_app_dm</t>
    </r>
    <r>
      <rPr>
        <sz val="10"/>
        <rFont val="宋体"/>
        <family val="3"/>
        <charset val="134"/>
      </rPr>
      <t>的</t>
    </r>
    <r>
      <rPr>
        <sz val="10"/>
        <rFont val="Arial"/>
        <family val="2"/>
      </rPr>
      <t xml:space="preserve">package_status             </t>
    </r>
  </si>
  <si>
    <r>
      <t>数据来源于</t>
    </r>
    <r>
      <rPr>
        <sz val="10"/>
        <rFont val="Arial"/>
        <family val="2"/>
      </rPr>
      <t>:ods_vmall2_tbl_ord_repair_app_dm</t>
    </r>
    <r>
      <rPr>
        <sz val="10"/>
        <rFont val="宋体"/>
        <family val="3"/>
        <charset val="134"/>
      </rPr>
      <t>的</t>
    </r>
    <r>
      <rPr>
        <sz val="10"/>
        <rFont val="Arial"/>
        <family val="2"/>
      </rPr>
      <t xml:space="preserve">repair_reason              </t>
    </r>
  </si>
  <si>
    <r>
      <t>数据来源于</t>
    </r>
    <r>
      <rPr>
        <sz val="10"/>
        <rFont val="Arial"/>
        <family val="2"/>
      </rPr>
      <t>:ods_vmall2_tbl_ord_repair_app_dm</t>
    </r>
    <r>
      <rPr>
        <sz val="10"/>
        <rFont val="宋体"/>
        <family val="3"/>
        <charset val="134"/>
      </rPr>
      <t>的</t>
    </r>
    <r>
      <rPr>
        <sz val="10"/>
        <rFont val="Arial"/>
        <family val="2"/>
      </rPr>
      <t xml:space="preserve">zip_code                   </t>
    </r>
  </si>
  <si>
    <r>
      <t>数据来源于</t>
    </r>
    <r>
      <rPr>
        <sz val="10"/>
        <rFont val="Arial"/>
        <family val="2"/>
      </rPr>
      <t>:ods_vmall2_tbl_ord_repair_app_dm</t>
    </r>
    <r>
      <rPr>
        <sz val="10"/>
        <rFont val="宋体"/>
        <family val="3"/>
        <charset val="134"/>
      </rPr>
      <t>的</t>
    </r>
    <r>
      <rPr>
        <sz val="10"/>
        <rFont val="Arial"/>
        <family val="2"/>
      </rPr>
      <t xml:space="preserve">contact_phone              </t>
    </r>
  </si>
  <si>
    <r>
      <t>数据来源于</t>
    </r>
    <r>
      <rPr>
        <sz val="10"/>
        <rFont val="Arial"/>
        <family val="2"/>
      </rPr>
      <t>:ods_vmall2_tbl_ord_repair_app_dm</t>
    </r>
    <r>
      <rPr>
        <sz val="10"/>
        <rFont val="宋体"/>
        <family val="3"/>
        <charset val="134"/>
      </rPr>
      <t>的</t>
    </r>
    <r>
      <rPr>
        <sz val="10"/>
        <rFont val="Arial"/>
        <family val="2"/>
      </rPr>
      <t xml:space="preserve">contact_mobile             </t>
    </r>
  </si>
  <si>
    <r>
      <t>数据来源于</t>
    </r>
    <r>
      <rPr>
        <sz val="10"/>
        <rFont val="Arial"/>
        <family val="2"/>
      </rPr>
      <t>:ods_vmall2_tbl_ord_repair_app_dm</t>
    </r>
    <r>
      <rPr>
        <sz val="10"/>
        <rFont val="宋体"/>
        <family val="3"/>
        <charset val="134"/>
      </rPr>
      <t>的</t>
    </r>
    <r>
      <rPr>
        <sz val="10"/>
        <rFont val="Arial"/>
        <family val="2"/>
      </rPr>
      <t xml:space="preserve">user_id                    </t>
    </r>
  </si>
  <si>
    <r>
      <t>数据来源于</t>
    </r>
    <r>
      <rPr>
        <sz val="10"/>
        <rFont val="Arial"/>
        <family val="2"/>
      </rPr>
      <t>:ods_vmall2_tbl_ord_repair_app_dm</t>
    </r>
    <r>
      <rPr>
        <sz val="10"/>
        <rFont val="宋体"/>
        <family val="3"/>
        <charset val="134"/>
      </rPr>
      <t>的</t>
    </r>
    <r>
      <rPr>
        <sz val="10"/>
        <rFont val="Arial"/>
        <family val="2"/>
      </rPr>
      <t xml:space="preserve">cust_name                  </t>
    </r>
  </si>
  <si>
    <r>
      <t>数据来源于</t>
    </r>
    <r>
      <rPr>
        <sz val="10"/>
        <rFont val="Arial"/>
        <family val="2"/>
      </rPr>
      <t>:ods_vmall2_tbl_ord_repair_app_dm</t>
    </r>
    <r>
      <rPr>
        <sz val="10"/>
        <rFont val="宋体"/>
        <family val="3"/>
        <charset val="134"/>
      </rPr>
      <t>的</t>
    </r>
    <r>
      <rPr>
        <sz val="10"/>
        <rFont val="Arial"/>
        <family val="2"/>
      </rPr>
      <t xml:space="preserve">account_name               </t>
    </r>
  </si>
  <si>
    <r>
      <t>数据来源于</t>
    </r>
    <r>
      <rPr>
        <sz val="10"/>
        <rFont val="Arial"/>
        <family val="2"/>
      </rPr>
      <t>:ods_vmall2_tbl_ord_repair_app_dm</t>
    </r>
    <r>
      <rPr>
        <sz val="10"/>
        <rFont val="宋体"/>
        <family val="3"/>
        <charset val="134"/>
      </rPr>
      <t>的</t>
    </r>
    <r>
      <rPr>
        <sz val="10"/>
        <rFont val="Arial"/>
        <family val="2"/>
      </rPr>
      <t xml:space="preserve">provinceId                 </t>
    </r>
  </si>
  <si>
    <r>
      <t>数据来源于</t>
    </r>
    <r>
      <rPr>
        <sz val="10"/>
        <rFont val="Arial"/>
        <family val="2"/>
      </rPr>
      <t>:ods_vmall2_tbl_ord_repair_app_dm</t>
    </r>
    <r>
      <rPr>
        <sz val="10"/>
        <rFont val="宋体"/>
        <family val="3"/>
        <charset val="134"/>
      </rPr>
      <t>的</t>
    </r>
    <r>
      <rPr>
        <sz val="10"/>
        <rFont val="Arial"/>
        <family val="2"/>
      </rPr>
      <t xml:space="preserve">province                   </t>
    </r>
  </si>
  <si>
    <r>
      <t>数据来源于</t>
    </r>
    <r>
      <rPr>
        <sz val="10"/>
        <rFont val="Arial"/>
        <family val="2"/>
      </rPr>
      <t>:ods_vmall2_tbl_ord_repair_app_dm</t>
    </r>
    <r>
      <rPr>
        <sz val="10"/>
        <rFont val="宋体"/>
        <family val="3"/>
        <charset val="134"/>
      </rPr>
      <t>的</t>
    </r>
    <r>
      <rPr>
        <sz val="10"/>
        <rFont val="Arial"/>
        <family val="2"/>
      </rPr>
      <t xml:space="preserve">cityId                     </t>
    </r>
  </si>
  <si>
    <r>
      <t>数据来源于</t>
    </r>
    <r>
      <rPr>
        <sz val="10"/>
        <rFont val="Arial"/>
        <family val="2"/>
      </rPr>
      <t>:ods_vmall2_tbl_ord_repair_app_dm</t>
    </r>
    <r>
      <rPr>
        <sz val="10"/>
        <rFont val="宋体"/>
        <family val="3"/>
        <charset val="134"/>
      </rPr>
      <t>的</t>
    </r>
    <r>
      <rPr>
        <sz val="10"/>
        <rFont val="Arial"/>
        <family val="2"/>
      </rPr>
      <t xml:space="preserve">city                       </t>
    </r>
  </si>
  <si>
    <r>
      <t>数据来源于</t>
    </r>
    <r>
      <rPr>
        <sz val="10"/>
        <rFont val="Arial"/>
        <family val="2"/>
      </rPr>
      <t>:ods_vmall2_tbl_ord_repair_app_dm</t>
    </r>
    <r>
      <rPr>
        <sz val="10"/>
        <rFont val="宋体"/>
        <family val="3"/>
        <charset val="134"/>
      </rPr>
      <t>的</t>
    </r>
    <r>
      <rPr>
        <sz val="10"/>
        <rFont val="Arial"/>
        <family val="2"/>
      </rPr>
      <t xml:space="preserve">districtId                 </t>
    </r>
  </si>
  <si>
    <r>
      <t>数据来源于</t>
    </r>
    <r>
      <rPr>
        <sz val="10"/>
        <rFont val="Arial"/>
        <family val="2"/>
      </rPr>
      <t>:ods_vmall2_tbl_ord_repair_app_dm</t>
    </r>
    <r>
      <rPr>
        <sz val="10"/>
        <rFont val="宋体"/>
        <family val="3"/>
        <charset val="134"/>
      </rPr>
      <t>的</t>
    </r>
    <r>
      <rPr>
        <sz val="10"/>
        <rFont val="Arial"/>
        <family val="2"/>
      </rPr>
      <t xml:space="preserve">district                   </t>
    </r>
  </si>
  <si>
    <r>
      <t>数据来源于</t>
    </r>
    <r>
      <rPr>
        <sz val="10"/>
        <rFont val="Arial"/>
        <family val="2"/>
      </rPr>
      <t>:ods_vmall2_tbl_ord_repair_app_dm</t>
    </r>
    <r>
      <rPr>
        <sz val="10"/>
        <rFont val="宋体"/>
        <family val="3"/>
        <charset val="134"/>
      </rPr>
      <t>的</t>
    </r>
    <r>
      <rPr>
        <sz val="10"/>
        <rFont val="Arial"/>
        <family val="2"/>
      </rPr>
      <t xml:space="preserve">contact_address            </t>
    </r>
  </si>
  <si>
    <r>
      <t>数据来源于</t>
    </r>
    <r>
      <rPr>
        <sz val="10"/>
        <rFont val="Arial"/>
        <family val="2"/>
      </rPr>
      <t>:ods_vmall2_tbl_ord_repair_app_dm</t>
    </r>
    <r>
      <rPr>
        <sz val="10"/>
        <rFont val="宋体"/>
        <family val="3"/>
        <charset val="134"/>
      </rPr>
      <t>的</t>
    </r>
    <r>
      <rPr>
        <sz val="10"/>
        <rFont val="Arial"/>
        <family val="2"/>
      </rPr>
      <t>contact_by</t>
    </r>
  </si>
  <si>
    <r>
      <t>数据来源于</t>
    </r>
    <r>
      <rPr>
        <sz val="10"/>
        <rFont val="Arial"/>
        <family val="2"/>
      </rPr>
      <t>:ods_vmall2_tbl_ord_repair_app_dm</t>
    </r>
    <r>
      <rPr>
        <sz val="10"/>
        <rFont val="宋体"/>
        <family val="3"/>
        <charset val="134"/>
      </rPr>
      <t>的</t>
    </r>
    <r>
      <rPr>
        <sz val="10"/>
        <rFont val="Arial"/>
        <family val="2"/>
      </rPr>
      <t xml:space="preserve">op_bank_name               </t>
    </r>
  </si>
  <si>
    <r>
      <t>数据来源于</t>
    </r>
    <r>
      <rPr>
        <sz val="10"/>
        <rFont val="Arial"/>
        <family val="2"/>
      </rPr>
      <t>:ods_vmall2_tbl_ord_repair_app_dm</t>
    </r>
    <r>
      <rPr>
        <sz val="10"/>
        <rFont val="宋体"/>
        <family val="3"/>
        <charset val="134"/>
      </rPr>
      <t>的</t>
    </r>
    <r>
      <rPr>
        <sz val="10"/>
        <rFont val="Arial"/>
        <family val="2"/>
      </rPr>
      <t xml:space="preserve">op_bank_address            </t>
    </r>
  </si>
  <si>
    <r>
      <t>数据来源于</t>
    </r>
    <r>
      <rPr>
        <sz val="10"/>
        <rFont val="Arial"/>
        <family val="2"/>
      </rPr>
      <t>:ods_vmall2_tbl_ord_repair_app_dm</t>
    </r>
    <r>
      <rPr>
        <sz val="10"/>
        <rFont val="宋体"/>
        <family val="3"/>
        <charset val="134"/>
      </rPr>
      <t>的</t>
    </r>
    <r>
      <rPr>
        <sz val="10"/>
        <rFont val="Arial"/>
        <family val="2"/>
      </rPr>
      <t xml:space="preserve">refund_bank_account        </t>
    </r>
  </si>
  <si>
    <r>
      <t>数据来源于</t>
    </r>
    <r>
      <rPr>
        <sz val="10"/>
        <rFont val="Arial"/>
        <family val="2"/>
      </rPr>
      <t>:ods_vmall2_tbl_ord_repair_app_dm</t>
    </r>
    <r>
      <rPr>
        <sz val="10"/>
        <rFont val="宋体"/>
        <family val="3"/>
        <charset val="134"/>
      </rPr>
      <t>的</t>
    </r>
    <r>
      <rPr>
        <sz val="10"/>
        <rFont val="Arial"/>
        <family val="2"/>
      </rPr>
      <t xml:space="preserve">problem_description        </t>
    </r>
  </si>
  <si>
    <r>
      <t>数据来源于</t>
    </r>
    <r>
      <rPr>
        <sz val="10"/>
        <rFont val="Arial"/>
        <family val="2"/>
      </rPr>
      <t>:ods_vmall2_tbl_ord_repair_app_dm</t>
    </r>
    <r>
      <rPr>
        <sz val="10"/>
        <rFont val="宋体"/>
        <family val="3"/>
        <charset val="134"/>
      </rPr>
      <t>的</t>
    </r>
    <r>
      <rPr>
        <sz val="10"/>
        <rFont val="Arial"/>
        <family val="2"/>
      </rPr>
      <t xml:space="preserve">petal_discount             </t>
    </r>
  </si>
  <si>
    <r>
      <t>数据来源于</t>
    </r>
    <r>
      <rPr>
        <sz val="10"/>
        <rFont val="Arial"/>
        <family val="2"/>
      </rPr>
      <t>:ods_vmall2_tbl_ord_repair_app_dm</t>
    </r>
    <r>
      <rPr>
        <sz val="10"/>
        <rFont val="宋体"/>
        <family val="3"/>
        <charset val="134"/>
      </rPr>
      <t>的</t>
    </r>
    <r>
      <rPr>
        <sz val="10"/>
        <rFont val="Arial"/>
        <family val="2"/>
      </rPr>
      <t>petal_return_status</t>
    </r>
  </si>
  <si>
    <r>
      <t>数据来源于</t>
    </r>
    <r>
      <rPr>
        <sz val="10"/>
        <rFont val="Arial"/>
        <family val="2"/>
      </rPr>
      <t>:ods_vmall2_tbl_ord_repair_prd_detail_ds</t>
    </r>
    <r>
      <rPr>
        <sz val="10"/>
        <rFont val="宋体"/>
        <family val="3"/>
        <charset val="134"/>
      </rPr>
      <t>的</t>
    </r>
    <r>
      <rPr>
        <sz val="10"/>
        <rFont val="Arial"/>
        <family val="2"/>
      </rPr>
      <t xml:space="preserve">repair_prd_detail_id   </t>
    </r>
  </si>
  <si>
    <r>
      <t>数据来源于</t>
    </r>
    <r>
      <rPr>
        <sz val="10"/>
        <rFont val="Arial"/>
        <family val="2"/>
      </rPr>
      <t>:ods_vmall2_tbl_ord_repair_prd_detail_ds</t>
    </r>
    <r>
      <rPr>
        <sz val="10"/>
        <rFont val="宋体"/>
        <family val="3"/>
        <charset val="134"/>
      </rPr>
      <t>的</t>
    </r>
    <r>
      <rPr>
        <sz val="10"/>
        <rFont val="Arial"/>
        <family val="2"/>
      </rPr>
      <t xml:space="preserve">repair_app_code        </t>
    </r>
  </si>
  <si>
    <r>
      <t>数据来源于</t>
    </r>
    <r>
      <rPr>
        <sz val="10"/>
        <rFont val="Arial"/>
        <family val="2"/>
      </rPr>
      <t>:ods_vmall2_tbl_ord_repair_prd_detail_ds</t>
    </r>
    <r>
      <rPr>
        <sz val="10"/>
        <rFont val="宋体"/>
        <family val="3"/>
        <charset val="134"/>
      </rPr>
      <t>的</t>
    </r>
    <r>
      <rPr>
        <sz val="10"/>
        <rFont val="Arial"/>
        <family val="2"/>
      </rPr>
      <t xml:space="preserve">bundle_code            </t>
    </r>
  </si>
  <si>
    <r>
      <t>数据来源于</t>
    </r>
    <r>
      <rPr>
        <sz val="10"/>
        <rFont val="Arial"/>
        <family val="2"/>
      </rPr>
      <t>:ods_vmall2_tbl_ord_repair_prd_detail_ds</t>
    </r>
    <r>
      <rPr>
        <sz val="10"/>
        <rFont val="宋体"/>
        <family val="3"/>
        <charset val="134"/>
      </rPr>
      <t>的</t>
    </r>
    <r>
      <rPr>
        <sz val="10"/>
        <rFont val="Arial"/>
        <family val="2"/>
      </rPr>
      <t xml:space="preserve">sku_code               </t>
    </r>
  </si>
  <si>
    <r>
      <t>数据来源于</t>
    </r>
    <r>
      <rPr>
        <sz val="10"/>
        <rFont val="Arial"/>
        <family val="2"/>
      </rPr>
      <t>:ods_vmall2_tbl_ord_repair_prd_detail_ds</t>
    </r>
    <r>
      <rPr>
        <sz val="10"/>
        <rFont val="宋体"/>
        <family val="3"/>
        <charset val="134"/>
      </rPr>
      <t>的</t>
    </r>
    <r>
      <rPr>
        <sz val="10"/>
        <rFont val="Arial"/>
        <family val="2"/>
      </rPr>
      <t xml:space="preserve">gift_sku_code          </t>
    </r>
  </si>
  <si>
    <r>
      <t>数据来源于</t>
    </r>
    <r>
      <rPr>
        <sz val="10"/>
        <rFont val="Arial"/>
        <family val="2"/>
      </rPr>
      <t>:ods_vmall2_tbl_ord_repair_prd_detail_ds</t>
    </r>
    <r>
      <rPr>
        <sz val="10"/>
        <rFont val="宋体"/>
        <family val="3"/>
        <charset val="134"/>
      </rPr>
      <t>的</t>
    </r>
    <r>
      <rPr>
        <sz val="10"/>
        <rFont val="Arial"/>
        <family val="2"/>
      </rPr>
      <t xml:space="preserve">prd_quantity           </t>
    </r>
  </si>
  <si>
    <r>
      <t>数据来源于</t>
    </r>
    <r>
      <rPr>
        <sz val="10"/>
        <rFont val="Arial"/>
        <family val="2"/>
      </rPr>
      <t>:ods_vmall2_tbl_ord_repair_prd_detail_ds</t>
    </r>
    <r>
      <rPr>
        <sz val="10"/>
        <rFont val="宋体"/>
        <family val="3"/>
        <charset val="134"/>
      </rPr>
      <t>的</t>
    </r>
    <r>
      <rPr>
        <sz val="10"/>
        <rFont val="Arial"/>
        <family val="2"/>
      </rPr>
      <t xml:space="preserve">sales_type </t>
    </r>
  </si>
  <si>
    <r>
      <t>数据来源于</t>
    </r>
    <r>
      <rPr>
        <sz val="10"/>
        <rFont val="Arial"/>
        <family val="2"/>
      </rPr>
      <t>:ods_vmall2_tbl_ord_repair_app_number_dm</t>
    </r>
    <r>
      <rPr>
        <sz val="10"/>
        <rFont val="宋体"/>
        <family val="3"/>
        <charset val="134"/>
      </rPr>
      <t>的</t>
    </r>
    <r>
      <rPr>
        <sz val="10"/>
        <rFont val="Arial"/>
        <family val="2"/>
      </rPr>
      <t xml:space="preserve">repair_number_id         </t>
    </r>
  </si>
  <si>
    <r>
      <t>数据来源于</t>
    </r>
    <r>
      <rPr>
        <sz val="10"/>
        <rFont val="Arial"/>
        <family val="2"/>
      </rPr>
      <t>:ods_vmall2_tbl_ord_repair_app_number_dm</t>
    </r>
    <r>
      <rPr>
        <sz val="10"/>
        <rFont val="宋体"/>
        <family val="3"/>
        <charset val="134"/>
      </rPr>
      <t>的</t>
    </r>
    <r>
      <rPr>
        <sz val="10"/>
        <rFont val="Arial"/>
        <family val="2"/>
      </rPr>
      <t xml:space="preserve">repair_number_code       </t>
    </r>
  </si>
  <si>
    <r>
      <t>数据来源于</t>
    </r>
    <r>
      <rPr>
        <sz val="10"/>
        <rFont val="Arial"/>
        <family val="2"/>
      </rPr>
      <t>:ods_vmall2_tbl_ord_repair_app_number_dm</t>
    </r>
    <r>
      <rPr>
        <sz val="10"/>
        <rFont val="宋体"/>
        <family val="3"/>
        <charset val="134"/>
      </rPr>
      <t>的</t>
    </r>
    <r>
      <rPr>
        <sz val="10"/>
        <rFont val="Arial"/>
        <family val="2"/>
      </rPr>
      <t xml:space="preserve">repair_app_code          </t>
    </r>
  </si>
  <si>
    <r>
      <t>数据来源于</t>
    </r>
    <r>
      <rPr>
        <sz val="10"/>
        <rFont val="Arial"/>
        <family val="2"/>
      </rPr>
      <t>:ods_vmall2_tbl_ord_repair_app_number_dm</t>
    </r>
    <r>
      <rPr>
        <sz val="10"/>
        <rFont val="宋体"/>
        <family val="3"/>
        <charset val="134"/>
      </rPr>
      <t>的</t>
    </r>
    <r>
      <rPr>
        <sz val="10"/>
        <rFont val="Arial"/>
        <family val="2"/>
      </rPr>
      <t xml:space="preserve">status                   </t>
    </r>
  </si>
  <si>
    <r>
      <t>数据来源于</t>
    </r>
    <r>
      <rPr>
        <sz val="10"/>
        <rFont val="Arial"/>
        <family val="2"/>
      </rPr>
      <t>:ods_vmall2_tbl_ord_repair_app_number_dm</t>
    </r>
    <r>
      <rPr>
        <sz val="10"/>
        <rFont val="宋体"/>
        <family val="3"/>
        <charset val="134"/>
      </rPr>
      <t>的</t>
    </r>
    <r>
      <rPr>
        <sz val="10"/>
        <rFont val="Arial"/>
        <family val="2"/>
      </rPr>
      <t>create_date</t>
    </r>
  </si>
  <si>
    <r>
      <t>数据来源于</t>
    </r>
    <r>
      <rPr>
        <sz val="10"/>
        <rFont val="Arial"/>
        <family val="2"/>
      </rPr>
      <t>:ods_vmall2_tbl_ord_repair_app_number_dm</t>
    </r>
    <r>
      <rPr>
        <sz val="10"/>
        <rFont val="宋体"/>
        <family val="3"/>
        <charset val="134"/>
      </rPr>
      <t>的</t>
    </r>
    <r>
      <rPr>
        <sz val="10"/>
        <rFont val="Arial"/>
        <family val="2"/>
      </rPr>
      <t xml:space="preserve">storage_examine_explain  </t>
    </r>
  </si>
  <si>
    <r>
      <t>数据来源于</t>
    </r>
    <r>
      <rPr>
        <sz val="10"/>
        <rFont val="Arial"/>
        <family val="2"/>
      </rPr>
      <t>:ods_vmall2_tbl_ord_repair_app_number_dm</t>
    </r>
    <r>
      <rPr>
        <sz val="10"/>
        <rFont val="宋体"/>
        <family val="3"/>
        <charset val="134"/>
      </rPr>
      <t>的</t>
    </r>
    <r>
      <rPr>
        <sz val="10"/>
        <rFont val="Arial"/>
        <family val="2"/>
      </rPr>
      <t>ofs_storage_time</t>
    </r>
  </si>
  <si>
    <r>
      <t>数据来源于</t>
    </r>
    <r>
      <rPr>
        <sz val="10"/>
        <rFont val="Arial"/>
        <family val="2"/>
      </rPr>
      <t>:ods_vmall2_tbl_ord_repair_app_number_dm</t>
    </r>
    <r>
      <rPr>
        <sz val="10"/>
        <rFont val="宋体"/>
        <family val="3"/>
        <charset val="134"/>
      </rPr>
      <t>的</t>
    </r>
    <r>
      <rPr>
        <sz val="10"/>
        <rFont val="Arial"/>
        <family val="2"/>
      </rPr>
      <t>cancel_date</t>
    </r>
  </si>
  <si>
    <r>
      <t>数据来源于</t>
    </r>
    <r>
      <rPr>
        <sz val="10"/>
        <rFont val="Arial"/>
        <family val="2"/>
      </rPr>
      <t>:ods_vmall2_do_status_dm</t>
    </r>
    <r>
      <rPr>
        <sz val="10"/>
        <rFont val="宋体"/>
        <family val="3"/>
        <charset val="134"/>
      </rPr>
      <t>的</t>
    </r>
    <r>
      <rPr>
        <sz val="10"/>
        <rFont val="Arial"/>
        <family val="2"/>
      </rPr>
      <t xml:space="preserve">sysno       </t>
    </r>
  </si>
  <si>
    <r>
      <t>数据来源于</t>
    </r>
    <r>
      <rPr>
        <sz val="10"/>
        <rFont val="Arial"/>
        <family val="2"/>
      </rPr>
      <t>:ods_vmall2_do_status_dm</t>
    </r>
    <r>
      <rPr>
        <sz val="10"/>
        <rFont val="宋体"/>
        <family val="3"/>
        <charset val="134"/>
      </rPr>
      <t>的</t>
    </r>
    <r>
      <rPr>
        <sz val="10"/>
        <rFont val="Arial"/>
        <family val="2"/>
      </rPr>
      <t xml:space="preserve">do_sysno </t>
    </r>
  </si>
  <si>
    <r>
      <t>数据来源于</t>
    </r>
    <r>
      <rPr>
        <sz val="10"/>
        <rFont val="Arial"/>
        <family val="2"/>
      </rPr>
      <t>:ods_vmall2_do_status_dm</t>
    </r>
    <r>
      <rPr>
        <sz val="10"/>
        <rFont val="宋体"/>
        <family val="3"/>
        <charset val="134"/>
      </rPr>
      <t>的</t>
    </r>
    <r>
      <rPr>
        <sz val="10"/>
        <rFont val="Arial"/>
        <family val="2"/>
      </rPr>
      <t xml:space="preserve">type     </t>
    </r>
  </si>
  <si>
    <r>
      <t>数据来源于</t>
    </r>
    <r>
      <rPr>
        <sz val="10"/>
        <rFont val="Arial"/>
        <family val="2"/>
      </rPr>
      <t>:ods_vmall2_do_status_dm</t>
    </r>
    <r>
      <rPr>
        <sz val="10"/>
        <rFont val="宋体"/>
        <family val="3"/>
        <charset val="134"/>
      </rPr>
      <t>的</t>
    </r>
    <r>
      <rPr>
        <sz val="10"/>
        <rFont val="Arial"/>
        <family val="2"/>
      </rPr>
      <t xml:space="preserve">isnotify_oms </t>
    </r>
  </si>
  <si>
    <r>
      <t>数据来源于</t>
    </r>
    <r>
      <rPr>
        <sz val="10"/>
        <rFont val="Arial"/>
        <family val="2"/>
      </rPr>
      <t>:ods_vmall2_do_status_dm</t>
    </r>
    <r>
      <rPr>
        <sz val="10"/>
        <rFont val="宋体"/>
        <family val="3"/>
        <charset val="134"/>
      </rPr>
      <t>的</t>
    </r>
    <r>
      <rPr>
        <sz val="10"/>
        <rFont val="Arial"/>
        <family val="2"/>
      </rPr>
      <t xml:space="preserve">isnotify_wms </t>
    </r>
  </si>
  <si>
    <r>
      <t>数据来源于</t>
    </r>
    <r>
      <rPr>
        <sz val="10"/>
        <rFont val="Arial"/>
        <family val="2"/>
      </rPr>
      <t>:ods_vmall2_do_status_dm</t>
    </r>
    <r>
      <rPr>
        <sz val="10"/>
        <rFont val="宋体"/>
        <family val="3"/>
        <charset val="134"/>
      </rPr>
      <t>的</t>
    </r>
    <r>
      <rPr>
        <sz val="10"/>
        <rFont val="Arial"/>
        <family val="2"/>
      </rPr>
      <t xml:space="preserve">isnotify_createadjust  </t>
    </r>
  </si>
  <si>
    <r>
      <t>数据来源于</t>
    </r>
    <r>
      <rPr>
        <sz val="10"/>
        <rFont val="Arial"/>
        <family val="2"/>
      </rPr>
      <t>:ods_vmall2_do_status_dm</t>
    </r>
    <r>
      <rPr>
        <sz val="10"/>
        <rFont val="宋体"/>
        <family val="3"/>
        <charset val="134"/>
      </rPr>
      <t>的</t>
    </r>
    <r>
      <rPr>
        <sz val="10"/>
        <rFont val="Arial"/>
        <family val="2"/>
      </rPr>
      <t>status_time</t>
    </r>
  </si>
  <si>
    <r>
      <t>数据来源于</t>
    </r>
    <r>
      <rPr>
        <sz val="10"/>
        <rFont val="Arial"/>
        <family val="2"/>
      </rPr>
      <t>:ods_vmall2_do_status_dm</t>
    </r>
    <r>
      <rPr>
        <sz val="10"/>
        <rFont val="宋体"/>
        <family val="3"/>
        <charset val="134"/>
      </rPr>
      <t>的</t>
    </r>
    <r>
      <rPr>
        <sz val="10"/>
        <rFont val="Arial"/>
        <family val="2"/>
      </rPr>
      <t>notifyoms_time</t>
    </r>
  </si>
  <si>
    <r>
      <t>数据来源于</t>
    </r>
    <r>
      <rPr>
        <sz val="10"/>
        <rFont val="Arial"/>
        <family val="2"/>
      </rPr>
      <t>:ods_vmall2_do_status_dm</t>
    </r>
    <r>
      <rPr>
        <sz val="10"/>
        <rFont val="宋体"/>
        <family val="3"/>
        <charset val="134"/>
      </rPr>
      <t>的</t>
    </r>
    <r>
      <rPr>
        <sz val="10"/>
        <rFont val="Arial"/>
        <family val="2"/>
      </rPr>
      <t>notifywms_time</t>
    </r>
  </si>
  <si>
    <r>
      <t>数据来源于</t>
    </r>
    <r>
      <rPr>
        <sz val="10"/>
        <rFont val="Arial"/>
        <family val="2"/>
      </rPr>
      <t>:ods_vmall2_do_status_dm</t>
    </r>
    <r>
      <rPr>
        <sz val="10"/>
        <rFont val="宋体"/>
        <family val="3"/>
        <charset val="134"/>
      </rPr>
      <t>的</t>
    </r>
    <r>
      <rPr>
        <sz val="10"/>
        <rFont val="Arial"/>
        <family val="2"/>
      </rPr>
      <t>notify_createadjust_time</t>
    </r>
  </si>
  <si>
    <r>
      <t>数据来源于</t>
    </r>
    <r>
      <rPr>
        <sz val="10"/>
        <rFont val="Arial"/>
        <family val="2"/>
      </rPr>
      <t>:ods_vmall2_do_status_dm</t>
    </r>
    <r>
      <rPr>
        <sz val="10"/>
        <rFont val="宋体"/>
        <family val="3"/>
        <charset val="134"/>
      </rPr>
      <t>的</t>
    </r>
    <r>
      <rPr>
        <sz val="10"/>
        <rFont val="Arial"/>
        <family val="2"/>
      </rPr>
      <t xml:space="preserve">notifyoms_error_desc              </t>
    </r>
  </si>
  <si>
    <r>
      <t>数据来源于</t>
    </r>
    <r>
      <rPr>
        <sz val="10"/>
        <rFont val="Arial"/>
        <family val="2"/>
      </rPr>
      <t>:ods_vmall2_do_status_dm</t>
    </r>
    <r>
      <rPr>
        <sz val="10"/>
        <rFont val="宋体"/>
        <family val="3"/>
        <charset val="134"/>
      </rPr>
      <t>的</t>
    </r>
    <r>
      <rPr>
        <sz val="10"/>
        <rFont val="Arial"/>
        <family val="2"/>
      </rPr>
      <t xml:space="preserve">notifywms_error_desc              </t>
    </r>
  </si>
  <si>
    <r>
      <t>数据来源于</t>
    </r>
    <r>
      <rPr>
        <sz val="10"/>
        <rFont val="Arial"/>
        <family val="2"/>
      </rPr>
      <t>:ods_vmall2_do_status_dm</t>
    </r>
    <r>
      <rPr>
        <sz val="10"/>
        <rFont val="宋体"/>
        <family val="3"/>
        <charset val="134"/>
      </rPr>
      <t>的</t>
    </r>
    <r>
      <rPr>
        <sz val="10"/>
        <rFont val="Arial"/>
        <family val="2"/>
      </rPr>
      <t xml:space="preserve">notify_createadjust_error_desc    </t>
    </r>
  </si>
  <si>
    <r>
      <t>数据来源于</t>
    </r>
    <r>
      <rPr>
        <sz val="10"/>
        <rFont val="Arial"/>
        <family val="2"/>
      </rPr>
      <t>:ods_vmall2_do_status_dm</t>
    </r>
    <r>
      <rPr>
        <sz val="10"/>
        <rFont val="宋体"/>
        <family val="3"/>
        <charset val="134"/>
      </rPr>
      <t>的</t>
    </r>
    <r>
      <rPr>
        <sz val="10"/>
        <rFont val="Arial"/>
        <family val="2"/>
      </rPr>
      <t>create_time</t>
    </r>
  </si>
  <si>
    <r>
      <t>数据来源于</t>
    </r>
    <r>
      <rPr>
        <sz val="10"/>
        <rFont val="Arial"/>
        <family val="2"/>
      </rPr>
      <t>:ods_vmall2_do_status_dm</t>
    </r>
    <r>
      <rPr>
        <sz val="10"/>
        <rFont val="宋体"/>
        <family val="3"/>
        <charset val="134"/>
      </rPr>
      <t>的</t>
    </r>
    <r>
      <rPr>
        <sz val="10"/>
        <rFont val="Arial"/>
        <family val="2"/>
      </rPr>
      <t>update_time</t>
    </r>
  </si>
  <si>
    <r>
      <t>数据来源于</t>
    </r>
    <r>
      <rPr>
        <sz val="10"/>
        <rFont val="Arial"/>
        <family val="2"/>
      </rPr>
      <t>:Ods_Vmall2_Tbl_Ord_Imei_Bom_Dm</t>
    </r>
    <r>
      <rPr>
        <sz val="10"/>
        <rFont val="宋体"/>
        <family val="3"/>
        <charset val="134"/>
      </rPr>
      <t>的</t>
    </r>
    <r>
      <rPr>
        <sz val="10"/>
        <rFont val="Arial"/>
        <family val="2"/>
      </rPr>
      <t>Id</t>
    </r>
  </si>
  <si>
    <r>
      <t>数据来源于</t>
    </r>
    <r>
      <rPr>
        <sz val="10"/>
        <rFont val="Arial"/>
        <family val="2"/>
      </rPr>
      <t>:Ods_Vmall2_Tbl_Ord_Imei_Bom_Dm</t>
    </r>
    <r>
      <rPr>
        <sz val="10"/>
        <rFont val="宋体"/>
        <family val="3"/>
        <charset val="134"/>
      </rPr>
      <t>的</t>
    </r>
    <r>
      <rPr>
        <sz val="10"/>
        <rFont val="Arial"/>
        <family val="2"/>
      </rPr>
      <t>Order_Code</t>
    </r>
  </si>
  <si>
    <r>
      <t>数据来源于</t>
    </r>
    <r>
      <rPr>
        <sz val="10"/>
        <rFont val="Arial"/>
        <family val="2"/>
      </rPr>
      <t>:Ods_Vmall2_Tbl_Ord_Imei_Bom_Dm</t>
    </r>
    <r>
      <rPr>
        <sz val="10"/>
        <rFont val="宋体"/>
        <family val="3"/>
        <charset val="134"/>
      </rPr>
      <t>的</t>
    </r>
    <r>
      <rPr>
        <sz val="10"/>
        <rFont val="Arial"/>
        <family val="2"/>
      </rPr>
      <t>Sku_Code</t>
    </r>
  </si>
  <si>
    <r>
      <t>数据来源于</t>
    </r>
    <r>
      <rPr>
        <sz val="10"/>
        <rFont val="Arial"/>
        <family val="2"/>
      </rPr>
      <t>:Ods_Vmall2_Tbl_Ord_Imei_Bom_Dm</t>
    </r>
    <r>
      <rPr>
        <sz val="10"/>
        <rFont val="宋体"/>
        <family val="3"/>
        <charset val="134"/>
      </rPr>
      <t>的</t>
    </r>
    <r>
      <rPr>
        <sz val="10"/>
        <rFont val="Arial"/>
        <family val="2"/>
      </rPr>
      <t>Gbom_Code</t>
    </r>
  </si>
  <si>
    <r>
      <t>数据来源于</t>
    </r>
    <r>
      <rPr>
        <sz val="10"/>
        <rFont val="Arial"/>
        <family val="2"/>
      </rPr>
      <t>:Ods_Vmall2_Tbl_Ord_Imei_Bom_Dm</t>
    </r>
    <r>
      <rPr>
        <sz val="10"/>
        <rFont val="宋体"/>
        <family val="3"/>
        <charset val="134"/>
      </rPr>
      <t>的</t>
    </r>
    <r>
      <rPr>
        <sz val="10"/>
        <rFont val="Arial"/>
        <family val="2"/>
      </rPr>
      <t>Sn</t>
    </r>
  </si>
  <si>
    <r>
      <t>数据来源于</t>
    </r>
    <r>
      <rPr>
        <sz val="10"/>
        <rFont val="Arial"/>
        <family val="2"/>
      </rPr>
      <t>:Ods_Vmall2_Tbl_Ord_Imei_Bom_Dm</t>
    </r>
    <r>
      <rPr>
        <sz val="10"/>
        <rFont val="宋体"/>
        <family val="3"/>
        <charset val="134"/>
      </rPr>
      <t>的</t>
    </r>
    <r>
      <rPr>
        <sz val="10"/>
        <rFont val="Arial"/>
        <family val="2"/>
      </rPr>
      <t>Bbom_Code</t>
    </r>
  </si>
  <si>
    <r>
      <t>数据来源于</t>
    </r>
    <r>
      <rPr>
        <sz val="10"/>
        <rFont val="Arial"/>
        <family val="2"/>
      </rPr>
      <t>:Ods_Vmall2_Tbl_Ord_Imei_Bom_Dm</t>
    </r>
    <r>
      <rPr>
        <sz val="10"/>
        <rFont val="宋体"/>
        <family val="3"/>
        <charset val="134"/>
      </rPr>
      <t>的</t>
    </r>
    <r>
      <rPr>
        <sz val="10"/>
        <rFont val="Arial"/>
        <family val="2"/>
      </rPr>
      <t>Bbom_Quantity</t>
    </r>
  </si>
  <si>
    <r>
      <t>数据来源于</t>
    </r>
    <r>
      <rPr>
        <sz val="10"/>
        <rFont val="Arial"/>
        <family val="2"/>
      </rPr>
      <t>:ODS_VMALL2_DO_MASTER_DM</t>
    </r>
    <r>
      <rPr>
        <sz val="10"/>
        <rFont val="宋体"/>
        <family val="3"/>
        <charset val="134"/>
      </rPr>
      <t>的</t>
    </r>
    <r>
      <rPr>
        <sz val="10"/>
        <rFont val="Arial"/>
        <family val="2"/>
      </rPr>
      <t>sysno</t>
    </r>
  </si>
  <si>
    <r>
      <t>数据来源于</t>
    </r>
    <r>
      <rPr>
        <sz val="10"/>
        <rFont val="Arial"/>
        <family val="2"/>
      </rPr>
      <t>:ODS_VMALL2_DO_MASTER_DM</t>
    </r>
    <r>
      <rPr>
        <sz val="10"/>
        <rFont val="宋体"/>
        <family val="3"/>
        <charset val="134"/>
      </rPr>
      <t>的</t>
    </r>
    <r>
      <rPr>
        <sz val="10"/>
        <rFont val="Arial"/>
        <family val="2"/>
      </rPr>
      <t>doid</t>
    </r>
  </si>
  <si>
    <r>
      <t>数据来源于</t>
    </r>
    <r>
      <rPr>
        <sz val="10"/>
        <rFont val="Arial"/>
        <family val="2"/>
      </rPr>
      <t>:ODS_VMALL2_DO_MASTER_DM</t>
    </r>
    <r>
      <rPr>
        <sz val="10"/>
        <rFont val="宋体"/>
        <family val="3"/>
        <charset val="134"/>
      </rPr>
      <t>的</t>
    </r>
    <r>
      <rPr>
        <sz val="10"/>
        <rFont val="Arial"/>
        <family val="2"/>
      </rPr>
      <t>soid</t>
    </r>
  </si>
  <si>
    <r>
      <t>数据来源于</t>
    </r>
    <r>
      <rPr>
        <sz val="10"/>
        <rFont val="Arial"/>
        <family val="2"/>
      </rPr>
      <t>:ODS_VMALL2_DO_MASTER_DM</t>
    </r>
    <r>
      <rPr>
        <sz val="10"/>
        <rFont val="宋体"/>
        <family val="3"/>
        <charset val="134"/>
      </rPr>
      <t>的</t>
    </r>
    <r>
      <rPr>
        <sz val="10"/>
        <rFont val="Arial"/>
        <family val="2"/>
      </rPr>
      <t>se_id</t>
    </r>
  </si>
  <si>
    <r>
      <t>数据来源于</t>
    </r>
    <r>
      <rPr>
        <sz val="10"/>
        <rFont val="Arial"/>
        <family val="2"/>
      </rPr>
      <t>:ODS_VMALL2_DO_MASTER_DM</t>
    </r>
    <r>
      <rPr>
        <sz val="10"/>
        <rFont val="宋体"/>
        <family val="3"/>
        <charset val="134"/>
      </rPr>
      <t>的</t>
    </r>
    <r>
      <rPr>
        <sz val="10"/>
        <rFont val="Arial"/>
        <family val="2"/>
      </rPr>
      <t>stock_id</t>
    </r>
  </si>
  <si>
    <r>
      <t>数据来源于</t>
    </r>
    <r>
      <rPr>
        <sz val="10"/>
        <rFont val="Arial"/>
        <family val="2"/>
      </rPr>
      <t>:ODS_VMALL2_DO_MASTER_DM</t>
    </r>
    <r>
      <rPr>
        <sz val="10"/>
        <rFont val="宋体"/>
        <family val="3"/>
        <charset val="134"/>
      </rPr>
      <t>的</t>
    </r>
    <r>
      <rPr>
        <sz val="10"/>
        <rFont val="Arial"/>
        <family val="2"/>
      </rPr>
      <t>refer_type</t>
    </r>
  </si>
  <si>
    <r>
      <t>数据来源于</t>
    </r>
    <r>
      <rPr>
        <sz val="10"/>
        <rFont val="Arial"/>
        <family val="2"/>
      </rPr>
      <t>:ODS_VMALL2_DO_MASTER_DM</t>
    </r>
    <r>
      <rPr>
        <sz val="10"/>
        <rFont val="宋体"/>
        <family val="3"/>
        <charset val="134"/>
      </rPr>
      <t>的</t>
    </r>
    <r>
      <rPr>
        <sz val="10"/>
        <rFont val="Arial"/>
        <family val="2"/>
      </rPr>
      <t>shiptype_sysno</t>
    </r>
  </si>
  <si>
    <r>
      <t>数据来源于</t>
    </r>
    <r>
      <rPr>
        <sz val="10"/>
        <rFont val="Arial"/>
        <family val="2"/>
      </rPr>
      <t>:ODS_VMALL2_DO_MASTER_DM</t>
    </r>
    <r>
      <rPr>
        <sz val="10"/>
        <rFont val="宋体"/>
        <family val="3"/>
        <charset val="134"/>
      </rPr>
      <t>的</t>
    </r>
    <r>
      <rPr>
        <sz val="10"/>
        <rFont val="Arial"/>
        <family val="2"/>
      </rPr>
      <t>ship_price</t>
    </r>
  </si>
  <si>
    <r>
      <t>数据来源于</t>
    </r>
    <r>
      <rPr>
        <sz val="10"/>
        <rFont val="Arial"/>
        <family val="2"/>
      </rPr>
      <t>:ODS_VMALL2_DO_MASTER_DM</t>
    </r>
    <r>
      <rPr>
        <sz val="10"/>
        <rFont val="宋体"/>
        <family val="3"/>
        <charset val="134"/>
      </rPr>
      <t>的</t>
    </r>
    <r>
      <rPr>
        <sz val="10"/>
        <rFont val="Arial"/>
        <family val="2"/>
      </rPr>
      <t>receive_area_sysno</t>
    </r>
  </si>
  <si>
    <r>
      <t>数据来源于</t>
    </r>
    <r>
      <rPr>
        <sz val="10"/>
        <rFont val="Arial"/>
        <family val="2"/>
      </rPr>
      <t>:ODS_VMALL2_DO_MASTER_DM</t>
    </r>
    <r>
      <rPr>
        <sz val="10"/>
        <rFont val="宋体"/>
        <family val="3"/>
        <charset val="134"/>
      </rPr>
      <t>的</t>
    </r>
    <r>
      <rPr>
        <sz val="10"/>
        <rFont val="Arial"/>
        <family val="2"/>
      </rPr>
      <t>receive_contact</t>
    </r>
  </si>
  <si>
    <r>
      <t>数据来源于</t>
    </r>
    <r>
      <rPr>
        <sz val="10"/>
        <rFont val="Arial"/>
        <family val="2"/>
      </rPr>
      <t>:ODS_VMALL2_DO_MASTER_DM</t>
    </r>
    <r>
      <rPr>
        <sz val="10"/>
        <rFont val="宋体"/>
        <family val="3"/>
        <charset val="134"/>
      </rPr>
      <t>的</t>
    </r>
    <r>
      <rPr>
        <sz val="10"/>
        <rFont val="Arial"/>
        <family val="2"/>
      </rPr>
      <t>receive_name</t>
    </r>
  </si>
  <si>
    <r>
      <t>数据来源于</t>
    </r>
    <r>
      <rPr>
        <sz val="10"/>
        <rFont val="Arial"/>
        <family val="2"/>
      </rPr>
      <t>:ODS_VMALL2_DO_MASTER_DM</t>
    </r>
    <r>
      <rPr>
        <sz val="10"/>
        <rFont val="宋体"/>
        <family val="3"/>
        <charset val="134"/>
      </rPr>
      <t>的</t>
    </r>
    <r>
      <rPr>
        <sz val="10"/>
        <rFont val="Arial"/>
        <family val="2"/>
      </rPr>
      <t>receive_phone</t>
    </r>
  </si>
  <si>
    <r>
      <t>数据来源于</t>
    </r>
    <r>
      <rPr>
        <sz val="10"/>
        <rFont val="Arial"/>
        <family val="2"/>
      </rPr>
      <t>:ODS_VMALL2_DO_MASTER_DM</t>
    </r>
    <r>
      <rPr>
        <sz val="10"/>
        <rFont val="宋体"/>
        <family val="3"/>
        <charset val="134"/>
      </rPr>
      <t>的</t>
    </r>
    <r>
      <rPr>
        <sz val="10"/>
        <rFont val="Arial"/>
        <family val="2"/>
      </rPr>
      <t>receive_cellphone</t>
    </r>
  </si>
  <si>
    <r>
      <t>数据来源于</t>
    </r>
    <r>
      <rPr>
        <sz val="10"/>
        <rFont val="Arial"/>
        <family val="2"/>
      </rPr>
      <t>:ODS_VMALL2_DO_MASTER_DM</t>
    </r>
    <r>
      <rPr>
        <sz val="10"/>
        <rFont val="宋体"/>
        <family val="3"/>
        <charset val="134"/>
      </rPr>
      <t>的</t>
    </r>
    <r>
      <rPr>
        <sz val="10"/>
        <rFont val="Arial"/>
        <family val="2"/>
      </rPr>
      <t>receive_address</t>
    </r>
  </si>
  <si>
    <r>
      <t>数据来源于</t>
    </r>
    <r>
      <rPr>
        <sz val="10"/>
        <rFont val="Arial"/>
        <family val="2"/>
      </rPr>
      <t>:ODS_VMALL2_DO_MASTER_DM</t>
    </r>
    <r>
      <rPr>
        <sz val="10"/>
        <rFont val="宋体"/>
        <family val="3"/>
        <charset val="134"/>
      </rPr>
      <t>的</t>
    </r>
    <r>
      <rPr>
        <sz val="10"/>
        <rFont val="Arial"/>
        <family val="2"/>
      </rPr>
      <t>receive_zip</t>
    </r>
  </si>
  <si>
    <r>
      <t>数据来源于</t>
    </r>
    <r>
      <rPr>
        <sz val="10"/>
        <rFont val="Arial"/>
        <family val="2"/>
      </rPr>
      <t>:ODS_VMALL2_DO_MASTER_DM</t>
    </r>
    <r>
      <rPr>
        <sz val="10"/>
        <rFont val="宋体"/>
        <family val="3"/>
        <charset val="134"/>
      </rPr>
      <t>的</t>
    </r>
    <r>
      <rPr>
        <sz val="10"/>
        <rFont val="Arial"/>
        <family val="2"/>
      </rPr>
      <t>invoice_type</t>
    </r>
  </si>
  <si>
    <r>
      <t>数据来源于</t>
    </r>
    <r>
      <rPr>
        <sz val="10"/>
        <rFont val="Arial"/>
        <family val="2"/>
      </rPr>
      <t>:ODS_VMALL2_DO_MASTER_DM</t>
    </r>
    <r>
      <rPr>
        <sz val="10"/>
        <rFont val="宋体"/>
        <family val="3"/>
        <charset val="134"/>
      </rPr>
      <t>的</t>
    </r>
    <r>
      <rPr>
        <sz val="10"/>
        <rFont val="Arial"/>
        <family val="2"/>
      </rPr>
      <t>customer_sysno</t>
    </r>
  </si>
  <si>
    <r>
      <t>数据来源于</t>
    </r>
    <r>
      <rPr>
        <sz val="10"/>
        <rFont val="Arial"/>
        <family val="2"/>
      </rPr>
      <t>:ODS_VMALL2_DO_MASTER_DM</t>
    </r>
    <r>
      <rPr>
        <sz val="10"/>
        <rFont val="宋体"/>
        <family val="3"/>
        <charset val="134"/>
      </rPr>
      <t>的</t>
    </r>
    <r>
      <rPr>
        <sz val="10"/>
        <rFont val="Arial"/>
        <family val="2"/>
      </rPr>
      <t>delivery_date</t>
    </r>
  </si>
  <si>
    <r>
      <t>数据来源于</t>
    </r>
    <r>
      <rPr>
        <sz val="10"/>
        <rFont val="Arial"/>
        <family val="2"/>
      </rPr>
      <t>:ODS_VMALL2_DO_MASTER_DM</t>
    </r>
    <r>
      <rPr>
        <sz val="10"/>
        <rFont val="宋体"/>
        <family val="3"/>
        <charset val="134"/>
      </rPr>
      <t>的</t>
    </r>
    <r>
      <rPr>
        <sz val="10"/>
        <rFont val="Arial"/>
        <family val="2"/>
      </rPr>
      <t>send_no</t>
    </r>
  </si>
  <si>
    <r>
      <t>数据来源于</t>
    </r>
    <r>
      <rPr>
        <sz val="10"/>
        <rFont val="Arial"/>
        <family val="2"/>
      </rPr>
      <t>:ODS_VMALL2_DO_MASTER_DM</t>
    </r>
    <r>
      <rPr>
        <sz val="10"/>
        <rFont val="宋体"/>
        <family val="3"/>
        <charset val="134"/>
      </rPr>
      <t>的</t>
    </r>
    <r>
      <rPr>
        <sz val="10"/>
        <rFont val="Arial"/>
        <family val="2"/>
      </rPr>
      <t>status</t>
    </r>
  </si>
  <si>
    <r>
      <t>数据来源于</t>
    </r>
    <r>
      <rPr>
        <sz val="10"/>
        <rFont val="Arial"/>
        <family val="2"/>
      </rPr>
      <t>:ODS_VMALL2_DO_MASTER_DM</t>
    </r>
    <r>
      <rPr>
        <sz val="10"/>
        <rFont val="宋体"/>
        <family val="3"/>
        <charset val="134"/>
      </rPr>
      <t>的</t>
    </r>
    <r>
      <rPr>
        <sz val="10"/>
        <rFont val="Arial"/>
        <family val="2"/>
      </rPr>
      <t>create_user_sysno</t>
    </r>
  </si>
  <si>
    <r>
      <t>数据来源于</t>
    </r>
    <r>
      <rPr>
        <sz val="10"/>
        <rFont val="Arial"/>
        <family val="2"/>
      </rPr>
      <t>:ODS_VMALL2_DO_MASTER_DM</t>
    </r>
    <r>
      <rPr>
        <sz val="10"/>
        <rFont val="宋体"/>
        <family val="3"/>
        <charset val="134"/>
      </rPr>
      <t>的</t>
    </r>
    <r>
      <rPr>
        <sz val="10"/>
        <rFont val="Arial"/>
        <family val="2"/>
      </rPr>
      <t>create_time</t>
    </r>
  </si>
  <si>
    <r>
      <t>数据来源于</t>
    </r>
    <r>
      <rPr>
        <sz val="10"/>
        <rFont val="Arial"/>
        <family val="2"/>
      </rPr>
      <t>:ODS_VMALL2_DO_MASTER_DM</t>
    </r>
    <r>
      <rPr>
        <sz val="10"/>
        <rFont val="宋体"/>
        <family val="3"/>
        <charset val="134"/>
      </rPr>
      <t>的</t>
    </r>
    <r>
      <rPr>
        <sz val="10"/>
        <rFont val="Arial"/>
        <family val="2"/>
      </rPr>
      <t>update_user_sysno</t>
    </r>
  </si>
  <si>
    <r>
      <t>数据来源于</t>
    </r>
    <r>
      <rPr>
        <sz val="10"/>
        <rFont val="Arial"/>
        <family val="2"/>
      </rPr>
      <t>:ODS_VMALL2_DO_MASTER_DM</t>
    </r>
    <r>
      <rPr>
        <sz val="10"/>
        <rFont val="宋体"/>
        <family val="3"/>
        <charset val="134"/>
      </rPr>
      <t>的</t>
    </r>
    <r>
      <rPr>
        <sz val="10"/>
        <rFont val="Arial"/>
        <family val="2"/>
      </rPr>
      <t>update_time</t>
    </r>
  </si>
  <si>
    <r>
      <t>数据来源于</t>
    </r>
    <r>
      <rPr>
        <sz val="10"/>
        <rFont val="Arial"/>
        <family val="2"/>
      </rPr>
      <t>:ODS_VMALL2_DO_MASTER_DM</t>
    </r>
    <r>
      <rPr>
        <sz val="10"/>
        <rFont val="宋体"/>
        <family val="3"/>
        <charset val="134"/>
      </rPr>
      <t>的</t>
    </r>
    <r>
      <rPr>
        <sz val="10"/>
        <rFont val="Arial"/>
        <family val="2"/>
      </rPr>
      <t>audit_user_sysno</t>
    </r>
  </si>
  <si>
    <r>
      <t>数据来源于</t>
    </r>
    <r>
      <rPr>
        <sz val="10"/>
        <rFont val="Arial"/>
        <family val="2"/>
      </rPr>
      <t>:ODS_VMALL2_DO_MASTER_DM</t>
    </r>
    <r>
      <rPr>
        <sz val="10"/>
        <rFont val="宋体"/>
        <family val="3"/>
        <charset val="134"/>
      </rPr>
      <t>的</t>
    </r>
    <r>
      <rPr>
        <sz val="10"/>
        <rFont val="Arial"/>
        <family val="2"/>
      </rPr>
      <t>audit_time</t>
    </r>
  </si>
  <si>
    <r>
      <t>数据来源于</t>
    </r>
    <r>
      <rPr>
        <sz val="10"/>
        <rFont val="Arial"/>
        <family val="2"/>
      </rPr>
      <t>:ODS_VMALL2_DO_MASTER_DM</t>
    </r>
    <r>
      <rPr>
        <sz val="10"/>
        <rFont val="宋体"/>
        <family val="3"/>
        <charset val="134"/>
      </rPr>
      <t>的</t>
    </r>
    <r>
      <rPr>
        <sz val="10"/>
        <rFont val="Arial"/>
        <family val="2"/>
      </rPr>
      <t>memo</t>
    </r>
  </si>
  <si>
    <r>
      <t>数据来源于</t>
    </r>
    <r>
      <rPr>
        <sz val="10"/>
        <rFont val="Arial"/>
        <family val="2"/>
      </rPr>
      <t>:ODS_VMALL2_DO_MASTER_DM</t>
    </r>
    <r>
      <rPr>
        <sz val="10"/>
        <rFont val="宋体"/>
        <family val="3"/>
        <charset val="134"/>
      </rPr>
      <t>的</t>
    </r>
    <r>
      <rPr>
        <sz val="10"/>
        <rFont val="Arial"/>
        <family val="2"/>
      </rPr>
      <t>notes</t>
    </r>
  </si>
  <si>
    <r>
      <t>数据来源于</t>
    </r>
    <r>
      <rPr>
        <sz val="10"/>
        <rFont val="Arial"/>
        <family val="2"/>
      </rPr>
      <t>:ods_vmall2_sr_imei_dm</t>
    </r>
    <r>
      <rPr>
        <sz val="10"/>
        <rFont val="宋体"/>
        <family val="3"/>
        <charset val="134"/>
      </rPr>
      <t>的</t>
    </r>
    <r>
      <rPr>
        <sz val="10"/>
        <rFont val="Arial"/>
        <family val="2"/>
      </rPr>
      <t>sysno</t>
    </r>
  </si>
  <si>
    <r>
      <t>数据来源于</t>
    </r>
    <r>
      <rPr>
        <sz val="10"/>
        <rFont val="Arial"/>
        <family val="2"/>
      </rPr>
      <t>:ods_vmall2_sr_imei_dm</t>
    </r>
    <r>
      <rPr>
        <sz val="10"/>
        <rFont val="宋体"/>
        <family val="3"/>
        <charset val="134"/>
      </rPr>
      <t>的</t>
    </r>
    <r>
      <rPr>
        <sz val="10"/>
        <rFont val="Arial"/>
        <family val="2"/>
      </rPr>
      <t>order_type</t>
    </r>
  </si>
  <si>
    <r>
      <t>数据来源于</t>
    </r>
    <r>
      <rPr>
        <sz val="10"/>
        <rFont val="Arial"/>
        <family val="2"/>
      </rPr>
      <t>:ods_vmall2_sr_imei_dm</t>
    </r>
    <r>
      <rPr>
        <sz val="10"/>
        <rFont val="宋体"/>
        <family val="3"/>
        <charset val="134"/>
      </rPr>
      <t>的</t>
    </r>
    <r>
      <rPr>
        <sz val="10"/>
        <rFont val="Arial"/>
        <family val="2"/>
      </rPr>
      <t>orderid</t>
    </r>
  </si>
  <si>
    <r>
      <t>数据来源于</t>
    </r>
    <r>
      <rPr>
        <sz val="10"/>
        <rFont val="Arial"/>
        <family val="2"/>
      </rPr>
      <t>:ods_vmall2_sr_imei_dm</t>
    </r>
    <r>
      <rPr>
        <sz val="10"/>
        <rFont val="宋体"/>
        <family val="3"/>
        <charset val="134"/>
      </rPr>
      <t>的</t>
    </r>
    <r>
      <rPr>
        <sz val="10"/>
        <rFont val="Arial"/>
        <family val="2"/>
      </rPr>
      <t>gproduct_id</t>
    </r>
  </si>
  <si>
    <r>
      <t>数据来源于</t>
    </r>
    <r>
      <rPr>
        <sz val="10"/>
        <rFont val="Arial"/>
        <family val="2"/>
      </rPr>
      <t>:ods_vmall2_sr_imei_dm</t>
    </r>
    <r>
      <rPr>
        <sz val="10"/>
        <rFont val="宋体"/>
        <family val="3"/>
        <charset val="134"/>
      </rPr>
      <t>的</t>
    </r>
    <r>
      <rPr>
        <sz val="10"/>
        <rFont val="Arial"/>
        <family val="2"/>
      </rPr>
      <t>bproduct_id</t>
    </r>
  </si>
  <si>
    <r>
      <t>数据来源于</t>
    </r>
    <r>
      <rPr>
        <sz val="10"/>
        <rFont val="Arial"/>
        <family val="2"/>
      </rPr>
      <t>:ods_vmall2_sr_imei_dm</t>
    </r>
    <r>
      <rPr>
        <sz val="10"/>
        <rFont val="宋体"/>
        <family val="3"/>
        <charset val="134"/>
      </rPr>
      <t>的</t>
    </r>
    <r>
      <rPr>
        <sz val="10"/>
        <rFont val="Arial"/>
        <family val="2"/>
      </rPr>
      <t>sn</t>
    </r>
  </si>
  <si>
    <r>
      <t>数据来源于</t>
    </r>
    <r>
      <rPr>
        <sz val="10"/>
        <rFont val="Arial"/>
        <family val="2"/>
      </rPr>
      <t>:ods_vmall2_sr_imei_dm</t>
    </r>
    <r>
      <rPr>
        <sz val="10"/>
        <rFont val="宋体"/>
        <family val="3"/>
        <charset val="134"/>
      </rPr>
      <t>的</t>
    </r>
    <r>
      <rPr>
        <sz val="10"/>
        <rFont val="Arial"/>
        <family val="2"/>
      </rPr>
      <t>quantity</t>
    </r>
  </si>
  <si>
    <r>
      <t>数据来源于</t>
    </r>
    <r>
      <rPr>
        <sz val="10"/>
        <rFont val="Arial"/>
        <family val="2"/>
      </rPr>
      <t>:ods_vmall2_sr_imei_dm</t>
    </r>
    <r>
      <rPr>
        <sz val="10"/>
        <rFont val="宋体"/>
        <family val="3"/>
        <charset val="134"/>
      </rPr>
      <t>的</t>
    </r>
    <r>
      <rPr>
        <sz val="10"/>
        <rFont val="Arial"/>
        <family val="2"/>
      </rPr>
      <t>referid</t>
    </r>
  </si>
  <si>
    <r>
      <t>数据来源于</t>
    </r>
    <r>
      <rPr>
        <sz val="10"/>
        <rFont val="Arial"/>
        <family val="2"/>
      </rPr>
      <t>:ods_vmall2_sr_imei_dm</t>
    </r>
    <r>
      <rPr>
        <sz val="10"/>
        <rFont val="宋体"/>
        <family val="3"/>
        <charset val="134"/>
      </rPr>
      <t>的</t>
    </r>
    <r>
      <rPr>
        <sz val="10"/>
        <rFont val="Arial"/>
        <family val="2"/>
      </rPr>
      <t>create_time</t>
    </r>
  </si>
  <si>
    <r>
      <t>数据来源于</t>
    </r>
    <r>
      <rPr>
        <sz val="10"/>
        <rFont val="Arial"/>
        <family val="2"/>
      </rPr>
      <t>:ods_vmall2_sr_imei_dm</t>
    </r>
    <r>
      <rPr>
        <sz val="10"/>
        <rFont val="宋体"/>
        <family val="3"/>
        <charset val="134"/>
      </rPr>
      <t>的</t>
    </r>
    <r>
      <rPr>
        <sz val="10"/>
        <rFont val="Arial"/>
        <family val="2"/>
      </rPr>
      <t>update_time</t>
    </r>
  </si>
  <si>
    <r>
      <t>数据来源于</t>
    </r>
    <r>
      <rPr>
        <sz val="10"/>
        <rFont val="Arial"/>
        <family val="2"/>
      </rPr>
      <t>:ods_vmall2_sr_imei_dm</t>
    </r>
    <r>
      <rPr>
        <sz val="10"/>
        <rFont val="宋体"/>
        <family val="3"/>
        <charset val="134"/>
      </rPr>
      <t>的</t>
    </r>
    <r>
      <rPr>
        <sz val="10"/>
        <rFont val="Arial"/>
        <family val="2"/>
      </rPr>
      <t>is_tos</t>
    </r>
  </si>
  <si>
    <r>
      <t>数据来源于</t>
    </r>
    <r>
      <rPr>
        <sz val="10"/>
        <rFont val="Arial"/>
        <family val="2"/>
      </rPr>
      <t>:ods_vmall2_sr_imei_s_dm</t>
    </r>
    <r>
      <rPr>
        <sz val="10"/>
        <rFont val="宋体"/>
        <family val="3"/>
        <charset val="134"/>
      </rPr>
      <t>的</t>
    </r>
    <r>
      <rPr>
        <sz val="10"/>
        <rFont val="Arial"/>
        <family val="2"/>
      </rPr>
      <t>sysno</t>
    </r>
  </si>
  <si>
    <r>
      <t>数据来源于</t>
    </r>
    <r>
      <rPr>
        <sz val="10"/>
        <rFont val="Arial"/>
        <family val="2"/>
      </rPr>
      <t>:ods_vmall2_sr_imei_s_dm</t>
    </r>
    <r>
      <rPr>
        <sz val="10"/>
        <rFont val="宋体"/>
        <family val="3"/>
        <charset val="134"/>
      </rPr>
      <t>的</t>
    </r>
    <r>
      <rPr>
        <sz val="10"/>
        <rFont val="Arial"/>
        <family val="2"/>
      </rPr>
      <t>quantity</t>
    </r>
  </si>
  <si>
    <r>
      <t>数据来源于</t>
    </r>
    <r>
      <rPr>
        <sz val="10"/>
        <rFont val="Arial"/>
        <family val="2"/>
      </rPr>
      <t>:ods_vmall2_sr_imei_s_dm</t>
    </r>
    <r>
      <rPr>
        <sz val="10"/>
        <rFont val="宋体"/>
        <family val="3"/>
        <charset val="134"/>
      </rPr>
      <t>的</t>
    </r>
    <r>
      <rPr>
        <sz val="10"/>
        <rFont val="Arial"/>
        <family val="2"/>
      </rPr>
      <t>create_time</t>
    </r>
  </si>
  <si>
    <r>
      <t>数据来源于</t>
    </r>
    <r>
      <rPr>
        <sz val="10"/>
        <rFont val="Arial"/>
        <family val="2"/>
      </rPr>
      <t>:ods_vmall2_sr_imei_s_dm</t>
    </r>
    <r>
      <rPr>
        <sz val="10"/>
        <rFont val="宋体"/>
        <family val="3"/>
        <charset val="134"/>
      </rPr>
      <t>的</t>
    </r>
    <r>
      <rPr>
        <sz val="10"/>
        <rFont val="Arial"/>
        <family val="2"/>
      </rPr>
      <t>refer_sysno</t>
    </r>
  </si>
  <si>
    <r>
      <t>数据来源于</t>
    </r>
    <r>
      <rPr>
        <sz val="10"/>
        <rFont val="Arial"/>
        <family val="2"/>
      </rPr>
      <t>:ods_vmall2_sr_imei_s_dm</t>
    </r>
    <r>
      <rPr>
        <sz val="10"/>
        <rFont val="宋体"/>
        <family val="3"/>
        <charset val="134"/>
      </rPr>
      <t>的</t>
    </r>
    <r>
      <rPr>
        <sz val="10"/>
        <rFont val="Arial"/>
        <family val="2"/>
      </rPr>
      <t>product_sysno</t>
    </r>
  </si>
  <si>
    <r>
      <t>数据来源于</t>
    </r>
    <r>
      <rPr>
        <sz val="10"/>
        <rFont val="Arial"/>
        <family val="2"/>
      </rPr>
      <t>:ods_vmall2_sr_imei_s_dm</t>
    </r>
    <r>
      <rPr>
        <sz val="10"/>
        <rFont val="宋体"/>
        <family val="3"/>
        <charset val="134"/>
      </rPr>
      <t>的</t>
    </r>
    <r>
      <rPr>
        <sz val="10"/>
        <rFont val="Arial"/>
        <family val="2"/>
      </rPr>
      <t>refer_item_sysno</t>
    </r>
  </si>
  <si>
    <r>
      <t>数据来源于</t>
    </r>
    <r>
      <rPr>
        <sz val="10"/>
        <rFont val="Arial"/>
        <family val="2"/>
      </rPr>
      <t>:ods_vmall2_sr_imei_s_dm</t>
    </r>
    <r>
      <rPr>
        <sz val="10"/>
        <rFont val="宋体"/>
        <family val="3"/>
        <charset val="134"/>
      </rPr>
      <t>的</t>
    </r>
    <r>
      <rPr>
        <sz val="10"/>
        <rFont val="Arial"/>
        <family val="2"/>
      </rPr>
      <t>order_type</t>
    </r>
  </si>
  <si>
    <r>
      <t>数据来源于</t>
    </r>
    <r>
      <rPr>
        <sz val="10"/>
        <rFont val="Arial"/>
        <family val="2"/>
      </rPr>
      <t>:ods_vmall2_sr_imei_s_dm</t>
    </r>
    <r>
      <rPr>
        <sz val="10"/>
        <rFont val="宋体"/>
        <family val="3"/>
        <charset val="134"/>
      </rPr>
      <t>的</t>
    </r>
    <r>
      <rPr>
        <sz val="10"/>
        <rFont val="Arial"/>
        <family val="2"/>
      </rPr>
      <t>return_transfer_quantity</t>
    </r>
  </si>
  <si>
    <t>数据来源于:Ods_Dev_Global_Service_Up_Dm的prodID</t>
  </si>
  <si>
    <t>数据来源于:Ods_Dev_Global_Service_Up_Dm的maxID</t>
  </si>
  <si>
    <t>数据来源于:Ods_Dev_Global_Service_Up_Dm的prodSerialNo</t>
  </si>
  <si>
    <t>数据来源于:Ods_Dev_Global_Service_Up_Dm的lastSrvSerialNo</t>
  </si>
  <si>
    <t>数据来源于:Ods_Dev_Global_Service_Up_Dm的srvSerialNo</t>
  </si>
  <si>
    <t>数据来源于:Ods_Dev_Global_Service_Up_Dm的serviceItem</t>
  </si>
  <si>
    <t>数据来源于:Ods_Dev_Global_Service_Up_Dm的openState</t>
  </si>
  <si>
    <t>数据来源于:Ods_Dev_Global_Service_Up_Dm的serviceAttrs</t>
  </si>
  <si>
    <t>数据来源于:Ods_Dev_Global_Service_Up_Dm的userID</t>
  </si>
  <si>
    <t>数据来源于:Ods_Dev_Global_Service_Up_Dm的createTime</t>
  </si>
  <si>
    <t>数据来源于:Ods_Dev_Global_Service_Up_Dm的updateTime</t>
  </si>
  <si>
    <t>数据来源于:Ods_Dev_Global_Service_Up_Dm的serviceState</t>
  </si>
  <si>
    <t>数据来源于:Ods_Dev_Global_Service_Up_Dm的offShelfReason</t>
  </si>
  <si>
    <t>数据来源于:Ods_Dev_Global_Service_Up_Dm的lastAuditedUserID</t>
  </si>
  <si>
    <t>数据来源于:Ods_Dev_Global_Service_Up_Dm的lastAuditedTime</t>
  </si>
  <si>
    <t>数据来源于:Ods_Dev_Global_Service_Up_Dm的lastAuditResult</t>
  </si>
  <si>
    <t>数据来源于:Ods_Dev_Global_Service_Up_Dm的auditAttachment</t>
  </si>
  <si>
    <t>数据来源于:Ods_Dev_Global_Service_Up_Dm的sendMail</t>
  </si>
  <si>
    <t>数据来源于:Ods_Dev_Global_Service_Up_Dm的pkgVersion</t>
  </si>
  <si>
    <r>
      <t>数据来源于</t>
    </r>
    <r>
      <rPr>
        <sz val="10"/>
        <rFont val="Arial"/>
        <family val="2"/>
      </rPr>
      <t>:ods_vmall_cps_channel_dm</t>
    </r>
    <r>
      <rPr>
        <sz val="10"/>
        <rFont val="宋体"/>
        <family val="3"/>
        <charset val="134"/>
      </rPr>
      <t>的</t>
    </r>
    <r>
      <rPr>
        <sz val="10"/>
        <rFont val="Arial"/>
        <family val="2"/>
      </rPr>
      <t xml:space="preserve">cid             </t>
    </r>
  </si>
  <si>
    <r>
      <t>数据来源于</t>
    </r>
    <r>
      <rPr>
        <sz val="10"/>
        <rFont val="Arial"/>
        <family val="2"/>
      </rPr>
      <t>:ods_vmall_cps_channel_dm</t>
    </r>
    <r>
      <rPr>
        <sz val="10"/>
        <rFont val="宋体"/>
        <family val="3"/>
        <charset val="134"/>
      </rPr>
      <t>的</t>
    </r>
    <r>
      <rPr>
        <sz val="10"/>
        <rFont val="Arial"/>
        <family val="2"/>
      </rPr>
      <t xml:space="preserve">sid </t>
    </r>
  </si>
  <si>
    <r>
      <t>数据来源于</t>
    </r>
    <r>
      <rPr>
        <sz val="10"/>
        <rFont val="Arial"/>
        <family val="2"/>
      </rPr>
      <t>:ods_vmall_cps_source_dm</t>
    </r>
    <r>
      <rPr>
        <sz val="10"/>
        <rFont val="宋体"/>
        <family val="3"/>
        <charset val="134"/>
      </rPr>
      <t>的</t>
    </r>
    <r>
      <rPr>
        <sz val="10"/>
        <rFont val="Arial"/>
        <family val="2"/>
      </rPr>
      <t>name</t>
    </r>
  </si>
  <si>
    <r>
      <t>数据来源于</t>
    </r>
    <r>
      <rPr>
        <sz val="10"/>
        <rFont val="Arial"/>
        <family val="2"/>
      </rPr>
      <t>:ods_vmall_cps_source_dm</t>
    </r>
    <r>
      <rPr>
        <sz val="10"/>
        <rFont val="宋体"/>
        <family val="3"/>
        <charset val="134"/>
      </rPr>
      <t>的</t>
    </r>
    <r>
      <rPr>
        <sz val="10"/>
        <rFont val="Arial"/>
        <family val="2"/>
      </rPr>
      <t xml:space="preserve">key             </t>
    </r>
  </si>
  <si>
    <r>
      <t>数据来源于</t>
    </r>
    <r>
      <rPr>
        <sz val="10"/>
        <rFont val="Arial"/>
        <family val="2"/>
      </rPr>
      <t>:ods_vmall_cps_channel_dm</t>
    </r>
    <r>
      <rPr>
        <sz val="10"/>
        <rFont val="宋体"/>
        <family val="3"/>
        <charset val="134"/>
      </rPr>
      <t>的</t>
    </r>
    <r>
      <rPr>
        <sz val="10"/>
        <rFont val="Arial"/>
        <family val="2"/>
      </rPr>
      <t xml:space="preserve">key             </t>
    </r>
  </si>
  <si>
    <r>
      <t>数据来源于</t>
    </r>
    <r>
      <rPr>
        <sz val="10"/>
        <rFont val="Arial"/>
        <family val="2"/>
      </rPr>
      <t>:ods_vmall_cps_channel_dm</t>
    </r>
    <r>
      <rPr>
        <sz val="10"/>
        <rFont val="宋体"/>
        <family val="3"/>
        <charset val="134"/>
      </rPr>
      <t>的</t>
    </r>
    <r>
      <rPr>
        <sz val="10"/>
        <rFont val="Arial"/>
        <family val="2"/>
      </rPr>
      <t xml:space="preserve">name            </t>
    </r>
  </si>
  <si>
    <r>
      <t>数据来源于</t>
    </r>
    <r>
      <rPr>
        <sz val="10"/>
        <rFont val="Arial"/>
        <family val="2"/>
      </rPr>
      <t>:ods_vmall_cps_channel_dm</t>
    </r>
    <r>
      <rPr>
        <sz val="10"/>
        <rFont val="宋体"/>
        <family val="3"/>
        <charset val="134"/>
      </rPr>
      <t>的</t>
    </r>
    <r>
      <rPr>
        <sz val="10"/>
        <rFont val="Arial"/>
        <family val="2"/>
      </rPr>
      <t xml:space="preserve">rd              </t>
    </r>
  </si>
  <si>
    <r>
      <t>数据来源于</t>
    </r>
    <r>
      <rPr>
        <sz val="10"/>
        <rFont val="Arial"/>
        <family val="2"/>
      </rPr>
      <t>:ods_vmall_cps_channel_dm</t>
    </r>
    <r>
      <rPr>
        <sz val="10"/>
        <rFont val="宋体"/>
        <family val="3"/>
        <charset val="134"/>
      </rPr>
      <t>的</t>
    </r>
    <r>
      <rPr>
        <sz val="10"/>
        <rFont val="Arial"/>
        <family val="2"/>
      </rPr>
      <t xml:space="preserve">startdate       </t>
    </r>
  </si>
  <si>
    <r>
      <t>数据来源于</t>
    </r>
    <r>
      <rPr>
        <sz val="10"/>
        <rFont val="Arial"/>
        <family val="2"/>
      </rPr>
      <t>:ods_vmall_cps_channel_dm</t>
    </r>
    <r>
      <rPr>
        <sz val="10"/>
        <rFont val="宋体"/>
        <family val="3"/>
        <charset val="134"/>
      </rPr>
      <t>的</t>
    </r>
    <r>
      <rPr>
        <sz val="10"/>
        <rFont val="Arial"/>
        <family val="2"/>
      </rPr>
      <t xml:space="preserve">enddate         </t>
    </r>
  </si>
  <si>
    <r>
      <t>数据来源于</t>
    </r>
    <r>
      <rPr>
        <sz val="10"/>
        <rFont val="Arial"/>
        <family val="2"/>
      </rPr>
      <t>:ods_vmall_cps_channel_dm</t>
    </r>
    <r>
      <rPr>
        <sz val="10"/>
        <rFont val="宋体"/>
        <family val="3"/>
        <charset val="134"/>
      </rPr>
      <t>的</t>
    </r>
    <r>
      <rPr>
        <sz val="10"/>
        <rFont val="Arial"/>
        <family val="2"/>
      </rPr>
      <t>IF(status=0,1,0)</t>
    </r>
  </si>
  <si>
    <r>
      <t>0</t>
    </r>
    <r>
      <rPr>
        <sz val="10"/>
        <rFont val="宋体"/>
        <family val="3"/>
        <charset val="134"/>
      </rPr>
      <t>，1</t>
    </r>
    <phoneticPr fontId="61" type="noConversion"/>
  </si>
  <si>
    <r>
      <t>数据来源于</t>
    </r>
    <r>
      <rPr>
        <sz val="10"/>
        <rFont val="Arial"/>
        <family val="2"/>
      </rPr>
      <t>:ods_dev_cloud_folder_app_resource_pool_ds</t>
    </r>
    <r>
      <rPr>
        <sz val="10"/>
        <rFont val="宋体"/>
        <family val="3"/>
        <charset val="134"/>
      </rPr>
      <t>的</t>
    </r>
    <r>
      <rPr>
        <sz val="10"/>
        <rFont val="Arial"/>
        <family val="2"/>
      </rPr>
      <t xml:space="preserve">appid                  </t>
    </r>
  </si>
  <si>
    <r>
      <t>数据来源于</t>
    </r>
    <r>
      <rPr>
        <sz val="10"/>
        <rFont val="Arial"/>
        <family val="2"/>
      </rPr>
      <t>:ods_dev_cloud_folder_app_resource_pool_ds</t>
    </r>
    <r>
      <rPr>
        <sz val="10"/>
        <rFont val="宋体"/>
        <family val="3"/>
        <charset val="134"/>
      </rPr>
      <t>的</t>
    </r>
    <r>
      <rPr>
        <sz val="10"/>
        <rFont val="Arial"/>
        <family val="2"/>
      </rPr>
      <t xml:space="preserve">pkgname                </t>
    </r>
  </si>
  <si>
    <r>
      <t>数据来源于</t>
    </r>
    <r>
      <rPr>
        <sz val="10"/>
        <rFont val="Arial"/>
        <family val="2"/>
      </rPr>
      <t>:ods_dev_cloud_folder_app_resource_pool_ds</t>
    </r>
    <r>
      <rPr>
        <sz val="10"/>
        <rFont val="宋体"/>
        <family val="3"/>
        <charset val="134"/>
      </rPr>
      <t>的</t>
    </r>
    <r>
      <rPr>
        <sz val="10"/>
        <rFont val="Arial"/>
        <family val="2"/>
      </rPr>
      <t xml:space="preserve">typelevel1             </t>
    </r>
  </si>
  <si>
    <r>
      <t>数据来源于</t>
    </r>
    <r>
      <rPr>
        <sz val="10"/>
        <rFont val="Arial"/>
        <family val="2"/>
      </rPr>
      <t>:ods_dev_cloud_folder_app_resource_pool_ds</t>
    </r>
    <r>
      <rPr>
        <sz val="10"/>
        <rFont val="宋体"/>
        <family val="3"/>
        <charset val="134"/>
      </rPr>
      <t>的</t>
    </r>
    <r>
      <rPr>
        <sz val="10"/>
        <rFont val="Arial"/>
        <family val="2"/>
      </rPr>
      <t xml:space="preserve">escapedphonemodelnames </t>
    </r>
  </si>
  <si>
    <r>
      <t>数据来源于</t>
    </r>
    <r>
      <rPr>
        <sz val="10"/>
        <rFont val="Arial"/>
        <family val="2"/>
      </rPr>
      <t>:ods_dev_cloud_folder_app_resource_pool_ds</t>
    </r>
    <r>
      <rPr>
        <sz val="10"/>
        <rFont val="宋体"/>
        <family val="3"/>
        <charset val="134"/>
      </rPr>
      <t>的</t>
    </r>
    <r>
      <rPr>
        <sz val="10"/>
        <rFont val="Arial"/>
        <family val="2"/>
      </rPr>
      <t xml:space="preserve">allowautorecommend     </t>
    </r>
  </si>
  <si>
    <r>
      <t>数据来源于</t>
    </r>
    <r>
      <rPr>
        <sz val="10"/>
        <rFont val="Arial"/>
        <family val="2"/>
      </rPr>
      <t>:ods_dev_cloud_folder_app_resource_pool_ds</t>
    </r>
    <r>
      <rPr>
        <sz val="10"/>
        <rFont val="宋体"/>
        <family val="3"/>
        <charset val="134"/>
      </rPr>
      <t>的</t>
    </r>
    <r>
      <rPr>
        <sz val="10"/>
        <rFont val="Arial"/>
        <family val="2"/>
      </rPr>
      <t xml:space="preserve">apptag    </t>
    </r>
  </si>
  <si>
    <t>server_session_id</t>
  </si>
  <si>
    <t>服务器会话编号</t>
  </si>
  <si>
    <t>一次服务器会话唯一编号</t>
    <phoneticPr fontId="61" type="noConversion"/>
  </si>
  <si>
    <t>数据来源于：ods_vmall_hi_data_dm的s_id</t>
    <phoneticPr fontId="61" type="noConversion"/>
  </si>
  <si>
    <t>小时分区</t>
    <phoneticPr fontId="61" type="noConversion"/>
  </si>
  <si>
    <t>分钟分区</t>
    <phoneticPr fontId="61" type="noConversion"/>
  </si>
  <si>
    <t>pt_min</t>
  </si>
  <si>
    <t>分区分钟</t>
    <phoneticPr fontId="61" type="noConversion"/>
  </si>
  <si>
    <t>时间类</t>
    <phoneticPr fontId="61" type="noConversion"/>
  </si>
  <si>
    <t>ods_vmall_hi_data_im</t>
    <phoneticPr fontId="61" type="noConversion"/>
  </si>
  <si>
    <t>数据来源于：ods_vmall_hi_data_im中的pt_d</t>
  </si>
  <si>
    <t>数据来源于：ods_vmall_hi_data_im中的pt_h</t>
  </si>
  <si>
    <t>数据来源于：ods_vmall_hi_data_im中的pt_min</t>
  </si>
  <si>
    <t>数据来源于：ods_vmall_hi_data_im中的action_type</t>
  </si>
  <si>
    <t>数据来源于：ods_vmall_hi_data_im中的action_name</t>
  </si>
  <si>
    <t>数据来源于：ods_vmall_hi_data_im中的revenue</t>
  </si>
  <si>
    <t>数据来源于：ods_vmall_hi_data_im中的idsite</t>
  </si>
  <si>
    <t>数据来源于：ods_vmall_hi_data_im中的client_hh</t>
  </si>
  <si>
    <t>数据来源于：ods_vmall_hi_data_im中的client_mm</t>
  </si>
  <si>
    <t>数据来源于：ods_vmall_hi_data_im中的client_ss</t>
  </si>
  <si>
    <t>数据来源于：ods_vmall_hi_data_im中的url</t>
  </si>
  <si>
    <t>数据来源于：ods_vmall_hi_data_im中的urlref</t>
  </si>
  <si>
    <t>数据来源于：ods_vmall_hi_data_im中的refdata</t>
  </si>
  <si>
    <t>数据来源于：ods_vmall_hi_data_im中的id</t>
  </si>
  <si>
    <t>数据来源于：ods_vmall_hi_data_im中的idts</t>
  </si>
  <si>
    <t>数据来源于：ods_vmall_hi_data_im中的idvc</t>
  </si>
  <si>
    <t>数据来源于：ods_vmall_hi_data_im中的idn</t>
  </si>
  <si>
    <t>数据来源于：ods_vmall_hi_data_im中的rcn</t>
  </si>
  <si>
    <t>数据来源于：ods_vmall_hi_data_im中的rck</t>
  </si>
  <si>
    <t>数据来源于：ods_vmall_hi_data_im中的refts</t>
  </si>
  <si>
    <t>数据来源于：ods_vmall_hi_data_im中的viewts</t>
  </si>
  <si>
    <t>数据来源于：ods_vmall_hi_data_im中的scd</t>
  </si>
  <si>
    <t>数据来源于：ods_vmall_hi_data_im中的vpr</t>
  </si>
  <si>
    <t>数据来源于：ods_vmall_hi_data_im中的ects</t>
  </si>
  <si>
    <t>数据来源于：ods_vmall_hi_data_im中的ref</t>
  </si>
  <si>
    <t>数据来源于：ods_vmall_hi_data_im中的cvar1</t>
  </si>
  <si>
    <t>数据来源于：ods_vmall_hi_data_im中的is_java</t>
  </si>
  <si>
    <t>数据来源于：ods_vmall_hi_data_im中的is_pdf</t>
  </si>
  <si>
    <t>数据来源于：ods_vmall_hi_data_im中的is_quicktime</t>
  </si>
  <si>
    <t>数据来源于：ods_vmall_hi_data_im中的is_realaudio</t>
  </si>
  <si>
    <t>数据来源于：ods_vmall_hi_data_im中的is_wma</t>
  </si>
  <si>
    <t>数据来源于：ods_vmall_hi_data_im中的is_director</t>
  </si>
  <si>
    <t>数据来源于：ods_vmall_hi_data_im中的is_flash</t>
  </si>
  <si>
    <t>数据来源于：ods_vmall_hi_data_im中的is_gears</t>
  </si>
  <si>
    <t>数据来源于：ods_vmall_hi_data_im中的is_silverlight</t>
  </si>
  <si>
    <t>数据来源于：ods_vmall_hi_data_im中的res</t>
  </si>
  <si>
    <t>数据来源于：ods_vmall_hi_data_im中的is_cookie</t>
  </si>
  <si>
    <t>数据来源于：ods_vmall_hi_data_im中的cdata</t>
  </si>
  <si>
    <t>数据来源于：ods_vmall_hi_data_im中的cvar2</t>
  </si>
  <si>
    <t>数据来源于：ods_vmall_hi_data_im中的server_time</t>
  </si>
  <si>
    <t>数据来源于：ods_vmall_hi_data_im中的client_ip</t>
  </si>
  <si>
    <t>数据来源于：ods_vmall_hi_data_im中的client_os</t>
  </si>
  <si>
    <t>数据来源于：ods_vmall_hi_data_im中的client_browser</t>
  </si>
  <si>
    <t>数据来源于：ods_vmall_hi_data_im中的browser_version</t>
  </si>
  <si>
    <t>数据来源于：ods_vmall_hi_data_im中的browser_lang</t>
  </si>
  <si>
    <t>数据来源于：ods_vmall_hi_data_im中的s_id</t>
  </si>
  <si>
    <t>数据来源于：ODS_UP_USER_ACCT_INFO_DM的user_id</t>
  </si>
  <si>
    <t>数据来源于：ODS_UP_USER_ACCT_INFO_DM的帐号登陆类型</t>
  </si>
  <si>
    <t>数据来源于：ODS_UP_USER_ACCT_INFO_DM的帐号登陆帐号</t>
  </si>
  <si>
    <t>20161201</t>
  </si>
  <si>
    <t xml:space="preserve">up_type_cd         </t>
  </si>
  <si>
    <t>数据来源于：ods_dbank_common_stat_log_dm的pt_d</t>
  </si>
  <si>
    <t>auto_update_cd</t>
    <phoneticPr fontId="61" type="noConversion"/>
  </si>
  <si>
    <t>自动更新代码</t>
    <phoneticPr fontId="61" type="noConversion"/>
  </si>
  <si>
    <t>编码类</t>
    <phoneticPr fontId="61" type="noConversion"/>
  </si>
  <si>
    <t>标识开启WLAN自动下载更新包的状态</t>
    <phoneticPr fontId="61" type="noConversion"/>
  </si>
  <si>
    <t>logon_id</t>
    <phoneticPr fontId="61" type="noConversion"/>
  </si>
  <si>
    <t>用户访问编码</t>
    <phoneticPr fontId="61" type="noConversion"/>
  </si>
  <si>
    <t>数据来源于：ods_hispace_portal_mw_log_dm中的content，拆分sign值</t>
    <phoneticPr fontId="61" type="noConversion"/>
  </si>
  <si>
    <t>ods_eui_d_hitop_dm
ods_game_app_video_info_dm
ods_video_cloud_movie_info_cp_dm</t>
  </si>
  <si>
    <t>初始值为：
“发布时间”（issueDate）对应的毫秒数</t>
  </si>
  <si>
    <t>CD1206；0：上架；1：下架；2：删除；3：待审核</t>
  </si>
  <si>
    <t>NULL,-2,0,1,101,103,105,2,3,52,53</t>
  </si>
  <si>
    <t>表修改成累全量</t>
    <phoneticPr fontId="91" type="noConversion"/>
  </si>
  <si>
    <t>dwd_pty_fans_petal_issued_statis_ds</t>
    <phoneticPr fontId="83" type="noConversion"/>
  </si>
  <si>
    <t>20170526</t>
    <phoneticPr fontId="83" type="noConversion"/>
  </si>
  <si>
    <t>dwd_pty_fans_petal_issued_statis_ds</t>
    <phoneticPr fontId="91" type="noConversion"/>
  </si>
  <si>
    <t>增量表改为全量</t>
    <phoneticPr fontId="61" type="noConversion"/>
  </si>
  <si>
    <t>Dwd_Evt_Sys_Advise_Send_Task_Info_Ds</t>
    <phoneticPr fontId="61" type="noConversion"/>
  </si>
  <si>
    <t>Dwd_Evt_Sys_Advise_Send_Task_Info_Ds</t>
    <phoneticPr fontId="61" type="noConversion"/>
  </si>
  <si>
    <t>Dwd_Evt_Sys_Advise_Send_Task_Info_Ds</t>
    <phoneticPr fontId="83" type="noConversion"/>
  </si>
  <si>
    <t>绑卡信息</t>
  </si>
  <si>
    <t>Vmall B2B经销商信息</t>
  </si>
  <si>
    <t>社交好友信息表</t>
    <phoneticPr fontId="128" type="noConversion"/>
  </si>
  <si>
    <t>Vmall用户购物配置表</t>
  </si>
  <si>
    <t>Dwd_Pty_Up_Bank_Card_Info_Dm</t>
  </si>
  <si>
    <t>Dwd_Pty_Vmall_B2B_Dealer_Info_Ds</t>
  </si>
  <si>
    <t>Dwd_Pty_Social_Friend_Info_Ds</t>
  </si>
  <si>
    <t>Dwd_Pty_Vmall_User_Purch_Conf_Dm</t>
  </si>
  <si>
    <t>记录了华为帐号用户在支付平台中绑定的所有用于支付业务的实名银行卡历史信息</t>
    <phoneticPr fontId="61" type="noConversion"/>
  </si>
  <si>
    <t>记录了华为帐号用户在支付平台中绑定的所有用于支付业务的实名银行卡历史信息(旧的绑卡数据）</t>
    <phoneticPr fontId="83" type="noConversion"/>
  </si>
  <si>
    <t>记录vmall的B2XB经销商的用户信息</t>
    <phoneticPr fontId="83" type="noConversion"/>
  </si>
  <si>
    <t>记录用户在社交中心的所有好友信息</t>
    <phoneticPr fontId="83" type="noConversion"/>
  </si>
  <si>
    <t>记录用户在VMALL商城中的用户购物时的使用的地址等基本配置信息</t>
    <phoneticPr fontId="83" type="noConversion"/>
  </si>
  <si>
    <t xml:space="preserve">Client_Id    </t>
  </si>
  <si>
    <t>Bank_Card_Type</t>
  </si>
  <si>
    <t>Bind_Id</t>
  </si>
  <si>
    <t>绑定编号</t>
  </si>
  <si>
    <t>Up_Name</t>
  </si>
  <si>
    <t>Dealer_Cust_Id</t>
  </si>
  <si>
    <t>经销商客户编号</t>
  </si>
  <si>
    <t>Dealer_Cust_Name</t>
  </si>
  <si>
    <t>经销商客户名称</t>
  </si>
  <si>
    <t>Eparchy_Code</t>
  </si>
  <si>
    <t>州代码</t>
  </si>
  <si>
    <t>Rec_Seq</t>
  </si>
  <si>
    <t>Friends</t>
  </si>
  <si>
    <t>Last_Rec_Flg</t>
  </si>
  <si>
    <t>是否最后一条记录标志</t>
  </si>
  <si>
    <t>Friend_List_Ver_Num</t>
  </si>
  <si>
    <t>Friend_Info_Set</t>
  </si>
  <si>
    <t>好友信息集合</t>
  </si>
  <si>
    <t>Friend_Info</t>
  </si>
  <si>
    <t>好友信息</t>
  </si>
  <si>
    <t>Friend_Up_Id</t>
  </si>
  <si>
    <t>好友华为帐号编号</t>
  </si>
  <si>
    <t>Friend_Status_Cd</t>
  </si>
  <si>
    <t>好友状态代码</t>
  </si>
  <si>
    <t>Friend_Rela_Cd</t>
  </si>
  <si>
    <t>好友关系代码</t>
  </si>
  <si>
    <t>Last_Friend_List_Ver_Num</t>
  </si>
  <si>
    <t>最近一次好友列表版本号</t>
  </si>
  <si>
    <t>Firend_Add_Time</t>
  </si>
  <si>
    <t>好友添加时间</t>
  </si>
  <si>
    <t>Firend_Last_Update_Time</t>
  </si>
  <si>
    <t>好友最近一次修改时间</t>
  </si>
  <si>
    <t>Friend_Top_Time</t>
  </si>
  <si>
    <t>好友置顶时间</t>
  </si>
  <si>
    <t>Friend_Src_Package_Name</t>
  </si>
  <si>
    <t>好友来源包名</t>
  </si>
  <si>
    <t>User_Name</t>
  </si>
  <si>
    <t>Cust_UP_Id</t>
  </si>
  <si>
    <t>客户华为帐号编号</t>
  </si>
  <si>
    <t>Cargo_Contactor_Name</t>
  </si>
  <si>
    <t>收货联系人姓名</t>
  </si>
  <si>
    <t>Cargo_Contactor_Tel</t>
  </si>
  <si>
    <t>收货联系人电话</t>
  </si>
  <si>
    <t>Cargo_Contactor_Mobile</t>
  </si>
  <si>
    <t>收货联系人手机</t>
  </si>
  <si>
    <t>Cargo_Contactor_Fax</t>
  </si>
  <si>
    <t>收货联系人传真</t>
  </si>
  <si>
    <t>Cargo_Contactor_Email</t>
  </si>
  <si>
    <t>收货联系人邮箱</t>
  </si>
  <si>
    <t>Cargo_Contactor_Province</t>
  </si>
  <si>
    <t>收货联系人省份</t>
  </si>
  <si>
    <t>Cargo_Contactor_City</t>
  </si>
  <si>
    <t>收货联系人市</t>
  </si>
  <si>
    <t>Cargo_Contactor_Region</t>
  </si>
  <si>
    <t>收货联系人区</t>
  </si>
  <si>
    <t>Cargo_Contactor_Dtl_Addr</t>
  </si>
  <si>
    <t>收货联系人详细地址</t>
  </si>
  <si>
    <t>Cargo_Contactor_Zipcode</t>
  </si>
  <si>
    <t>收货联系人邮编</t>
  </si>
  <si>
    <t>Pay_Method</t>
  </si>
  <si>
    <t>支付方法</t>
  </si>
  <si>
    <t>Usage_Bal_Set</t>
  </si>
  <si>
    <t>使用余额设置</t>
  </si>
  <si>
    <t>Dstr_Mode</t>
  </si>
  <si>
    <t>配送方式</t>
  </si>
  <si>
    <t>Dstr_Time</t>
  </si>
  <si>
    <t>配送时间</t>
  </si>
  <si>
    <t>Ship_Cfm_Flg</t>
  </si>
  <si>
    <t>发货确认标志</t>
  </si>
  <si>
    <t>Invoice_Content_Type_Cd</t>
  </si>
  <si>
    <t>Conf_Addr_Type_Cd</t>
  </si>
  <si>
    <t>配置地址类型代码</t>
  </si>
  <si>
    <t>Default_Flg</t>
  </si>
  <si>
    <t>默认标志</t>
  </si>
  <si>
    <t>Cargo_Addr_Street</t>
  </si>
  <si>
    <t>收货地址街道</t>
  </si>
  <si>
    <r>
      <rPr>
        <sz val="10"/>
        <color theme="1"/>
        <rFont val="宋体"/>
        <family val="3"/>
        <charset val="134"/>
      </rPr>
      <t>CD1399</t>
    </r>
  </si>
  <si>
    <r>
      <rPr>
        <sz val="10"/>
        <color theme="1"/>
        <rFont val="宋体"/>
        <family val="3"/>
        <charset val="134"/>
      </rPr>
      <t>CD1398</t>
    </r>
  </si>
  <si>
    <t>1，2，3</t>
    <phoneticPr fontId="91" type="noConversion"/>
  </si>
  <si>
    <t>0，1，2</t>
    <phoneticPr fontId="91" type="noConversion"/>
  </si>
  <si>
    <t>CD1376</t>
  </si>
  <si>
    <t>0,1</t>
    <phoneticPr fontId="91" type="noConversion"/>
  </si>
  <si>
    <t>CD1377</t>
  </si>
  <si>
    <t>0,1,2</t>
    <phoneticPr fontId="91" type="noConversion"/>
  </si>
  <si>
    <t>CD1319</t>
  </si>
  <si>
    <t>0~5,7,9,13,50,52,69</t>
    <phoneticPr fontId="91" type="noConversion"/>
  </si>
  <si>
    <t>CD1348</t>
  </si>
  <si>
    <t>0~4,50,51</t>
    <phoneticPr fontId="91" type="noConversion"/>
  </si>
  <si>
    <t>CD1320</t>
  </si>
  <si>
    <t>发票内容类型代码</t>
    <phoneticPr fontId="91" type="noConversion"/>
  </si>
  <si>
    <t>0~3,50,51</t>
    <phoneticPr fontId="91" type="noConversion"/>
  </si>
  <si>
    <t>CD1415</t>
  </si>
  <si>
    <t>文本类</t>
    <phoneticPr fontId="91" type="noConversion"/>
  </si>
  <si>
    <t>数值类</t>
    <phoneticPr fontId="91" type="noConversion"/>
  </si>
  <si>
    <t>数据来源于：ods_trade_client_bankcard_dm的client_id，sha256加密处理</t>
    <phoneticPr fontId="91" type="noConversion"/>
  </si>
  <si>
    <t xml:space="preserve">数据来源于：ods_trade_bankcard_dm的bind_id   </t>
    <phoneticPr fontId="91" type="noConversion"/>
  </si>
  <si>
    <t>数据来源于：ods_trade_bankcard_dm的type</t>
    <phoneticPr fontId="91" type="noConversion"/>
  </si>
  <si>
    <t xml:space="preserve">数据来源于：ods_vmall_b2b_user_info_ds的user_name      </t>
  </si>
  <si>
    <t xml:space="preserve">数据来源于：ods_vmall_b2b_user_info_ds的cust_id        </t>
  </si>
  <si>
    <t xml:space="preserve">数据来源于：ods_vmall_b2b_user_info_ds的cust_name      </t>
  </si>
  <si>
    <t xml:space="preserve">数据来源于：ods_vmall_b2b_user_info_ds的eparchy_code   </t>
  </si>
  <si>
    <t xml:space="preserve">数据来源于：ods_vmall_b2b_user_info_ds的home_addr      </t>
  </si>
  <si>
    <t>数据来源于：ods_vmall_b2b_user_info_ds的user_id，sha256加密</t>
    <phoneticPr fontId="91" type="noConversion"/>
  </si>
  <si>
    <t xml:space="preserve">数据来源于：ods_phoneservice_sns_t_userfrdinfo_dm的user_id                 </t>
  </si>
  <si>
    <t xml:space="preserve">数据来源于：ods_phoneservice_sns_t_userfrdinfo_dm的sn                               </t>
  </si>
  <si>
    <t xml:space="preserve">数据来源于：ods_phoneservice_sns_t_userfrdinfo_dm的cnt                              </t>
  </si>
  <si>
    <t xml:space="preserve">数据来源于：ods_phoneservice_sns_t_userfrdinfo_dm的end_flag                         </t>
  </si>
  <si>
    <t xml:space="preserve">数据来源于：ods_phoneservice_sns_t_userfrdinfo_dm的last_updatetime                  </t>
  </si>
  <si>
    <t xml:space="preserve">数据来源于：ods_phoneservice_sns_t_userfrdinfo_dm的mb_version                       </t>
  </si>
  <si>
    <t xml:space="preserve">数据来源于：ods_phoneservice_sns_t_userfrdinfo_dm的frdinfoset                       </t>
  </si>
  <si>
    <t xml:space="preserve">数据来源于：ods_phoneservice_sns_t_userfrdinfo_dm的SHA256(split(friend_info,'\\,')[0]) </t>
  </si>
  <si>
    <t xml:space="preserve">数据来源于：ods_phoneservice_sns_t_userfrdinfo_dm的split(friend_info,'\\,')[4]         </t>
  </si>
  <si>
    <t xml:space="preserve">数据来源于：ods_phoneservice_sns_t_userfrdinfo_dm的split(friend_info,'\\,')[5]         </t>
  </si>
  <si>
    <t xml:space="preserve">数据来源于：ods_phoneservice_sns_t_userfrdinfo_dm的split(friend_info,'\\,')[6]         </t>
  </si>
  <si>
    <t xml:space="preserve">数据来源于：ods_phoneservice_sns_t_userfrdinfo_dm的split(friend_info,'\\,')[7]         </t>
  </si>
  <si>
    <t xml:space="preserve">数据来源于：ods_phoneservice_sns_t_userfrdinfo_dm的split(friend_info,'\\,')[8]         </t>
  </si>
  <si>
    <t xml:space="preserve">数据来源于：ods_phoneservice_sns_t_userfrdinfo_dm的split(friend_info,'\\,')[10]        </t>
  </si>
  <si>
    <t xml:space="preserve">数据来源于：ods_phoneservice_sns_t_userfrdinfo_dm的split(friend_info,'\\,')[13]        </t>
  </si>
  <si>
    <t xml:space="preserve">数据来源于：ods_vmall2_tbl_cust_shopping_config_dm的id                  </t>
  </si>
  <si>
    <t xml:space="preserve">数据来源于：ods_vmall2_tbl_cust_shopping_config_dm的name                </t>
  </si>
  <si>
    <t xml:space="preserve">数据来源于：ods_vmall2_tbl_cust_shopping_config_dm的SHA256(cust_id)     </t>
  </si>
  <si>
    <t xml:space="preserve">数据来源于：ods_vmall2_tbl_cust_shopping_config_dm的consignee           </t>
  </si>
  <si>
    <t xml:space="preserve">数据来源于：ods_vmall2_tbl_cust_shopping_config_dm的phone               </t>
  </si>
  <si>
    <t xml:space="preserve">数据来源于：ods_vmall2_tbl_cust_shopping_config_dm的mobile              </t>
  </si>
  <si>
    <t xml:space="preserve">数据来源于：ods_vmall2_tbl_cust_shopping_config_dm的fax                 </t>
  </si>
  <si>
    <t xml:space="preserve">数据来源于：ods_vmall2_tbl_cust_shopping_config_dm的email               </t>
  </si>
  <si>
    <t xml:space="preserve">数据来源于：ods_vmall2_tbl_cust_shopping_config_dm的province            </t>
  </si>
  <si>
    <t xml:space="preserve">数据来源于：ods_vmall2_tbl_cust_shopping_config_dm的city                </t>
  </si>
  <si>
    <t xml:space="preserve">数据来源于：ods_vmall2_tbl_cust_shopping_config_dm的district            </t>
  </si>
  <si>
    <t xml:space="preserve">数据来源于：ods_vmall2_tbl_cust_shopping_config_dm的address             </t>
  </si>
  <si>
    <t xml:space="preserve">数据来源于：ods_vmall2_tbl_cust_shopping_config_dm的zip_code            </t>
  </si>
  <si>
    <t xml:space="preserve">数据来源于：ods_vmall2_tbl_cust_shopping_config_dm的payment_type        </t>
  </si>
  <si>
    <t xml:space="preserve">数据来源于：ods_vmall2_tbl_cust_shopping_config_dm的payment_method      </t>
  </si>
  <si>
    <t xml:space="preserve">数据来源于：ods_vmall2_tbl_cust_shopping_config_dm的use_balance         </t>
  </si>
  <si>
    <t xml:space="preserve">数据来源于：ods_vmall2_tbl_cust_shopping_config_dm的delivery_method     </t>
  </si>
  <si>
    <t xml:space="preserve">数据来源于：ods_vmall2_tbl_cust_shopping_config_dm的delivery_time       </t>
  </si>
  <si>
    <t xml:space="preserve">数据来源于：ods_vmall2_tbl_cust_shopping_config_dm的confirm_flag        </t>
  </si>
  <si>
    <t xml:space="preserve">数据来源于：ods_vmall2_tbl_cust_shopping_config_dm的invoice_type        </t>
  </si>
  <si>
    <t xml:space="preserve">数据来源于：ods_vmall2_tbl_cust_shopping_config_dm的title_type          </t>
  </si>
  <si>
    <t xml:space="preserve">数据来源于：ods_vmall2_tbl_cust_shopping_config_dm的invoice_title       </t>
  </si>
  <si>
    <t xml:space="preserve">数据来源于：ods_vmall2_tbl_cust_shopping_config_dm的content_type        </t>
  </si>
  <si>
    <t xml:space="preserve">数据来源于：ods_vmall2_tbl_cust_shopping_config_dm的type                </t>
  </si>
  <si>
    <t xml:space="preserve">数据来源于：ods_vmall2_tbl_cust_shopping_config_dm的default_flag        </t>
  </si>
  <si>
    <t>数据来源于：ods_vmall2_tbl_cust_shopping_config_dm的create_date</t>
  </si>
  <si>
    <t>数据来源于：ods_vmall2_tbl_cust_shopping_config_dm的update_date</t>
  </si>
  <si>
    <t xml:space="preserve">数据来源于：ods_vmall2_tbl_cust_shopping_config_dm的SHA256(user_id)     </t>
  </si>
  <si>
    <t xml:space="preserve">数据来源于：ods_vmall2_tbl_cust_shopping_config_dm的street              </t>
  </si>
  <si>
    <t>VMALL商品国标编码关系表</t>
  </si>
  <si>
    <t>Vmall商品表</t>
  </si>
  <si>
    <t>Vmall商品虚拟分类和商品分类关系表</t>
  </si>
  <si>
    <t>Vmall商品虚拟分类表(前台)</t>
  </si>
  <si>
    <t>Vmall WMS库存表</t>
  </si>
  <si>
    <t>Vmall WMS产品表</t>
  </si>
  <si>
    <t>Vmall WMS库存变更表</t>
  </si>
  <si>
    <t>Vmall SKU商品属性表</t>
  </si>
  <si>
    <t>Vmall商品S、G编码关系表</t>
  </si>
  <si>
    <t>Vmall商品华为编码表</t>
  </si>
  <si>
    <t>Vmall运营实体库存表</t>
  </si>
  <si>
    <t>Dwd_Pro_Vmall_Gb_Encode_Rela_Ds</t>
  </si>
  <si>
    <t>Dwd_Pro_Vmall_Goods_ds</t>
  </si>
  <si>
    <t>Dwd_Pro_Vmall_Virtual_Rela_Class_Ds</t>
  </si>
  <si>
    <t>Dwd_Pro_Vmall_Goods_Virtual_Class_Ds</t>
  </si>
  <si>
    <t>Dwd_Pro_Vmall_WMS_Stock_Dm</t>
  </si>
  <si>
    <t>Dwd_Pro_Vmall_WMS_Goods_Ds</t>
  </si>
  <si>
    <t>Dwd_Pro_Vmall_WMS_Stock_Change_Dm</t>
  </si>
  <si>
    <t>Dwd_Pro_Vmall_SKU_Goods_Attr_ds</t>
  </si>
  <si>
    <t>Dwd_Pro_Vmall_Goods_S_G_Encode_Rela_DS</t>
  </si>
  <si>
    <t>Dwd_Pro_Vmall_Goods_HW_Encode_DS</t>
  </si>
  <si>
    <t>Dwd_Pro_Vmall_Oper_Entity_Stock_Ds</t>
  </si>
  <si>
    <t>记录了VMALL商城销售商品对应的国际标准编码</t>
    <phoneticPr fontId="83" type="noConversion"/>
  </si>
  <si>
    <t>记录了VMALL商城销售商品在OFS库中对应的基本信息</t>
    <phoneticPr fontId="83" type="noConversion"/>
  </si>
  <si>
    <t>记了VMALL商城前台商品虚拟分类与实际分类关系</t>
    <phoneticPr fontId="83" type="noConversion"/>
  </si>
  <si>
    <t>记录了vmall商品的sku所的对应各个属性信息</t>
    <phoneticPr fontId="83" type="noConversion"/>
  </si>
  <si>
    <t>记了VMALL商城前台对商品的虚拟分类</t>
    <phoneticPr fontId="83" type="noConversion"/>
  </si>
  <si>
    <t>记录了WMS中的各个仓库的商品库存情况</t>
    <phoneticPr fontId="83" type="noConversion"/>
  </si>
  <si>
    <t>记录了WMS中的商品基本信息</t>
    <phoneticPr fontId="83" type="noConversion"/>
  </si>
  <si>
    <t>记录了每个仓库中商品的变更信息</t>
    <phoneticPr fontId="83" type="noConversion"/>
  </si>
  <si>
    <t>记录了VMALL商城中的商品的S编码与国际编码的对应关系</t>
    <phoneticPr fontId="83" type="noConversion"/>
  </si>
  <si>
    <t>记录了VMALL商城销售商品对应的华为编码</t>
    <phoneticPr fontId="83" type="noConversion"/>
  </si>
  <si>
    <t>记录了vmall商城的各个运营实体的商品库存情况</t>
    <phoneticPr fontId="83" type="noConversion"/>
  </si>
  <si>
    <t>Goods_Gb_Encode</t>
  </si>
  <si>
    <t>商品国标编码</t>
  </si>
  <si>
    <t>Supplier_Id</t>
  </si>
  <si>
    <t>供应商编号</t>
  </si>
  <si>
    <t>Interface_Sync_Time</t>
  </si>
  <si>
    <t>接口同步时间</t>
  </si>
  <si>
    <t>Short_Name</t>
  </si>
  <si>
    <t>商品简称</t>
  </si>
  <si>
    <t>OFS_Goods_Status_Cd</t>
  </si>
  <si>
    <t>OFS商品状态代码</t>
  </si>
  <si>
    <t>Supplier_Sys_Id</t>
  </si>
  <si>
    <t>供应商系统编号</t>
  </si>
  <si>
    <t>Consignment_Flg</t>
  </si>
  <si>
    <t>代销标志</t>
  </si>
  <si>
    <t>Invoice_Flg</t>
  </si>
  <si>
    <t>开票标志</t>
  </si>
  <si>
    <t>Virtual_Flg</t>
  </si>
  <si>
    <t>虚拟标志</t>
  </si>
  <si>
    <t>Oper_Entity_Id</t>
  </si>
  <si>
    <t>运营实体编号</t>
  </si>
  <si>
    <t>Goods_Src_Type_Cd</t>
  </si>
  <si>
    <t>商品来源类型代码</t>
  </si>
  <si>
    <t>Goods_Model</t>
  </si>
  <si>
    <t>商品型号</t>
  </si>
  <si>
    <t>Goods_Std</t>
  </si>
  <si>
    <t>商品制式</t>
  </si>
  <si>
    <t>更新人编号</t>
  </si>
  <si>
    <t>Actual_Ins_Time</t>
  </si>
  <si>
    <t>实际插入时间</t>
  </si>
  <si>
    <t>Virtual_Class_Id</t>
  </si>
  <si>
    <t>虚拟分类编号</t>
  </si>
  <si>
    <t>Goods_Class_Id</t>
  </si>
  <si>
    <t>商品分类编号</t>
  </si>
  <si>
    <t>Parent_Virtual_Class_Id</t>
  </si>
  <si>
    <t>父类虚拟分类编号</t>
  </si>
  <si>
    <t>Virtual_Class_Encode</t>
  </si>
  <si>
    <t>虚拟分类编码</t>
  </si>
  <si>
    <t>Virtual_Class_Name</t>
  </si>
  <si>
    <t>虚拟分类名称</t>
  </si>
  <si>
    <t>Valid_Flg</t>
  </si>
  <si>
    <t>有效性标志</t>
  </si>
  <si>
    <t>Leaf_Node_Flg</t>
  </si>
  <si>
    <t>叶子节点标志</t>
  </si>
  <si>
    <t>Disp_Flg</t>
  </si>
  <si>
    <t>显示标志</t>
  </si>
  <si>
    <t>SEO_Title</t>
  </si>
  <si>
    <t>SEO标题</t>
  </si>
  <si>
    <t>SEO_Keywords</t>
  </si>
  <si>
    <t>SEO关键字</t>
  </si>
  <si>
    <t>SEO_Desc</t>
  </si>
  <si>
    <t>SEC描述</t>
  </si>
  <si>
    <t>Sort</t>
  </si>
  <si>
    <t>Goods_GB_Encode</t>
    <phoneticPr fontId="131" type="noConversion"/>
  </si>
  <si>
    <t>商品国标编码</t>
    <phoneticPr fontId="131" type="noConversion"/>
  </si>
  <si>
    <t>Non_Ship_Total_Cnt</t>
  </si>
  <si>
    <t>未发货总量</t>
  </si>
  <si>
    <t>Lock_Stock_Cnt</t>
  </si>
  <si>
    <t>锁定库存数量</t>
  </si>
  <si>
    <t>Enable_Sale_Stock_Cnt</t>
  </si>
  <si>
    <t>可用销售库存数量</t>
  </si>
  <si>
    <t>Stock_Creator</t>
  </si>
  <si>
    <t>库存创建者</t>
  </si>
  <si>
    <t>Goods_GB_Encode</t>
    <phoneticPr fontId="131" type="noConversion"/>
  </si>
  <si>
    <t>Goods_GB_Encode</t>
    <phoneticPr fontId="131" type="noConversion"/>
  </si>
  <si>
    <t>商品国标编码</t>
    <phoneticPr fontId="131" type="noConversion"/>
  </si>
  <si>
    <t>Store_Goods_Type_Cd</t>
  </si>
  <si>
    <t>仓库商品类型代码</t>
  </si>
  <si>
    <t>Store_Goods_Status_Cd</t>
  </si>
  <si>
    <t>仓库商品状态代码</t>
  </si>
  <si>
    <t>Real_GB_Flg</t>
  </si>
  <si>
    <t>真实国标标志</t>
  </si>
  <si>
    <t>Sync_Time</t>
  </si>
  <si>
    <t>同步时间</t>
  </si>
  <si>
    <t>Change_Cnt</t>
  </si>
  <si>
    <t>变更数量</t>
  </si>
  <si>
    <t>Change_Type_Cd</t>
  </si>
  <si>
    <t>变更类型代码</t>
  </si>
  <si>
    <t>Change_Time</t>
  </si>
  <si>
    <t>变更时间</t>
  </si>
  <si>
    <t>Change_Operator</t>
  </si>
  <si>
    <t>变更操作人</t>
  </si>
  <si>
    <t>Purpos_Data_Store</t>
  </si>
  <si>
    <t>目的数据仓库</t>
  </si>
  <si>
    <t>Link_Id</t>
  </si>
  <si>
    <t>链接编号</t>
  </si>
  <si>
    <t>HW_Encode</t>
  </si>
  <si>
    <t>华为编码</t>
  </si>
  <si>
    <t>GBOM_Orgi_Stock</t>
  </si>
  <si>
    <t>GBOM原库存</t>
  </si>
  <si>
    <t>BBOM_Orgi_Stock</t>
  </si>
  <si>
    <t>BBOM原库存</t>
  </si>
  <si>
    <t>Goods_Attr_Unique_Id</t>
  </si>
  <si>
    <t>商品属性唯一编号</t>
  </si>
  <si>
    <t>Goods_Attr_Id</t>
  </si>
  <si>
    <t>商品属性编号</t>
  </si>
  <si>
    <t>Goods_Sku_Attr_Name</t>
  </si>
  <si>
    <t>商品SKU属性名称</t>
  </si>
  <si>
    <t>Goods_Sku_Attr_Val</t>
  </si>
  <si>
    <t>商品SKU属性值</t>
  </si>
  <si>
    <t>唯一编号</t>
    <phoneticPr fontId="132" type="noConversion"/>
  </si>
  <si>
    <t>Goods_HW_Encode_Sys_Id</t>
    <phoneticPr fontId="132" type="noConversion"/>
  </si>
  <si>
    <t>商品华为编码系统编号</t>
    <phoneticPr fontId="132" type="noConversion"/>
  </si>
  <si>
    <t>Goods_Intl_Encode_Sys_Id</t>
    <phoneticPr fontId="132" type="noConversion"/>
  </si>
  <si>
    <t>商品国际编码系统编号</t>
    <phoneticPr fontId="132" type="noConversion"/>
  </si>
  <si>
    <t>Valid_Flg</t>
    <phoneticPr fontId="132" type="noConversion"/>
  </si>
  <si>
    <t>有效标志</t>
    <phoneticPr fontId="132" type="noConversion"/>
  </si>
  <si>
    <t>Create_Time</t>
    <phoneticPr fontId="132" type="noConversion"/>
  </si>
  <si>
    <t>创建时间</t>
    <phoneticPr fontId="132" type="noConversion"/>
  </si>
  <si>
    <t>更新时间</t>
    <phoneticPr fontId="132" type="noConversion"/>
  </si>
  <si>
    <t>Pt_D</t>
    <phoneticPr fontId="132" type="noConversion"/>
  </si>
  <si>
    <t>天分区</t>
    <phoneticPr fontId="132" type="noConversion"/>
  </si>
  <si>
    <t>Goods_HW_Encode_Sys_Id</t>
    <phoneticPr fontId="132" type="noConversion"/>
  </si>
  <si>
    <t>商品华为编码系统编号</t>
    <phoneticPr fontId="132" type="noConversion"/>
  </si>
  <si>
    <t>Goods_HW_Encode_Id</t>
    <phoneticPr fontId="132" type="noConversion"/>
  </si>
  <si>
    <t>商品华为编码编号</t>
    <phoneticPr fontId="132" type="noConversion"/>
  </si>
  <si>
    <t>HW_Encode_Name</t>
    <phoneticPr fontId="132" type="noConversion"/>
  </si>
  <si>
    <t>华为编码名称</t>
    <phoneticPr fontId="132" type="noConversion"/>
  </si>
  <si>
    <t>Write_Off_Flg</t>
  </si>
  <si>
    <t>核销标志</t>
    <phoneticPr fontId="132" type="noConversion"/>
  </si>
  <si>
    <t>有效标志</t>
    <phoneticPr fontId="132" type="noConversion"/>
  </si>
  <si>
    <t>Coa_Encode</t>
  </si>
  <si>
    <t>Advise_WMS_Status_Cd</t>
  </si>
  <si>
    <t>通知WMS状态代码</t>
  </si>
  <si>
    <t>Advise_Time</t>
  </si>
  <si>
    <t>Create_Time</t>
    <phoneticPr fontId="132" type="noConversion"/>
  </si>
  <si>
    <t>创建时间</t>
    <phoneticPr fontId="132" type="noConversion"/>
  </si>
  <si>
    <t>更新时间</t>
    <phoneticPr fontId="132" type="noConversion"/>
  </si>
  <si>
    <t>唯一编号</t>
    <phoneticPr fontId="132" type="noConversion"/>
  </si>
  <si>
    <t>Goods_HW_Encode_Sys_Id</t>
    <phoneticPr fontId="132" type="noConversion"/>
  </si>
  <si>
    <t>商品华为编码系统编号</t>
    <phoneticPr fontId="132" type="noConversion"/>
  </si>
  <si>
    <t>enable_Supply_Out_Stock_Cnt</t>
  </si>
  <si>
    <t>可用供应出库库存数量</t>
  </si>
  <si>
    <t>20170101</t>
    <phoneticPr fontId="61" type="noConversion"/>
  </si>
  <si>
    <t>CD1322</t>
  </si>
  <si>
    <t>0，1，2</t>
    <phoneticPr fontId="61" type="noConversion"/>
  </si>
  <si>
    <t>CD1278</t>
    <phoneticPr fontId="61" type="noConversion"/>
  </si>
  <si>
    <r>
      <t>0</t>
    </r>
    <r>
      <rPr>
        <sz val="10"/>
        <rFont val="宋体"/>
        <family val="3"/>
        <charset val="134"/>
      </rPr>
      <t>，</t>
    </r>
    <r>
      <rPr>
        <sz val="10"/>
        <rFont val="Arial"/>
        <family val="2"/>
      </rPr>
      <t>1</t>
    </r>
    <r>
      <rPr>
        <sz val="10"/>
        <rFont val="宋体"/>
        <family val="3"/>
        <charset val="134"/>
      </rPr>
      <t>，9</t>
    </r>
    <phoneticPr fontId="61" type="noConversion"/>
  </si>
  <si>
    <t>CD1378</t>
  </si>
  <si>
    <r>
      <t>0</t>
    </r>
    <r>
      <rPr>
        <sz val="10"/>
        <rFont val="宋体"/>
        <family val="3"/>
        <charset val="134"/>
      </rPr>
      <t>，1，-1</t>
    </r>
    <phoneticPr fontId="61" type="noConversion"/>
  </si>
  <si>
    <t>CD1417</t>
  </si>
  <si>
    <r>
      <t>0</t>
    </r>
    <r>
      <rPr>
        <sz val="10"/>
        <rFont val="宋体"/>
        <family val="3"/>
        <charset val="134"/>
      </rPr>
      <t>，1，2</t>
    </r>
    <phoneticPr fontId="61" type="noConversion"/>
  </si>
  <si>
    <t>CD1418</t>
    <phoneticPr fontId="61" type="noConversion"/>
  </si>
  <si>
    <t>CD1419</t>
  </si>
  <si>
    <t>1~14</t>
    <phoneticPr fontId="61" type="noConversion"/>
  </si>
  <si>
    <t>CD1431</t>
  </si>
  <si>
    <r>
      <t>0</t>
    </r>
    <r>
      <rPr>
        <sz val="10"/>
        <rFont val="宋体"/>
        <family val="3"/>
        <charset val="134"/>
      </rPr>
      <t>，1</t>
    </r>
    <phoneticPr fontId="61" type="noConversion"/>
  </si>
  <si>
    <t>文本类</t>
    <phoneticPr fontId="61" type="noConversion"/>
  </si>
  <si>
    <t>数值类</t>
    <phoneticPr fontId="61" type="noConversion"/>
  </si>
  <si>
    <t xml:space="preserve">数据来源于：ods_vmall2_t_wms_bbom_dm的gbom_code         </t>
  </si>
  <si>
    <t>数据来源于：ods_vmall2_t_wms_bbom_dm的supplier_id</t>
  </si>
  <si>
    <t xml:space="preserve">数据来源于：ods_vmall2_t_wms_bbom_dm的product_name      </t>
  </si>
  <si>
    <t>数据来源于：ods_vmall2_t_wms_bbom_dm的sync_data</t>
  </si>
  <si>
    <t xml:space="preserve">数据来源于：ods_vmall2_product_dm的sysno               </t>
  </si>
  <si>
    <t xml:space="preserve">数据来源于：ods_vmall2_product_dm的product_id          </t>
  </si>
  <si>
    <t xml:space="preserve">数据来源于：ods_vmall2_product_dm的product_name        </t>
  </si>
  <si>
    <t xml:space="preserve">数据来源于：ods_vmall2_product_dm的brief_name          </t>
  </si>
  <si>
    <t xml:space="preserve">数据来源于：ods_vmall2_product_dm的status              </t>
  </si>
  <si>
    <t>数据来源于：ods_vmall2_product_dm的default_vendor_sysno</t>
  </si>
  <si>
    <t xml:space="preserve">数据来源于：ods_vmall2_product_dm的is_consignment      </t>
  </si>
  <si>
    <t xml:space="preserve">数据来源于：ods_vmall2_product_dm的is_invoice          </t>
  </si>
  <si>
    <t xml:space="preserve">数据来源于：ods_vmall2_product_dm的is_virtual          </t>
  </si>
  <si>
    <t xml:space="preserve">数据来源于：ods_vmall2_product_dm的se_id               </t>
  </si>
  <si>
    <t xml:space="preserve">数据来源于：ods_vmall2_product_dm的source              </t>
  </si>
  <si>
    <t xml:space="preserve">数据来源于：ods_vmall2_product_dm的product_style       </t>
  </si>
  <si>
    <t xml:space="preserve">数据来源于：ods_vmall2_product_dm的product_model       </t>
  </si>
  <si>
    <t>数据来源于：ods_vmall2_product_dm的create_time</t>
  </si>
  <si>
    <t>数据来源于：ods_vmall2_product_dm的update_time</t>
  </si>
  <si>
    <t xml:space="preserve">数据来源于：ods_vmall2_product_dm的update_user_sysno   </t>
  </si>
  <si>
    <t xml:space="preserve">数据来源于：ods_vmall2_product_dm的credit_date         </t>
  </si>
  <si>
    <r>
      <t>2017-06-12</t>
    </r>
    <r>
      <rPr>
        <sz val="10"/>
        <color theme="1"/>
        <rFont val="微软雅黑"/>
        <family val="2"/>
        <charset val="134"/>
      </rPr>
      <t xml:space="preserve"> 11：11：30</t>
    </r>
    <phoneticPr fontId="61" type="noConversion"/>
  </si>
  <si>
    <t xml:space="preserve">数据来源于：ods_vmall_tbl_prd_virtual_rel_category_ds的virtual_id  </t>
  </si>
  <si>
    <t xml:space="preserve">数据来源于：ods_vmall_tbl_prd_virtual_rel_category_ds的category_id </t>
  </si>
  <si>
    <t xml:space="preserve">数据来源于：ods_vmall_tbl_prd_virtual_category_ds的id                  </t>
  </si>
  <si>
    <t xml:space="preserve">数据来源于：ods_vmall_tbl_prd_virtual_category_ds的parent_id           </t>
  </si>
  <si>
    <t xml:space="preserve">数据来源于：ods_vmall_tbl_prd_virtual_category_ds的code                </t>
  </si>
  <si>
    <t xml:space="preserve">数据来源于：ods_vmall_tbl_prd_virtual_category_ds的name                </t>
  </si>
  <si>
    <t xml:space="preserve">数据来源于：ods_vmall_tbl_prd_virtual_category_ds的status              </t>
  </si>
  <si>
    <t>数据来源于：ods_vmall_tbl_prd_virtual_category_ds的create_date</t>
  </si>
  <si>
    <t xml:space="preserve">数据来源于：ods_vmall_tbl_prd_virtual_category_ds的IF(is_leaf=0,1,0)   </t>
  </si>
  <si>
    <t xml:space="preserve">数据来源于：ods_vmall_tbl_prd_virtual_category_ds的IF(is_show=0,1,0)   </t>
  </si>
  <si>
    <t xml:space="preserve">数据来源于：ods_vmall_tbl_prd_virtual_category_ds的seotitle            </t>
  </si>
  <si>
    <t xml:space="preserve">数据来源于：ods_vmall_tbl_prd_virtual_category_ds的seokeyword          </t>
  </si>
  <si>
    <t xml:space="preserve">数据来源于：ods_vmall_tbl_prd_virtual_category_ds的seodescription      </t>
  </si>
  <si>
    <t xml:space="preserve">数据来源于：ods_vmall_tbl_prd_virtual_category_ds的order_num           </t>
  </si>
  <si>
    <t xml:space="preserve">数据来源于：ods_vmall2_t_wms_stock_dm的warehouse_code     </t>
  </si>
  <si>
    <t xml:space="preserve">数据来源于：ods_vmall2_t_wms_stock_dm的product_GBOM       </t>
  </si>
  <si>
    <t xml:space="preserve">数据来源于：ods_vmall2_t_wms_stock_dm的total_quantity     </t>
  </si>
  <si>
    <t xml:space="preserve">数据来源于：ods_vmall2_t_wms_stock_dm的locked_quantity    </t>
  </si>
  <si>
    <t xml:space="preserve">数据来源于：ods_vmall2_t_wms_stock_dm的salable_quantity   </t>
  </si>
  <si>
    <t xml:space="preserve">数据来源于：ods_vmall2_t_wms_stock_dm的update_date        </t>
  </si>
  <si>
    <t xml:space="preserve">数据来源于：ods_vmall2_t_wms_stock_dm的create_date        </t>
  </si>
  <si>
    <t>数据来源于：ods_vmall2_t_wms_stock_dm的create_by</t>
  </si>
  <si>
    <t xml:space="preserve">数据来源于：ods_vmall2_t_wms_product_dm的gbom_code         </t>
  </si>
  <si>
    <t xml:space="preserve">数据来源于：ods_vmall2_t_wms_product_dm的product_name      </t>
  </si>
  <si>
    <t xml:space="preserve">数据来源于：ods_vmall2_t_wms_product_dm的brief_name        </t>
  </si>
  <si>
    <t xml:space="preserve">数据来源于：ods_vmall2_t_wms_product_dm的weight            </t>
  </si>
  <si>
    <t xml:space="preserve">数据来源于：ods_vmall2_t_wms_product_dm的product_type      </t>
  </si>
  <si>
    <t xml:space="preserve">数据来源于：ods_vmall2_t_wms_product_dm的product_status    </t>
  </si>
  <si>
    <t xml:space="preserve">数据来源于：ods_vmall2_t_wms_product_dm的is_virtual_gbom   </t>
  </si>
  <si>
    <t>数据来源于：ods_vmall2_t_wms_product_dm的sync_date</t>
  </si>
  <si>
    <t xml:space="preserve">数据来源于：ods_vmall2_t_wms_stock_change_detail_dm的id                  </t>
  </si>
  <si>
    <t xml:space="preserve">数据来源于：ods_vmall2_t_wms_stock_change_detail_dm的warehouse_code      </t>
  </si>
  <si>
    <t xml:space="preserve">数据来源于：ods_vmall2_t_wms_stock_change_detail_dm的product_gbom        </t>
  </si>
  <si>
    <t xml:space="preserve">数据来源于：ods_vmall2_t_wms_stock_change_detail_dm的change_quantity     </t>
  </si>
  <si>
    <t xml:space="preserve">数据来源于：ods_vmall2_t_wms_stock_change_detail_dm的change_type         </t>
  </si>
  <si>
    <t>数据来源于：ods_vmall2_t_wms_stock_change_detail_dm的change_date</t>
  </si>
  <si>
    <t xml:space="preserve">数据来源于：ods_vmall2_t_wms_stock_change_detail_dm的operator            </t>
  </si>
  <si>
    <t xml:space="preserve">数据来源于：ods_vmall2_t_wms_stock_change_detail_dm的dest_warehouse      </t>
  </si>
  <si>
    <t xml:space="preserve">数据来源于：ods_vmall2_t_wms_stock_change_detail_dm的link_id             </t>
  </si>
  <si>
    <t xml:space="preserve">数据来源于：ods_vmall2_t_wms_stock_change_detail_dm的bbom                </t>
  </si>
  <si>
    <t xml:space="preserve">数据来源于：ods_vmall2_t_wms_stock_change_detail_dm的gbom_quantity       </t>
  </si>
  <si>
    <t xml:space="preserve">数据来源于：ods_vmall2_t_wms_stock_change_detail_dm的bbom_quantity </t>
  </si>
  <si>
    <t xml:space="preserve">数据来源于：ods_vmall_tbl_prd_sku_attr_ds的id                </t>
  </si>
  <si>
    <t xml:space="preserve">数据来源于：ods_vmall_tbl_prd_sku_attr_ds的prd_sku_id        </t>
  </si>
  <si>
    <t xml:space="preserve">数据来源于：ods_vmall_tbl_prd_sku_attr_ds的product_id        </t>
  </si>
  <si>
    <t xml:space="preserve">数据来源于：ods_vmall_tbl_prd_sku_attr_ds的category_atrr_id  </t>
  </si>
  <si>
    <t xml:space="preserve">数据来源于：ods_vmall_tbl_prd_sku_attr_ds的prd_sku_attr_name </t>
  </si>
  <si>
    <t xml:space="preserve">数据来源于：ods_vmall_tbl_prd_sku_attr_ds的prd_sku_attr_val  </t>
  </si>
  <si>
    <t>数据来源于：ods_vmall_tbl_prd_sku_attr_ds的create_date</t>
  </si>
  <si>
    <t xml:space="preserve">数据来源于：ods_vmall2_product_barcode_dm的sysno               </t>
  </si>
  <si>
    <t xml:space="preserve">数据来源于：ods_vmall2_product_barcode_dm的product_sysno       </t>
  </si>
  <si>
    <t xml:space="preserve">数据来源于：ods_vmall2_product_barcode_dm的barcode_sysno       </t>
  </si>
  <si>
    <t xml:space="preserve">数据来源于：ods_vmall2_product_barcode_dm的IF(status=-1,0,1)   </t>
  </si>
  <si>
    <t xml:space="preserve">数据来源于：ods_vmall2_product_barcode_dm的create_user_sysno   </t>
  </si>
  <si>
    <t>数据来源于：ods_vmall2_product_barcode_dm的create_date</t>
  </si>
  <si>
    <t xml:space="preserve">数据来源于：ods_vmall2_product_barcode_dm的update_user_sysno   </t>
  </si>
  <si>
    <t>数据来源于：ods_vmall2_product_barcode_dm的update_date</t>
  </si>
  <si>
    <t xml:space="preserve">数据来源于：ods_vmall2_pro_item_ds的sysno               </t>
  </si>
  <si>
    <t xml:space="preserve">数据来源于：ods_vmall2_pro_item_ds的item_id             </t>
  </si>
  <si>
    <t xml:space="preserve">数据来源于：ods_vmall2_pro_item_ds的item_name           </t>
  </si>
  <si>
    <t xml:space="preserve">数据来源于：ods_vmall2_pro_item_ds的is_so               </t>
  </si>
  <si>
    <t xml:space="preserve">数据来源于：ods_vmall2_pro_item_ds的IF(status=-1,0,1)   </t>
  </si>
  <si>
    <t xml:space="preserve">数据来源于：ods_vmall2_pro_item_ds的product_account_id  </t>
  </si>
  <si>
    <t xml:space="preserve">数据来源于：ods_vmall2_pro_item_ds的send_status         </t>
  </si>
  <si>
    <t>数据来源于：ods_vmall2_pro_item_ds的sendtime</t>
  </si>
  <si>
    <t xml:space="preserve">数据来源于：ods_vmall2_pro_item_ds的remark              </t>
  </si>
  <si>
    <t xml:space="preserve">数据来源于：ods_vmall2_pro_item_ds的create_user_sysno   </t>
  </si>
  <si>
    <t>数据来源于：ods_vmall2_pro_item_ds的create_date</t>
  </si>
  <si>
    <t xml:space="preserve">数据来源于：ods_vmall2_pro_item_ds的update_user_sysno   </t>
  </si>
  <si>
    <t>数据来源于：ods_vmall2_pro_item_ds的update_date</t>
  </si>
  <si>
    <t xml:space="preserve">数据来源于：ods_vmall2_inventory_seid_dm的sysno          </t>
  </si>
  <si>
    <t xml:space="preserve">数据来源于：ods_vmall2_inventory_seid_dm的product_sysno  </t>
  </si>
  <si>
    <t xml:space="preserve">数据来源于：ods_vmall2_inventory_seid_dm的availiable_qty </t>
  </si>
  <si>
    <t>数据来源于：ods_vmall2_inventory_seid_dm的se_id</t>
  </si>
  <si>
    <t>海外会员服务机型统计</t>
  </si>
  <si>
    <t>PSI退货数据表</t>
  </si>
  <si>
    <t>IT机房数据表</t>
  </si>
  <si>
    <t>Dwd_Eqp_Ovsea_Membr_Model_Statis_Dm</t>
  </si>
  <si>
    <t>Dwd_Eqp_PSI_Return_Data_Dm</t>
  </si>
  <si>
    <t>Dwd_Eqp_IT_Room_Data_Dm</t>
  </si>
  <si>
    <t>记录了按机型统计的海外国家的华为会员和设备数</t>
    <phoneticPr fontId="83" type="noConversion"/>
  </si>
  <si>
    <t>记录了精准服务系统针对各个业务进行推送消息的设备信息</t>
    <phoneticPr fontId="83" type="noConversion"/>
  </si>
  <si>
    <t>记录了渠道商返回或工厂抽检返回的设备</t>
    <phoneticPr fontId="83" type="noConversion"/>
  </si>
  <si>
    <t>记录生产线设备信息</t>
    <phoneticPr fontId="83" type="noConversion"/>
  </si>
  <si>
    <t>Mcc</t>
  </si>
  <si>
    <t>移动国家码</t>
    <phoneticPr fontId="133" type="noConversion"/>
  </si>
  <si>
    <t>Up_Rank_Cd</t>
  </si>
  <si>
    <t>华为会员等级代码</t>
    <phoneticPr fontId="133" type="noConversion"/>
  </si>
  <si>
    <t>Ovsea_Membr_Devices</t>
  </si>
  <si>
    <t>海外会员设备数</t>
    <phoneticPr fontId="131" type="noConversion"/>
  </si>
  <si>
    <t>Ovsea_Membr_Users</t>
  </si>
  <si>
    <t>海外会员用户数</t>
    <phoneticPr fontId="131" type="noConversion"/>
  </si>
  <si>
    <t>Return_Date</t>
  </si>
  <si>
    <t>退货日期</t>
  </si>
  <si>
    <t>Device_Physical_Id</t>
  </si>
  <si>
    <t>物理机型编号</t>
  </si>
  <si>
    <t>Mobile_Device_Recogn_Id</t>
  </si>
  <si>
    <t>移动设备识别编号</t>
  </si>
  <si>
    <t>IMEI_1</t>
  </si>
  <si>
    <t>设备编号1</t>
  </si>
  <si>
    <t>IMEI_2</t>
  </si>
  <si>
    <t>设备编号2</t>
  </si>
  <si>
    <t>IMEI_3</t>
  </si>
  <si>
    <t>设备编号3</t>
  </si>
  <si>
    <t>MAC_Addr</t>
    <phoneticPr fontId="124" type="noConversion"/>
  </si>
  <si>
    <t>MAC_Addr_1</t>
  </si>
  <si>
    <t>MAC地址1</t>
  </si>
  <si>
    <t>MAC_Addr_2</t>
  </si>
  <si>
    <t>MAC地址2</t>
  </si>
  <si>
    <t>MAC_Addr_3</t>
  </si>
  <si>
    <t>MAC地址3</t>
  </si>
  <si>
    <t>MAC_Addr_4</t>
  </si>
  <si>
    <t>MAC地址4</t>
  </si>
  <si>
    <t>MAC_Addr_5</t>
  </si>
  <si>
    <t>MAC地址5</t>
  </si>
  <si>
    <t>RFPI</t>
  </si>
  <si>
    <t>RFPI_1</t>
  </si>
  <si>
    <t>IP_Addr</t>
  </si>
  <si>
    <t>IP地址</t>
  </si>
  <si>
    <t>Virtual_Root_Catalog</t>
  </si>
  <si>
    <t>虚拟根目录</t>
  </si>
  <si>
    <t>MCCID_Dncry_Code</t>
  </si>
  <si>
    <t>MCCID解密码</t>
  </si>
  <si>
    <t>Process_Batch_Proc_Num</t>
  </si>
  <si>
    <t>进程批处理号</t>
  </si>
  <si>
    <t>Process_Status</t>
  </si>
  <si>
    <t>进程状态</t>
    <phoneticPr fontId="61" type="noConversion"/>
  </si>
  <si>
    <t>数值类</t>
    <phoneticPr fontId="61" type="noConversion"/>
  </si>
  <si>
    <r>
      <t>数据来源于</t>
    </r>
    <r>
      <rPr>
        <sz val="10"/>
        <rFont val="Arial"/>
        <family val="2"/>
      </rPr>
      <t>:ods_hicare_vip_member_dm/ods_hicare_vip_device_dm</t>
    </r>
    <r>
      <rPr>
        <sz val="10"/>
        <rFont val="宋体"/>
        <family val="3"/>
        <charset val="134"/>
      </rPr>
      <t>的</t>
    </r>
    <r>
      <rPr>
        <sz val="10"/>
        <rFont val="Arial"/>
        <family val="2"/>
      </rPr>
      <t xml:space="preserve">mcc      </t>
    </r>
  </si>
  <si>
    <t>设备固态地址</t>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</si>
  <si>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mac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</si>
  <si>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mac_1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</si>
  <si>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mac_2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</si>
  <si>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mac_3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</si>
  <si>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mac_4                  </t>
    </r>
    <phoneticPr fontId="39" type="noConversion"/>
  </si>
  <si>
    <t>设备固态地址</t>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</si>
  <si>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mac_5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</si>
  <si>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rfpi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</si>
  <si>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rfpi_1                 </t>
    </r>
    <phoneticPr fontId="39" type="noConversion"/>
  </si>
  <si>
    <r>
      <t>IP</t>
    </r>
    <r>
      <rPr>
        <sz val="10"/>
        <rFont val="宋体"/>
        <family val="3"/>
        <charset val="134"/>
      </rPr>
      <t>地址</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</si>
  <si>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ipui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</si>
  <si>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virtual_root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</si>
  <si>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segment054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</si>
  <si>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segment337             </t>
    </r>
    <phoneticPr fontId="39" type="noConversion"/>
  </si>
  <si>
    <t>设备的外部型号</t>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</si>
  <si>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segment041             </t>
    </r>
    <phoneticPr fontId="39" type="noConversion"/>
  </si>
  <si>
    <t>GRA-UL00
GRA-TL00
SUR-AL10</t>
    <phoneticPr fontId="39" type="noConversion"/>
  </si>
  <si>
    <r>
      <t>数据来源于：</t>
    </r>
    <r>
      <rPr>
        <sz val="10"/>
        <rFont val="Arial"/>
        <family val="2"/>
      </rPr>
      <t>ods_tmes_ship_data_for_apk_smt_dm</t>
    </r>
    <r>
      <rPr>
        <sz val="10"/>
        <rFont val="宋体"/>
        <family val="3"/>
        <charset val="134"/>
      </rPr>
      <t>的</t>
    </r>
    <r>
      <rPr>
        <sz val="10"/>
        <rFont val="Arial"/>
        <family val="2"/>
      </rPr>
      <t>update_time</t>
    </r>
    <phoneticPr fontId="39" type="noConversion"/>
  </si>
  <si>
    <t>格式为yyyy-MM-dd HH:mm:ss</t>
    <phoneticPr fontId="39" type="noConversion"/>
  </si>
  <si>
    <r>
      <t>数据来源于：</t>
    </r>
    <r>
      <rPr>
        <sz val="10"/>
        <rFont val="Arial"/>
        <family val="2"/>
      </rPr>
      <t>ods_tmes_ship_data_for_apk_smt_dm</t>
    </r>
    <r>
      <rPr>
        <sz val="10"/>
        <rFont val="宋体"/>
        <family val="3"/>
        <charset val="134"/>
      </rPr>
      <t>的</t>
    </r>
    <r>
      <rPr>
        <sz val="10"/>
        <rFont val="Arial"/>
        <family val="2"/>
      </rPr>
      <t>processing_batch_number</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</si>
  <si>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processing_status      </t>
    </r>
    <phoneticPr fontId="39" type="noConversion"/>
  </si>
  <si>
    <t>数据入仓操作时间</t>
    <phoneticPr fontId="39" type="noConversion"/>
  </si>
  <si>
    <r>
      <t>2017-03-01</t>
    </r>
    <r>
      <rPr>
        <sz val="10"/>
        <color theme="1"/>
        <rFont val="微软雅黑"/>
        <family val="2"/>
        <charset val="134"/>
      </rPr>
      <t xml:space="preserve"> 12：20：33</t>
    </r>
    <phoneticPr fontId="39" type="noConversion"/>
  </si>
  <si>
    <t>格式为yyyyMMdd</t>
    <phoneticPr fontId="39" type="noConversion"/>
  </si>
  <si>
    <t>20170301</t>
    <phoneticPr fontId="39" type="noConversion"/>
  </si>
  <si>
    <r>
      <t>数据来源于</t>
    </r>
    <r>
      <rPr>
        <sz val="10"/>
        <rFont val="Arial"/>
        <family val="2"/>
      </rPr>
      <t>:ods_hicare_vip_member_dm/ods_hicare_vip_device_dm</t>
    </r>
    <r>
      <rPr>
        <sz val="10"/>
        <rFont val="宋体"/>
        <family val="3"/>
        <charset val="134"/>
      </rPr>
      <t>的</t>
    </r>
    <r>
      <rPr>
        <sz val="10"/>
        <rFont val="Arial"/>
        <family val="2"/>
      </rPr>
      <t xml:space="preserve">type     </t>
    </r>
    <phoneticPr fontId="39" type="noConversion"/>
  </si>
  <si>
    <t>CD1026</t>
    <phoneticPr fontId="39" type="noConversion"/>
  </si>
  <si>
    <r>
      <t>100000</t>
    </r>
    <r>
      <rPr>
        <sz val="10"/>
        <rFont val="宋体"/>
        <family val="3"/>
        <charset val="134"/>
      </rPr>
      <t>、100100、100200</t>
    </r>
    <phoneticPr fontId="39" type="noConversion"/>
  </si>
  <si>
    <r>
      <t>数据来源于</t>
    </r>
    <r>
      <rPr>
        <sz val="10"/>
        <rFont val="Arial"/>
        <family val="2"/>
      </rPr>
      <t>:ods_hicare_vip_member_dm/ods_hicare_vip_device_dm</t>
    </r>
    <r>
      <rPr>
        <sz val="10"/>
        <rFont val="宋体"/>
        <family val="3"/>
        <charset val="134"/>
      </rPr>
      <t>的</t>
    </r>
    <r>
      <rPr>
        <sz val="10"/>
        <rFont val="Arial"/>
        <family val="2"/>
      </rPr>
      <t xml:space="preserve">terminal </t>
    </r>
    <phoneticPr fontId="39" type="noConversion"/>
  </si>
  <si>
    <t>GRA-UL00
GRA-TL00
SUR-AL10</t>
    <phoneticPr fontId="39" type="noConversion"/>
  </si>
  <si>
    <r>
      <t>数据来源于</t>
    </r>
    <r>
      <rPr>
        <sz val="10"/>
        <rFont val="Arial"/>
        <family val="2"/>
      </rPr>
      <t>:ods_hicare_vip_device_dm</t>
    </r>
    <r>
      <rPr>
        <sz val="10"/>
        <rFont val="宋体"/>
        <family val="3"/>
        <charset val="134"/>
      </rPr>
      <t>的</t>
    </r>
    <r>
      <rPr>
        <sz val="10"/>
        <rFont val="Arial"/>
        <family val="2"/>
      </rPr>
      <t xml:space="preserve">devices  </t>
    </r>
    <phoneticPr fontId="39" type="noConversion"/>
  </si>
  <si>
    <r>
      <t>数据来源于</t>
    </r>
    <r>
      <rPr>
        <sz val="10"/>
        <rFont val="Arial"/>
        <family val="2"/>
      </rPr>
      <t>:ods_hicare_vip_member_dm</t>
    </r>
    <r>
      <rPr>
        <sz val="10"/>
        <rFont val="宋体"/>
        <family val="3"/>
        <charset val="134"/>
      </rPr>
      <t>的</t>
    </r>
    <r>
      <rPr>
        <sz val="10"/>
        <rFont val="Arial"/>
        <family val="2"/>
      </rPr>
      <t>members</t>
    </r>
    <phoneticPr fontId="39" type="noConversion"/>
  </si>
  <si>
    <t>格式为yyyy-MM-dd HH:mm:ss</t>
    <phoneticPr fontId="39" type="noConversion"/>
  </si>
  <si>
    <r>
      <t>2017-03-01</t>
    </r>
    <r>
      <rPr>
        <sz val="10"/>
        <color theme="1"/>
        <rFont val="微软雅黑"/>
        <family val="2"/>
        <charset val="134"/>
      </rPr>
      <t xml:space="preserve"> 12：20：33</t>
    </r>
    <phoneticPr fontId="39" type="noConversion"/>
  </si>
  <si>
    <t>格式为yyyyMMdd</t>
    <phoneticPr fontId="39" type="noConversion"/>
  </si>
  <si>
    <t>20170301</t>
    <phoneticPr fontId="39" type="noConversion"/>
  </si>
  <si>
    <r>
      <t>数据来源于</t>
    </r>
    <r>
      <rPr>
        <sz val="10"/>
        <rFont val="Arial"/>
        <family val="2"/>
      </rPr>
      <t>:ods_tcsm_psi_returnofgoods_dm</t>
    </r>
    <r>
      <rPr>
        <sz val="10"/>
        <rFont val="宋体"/>
        <family val="3"/>
        <charset val="134"/>
      </rPr>
      <t>的</t>
    </r>
    <r>
      <rPr>
        <sz val="10"/>
        <rFont val="Arial"/>
        <family val="2"/>
      </rPr>
      <t>imei</t>
    </r>
    <phoneticPr fontId="39" type="noConversion"/>
  </si>
  <si>
    <t>031fe451b38325、000000001485785</t>
    <phoneticPr fontId="39" type="noConversion"/>
  </si>
  <si>
    <r>
      <t>数据来源于</t>
    </r>
    <r>
      <rPr>
        <sz val="10"/>
        <rFont val="Arial"/>
        <family val="2"/>
      </rPr>
      <t>:ods_tcsm_psi_returnofgoods_dm</t>
    </r>
    <r>
      <rPr>
        <sz val="10"/>
        <rFont val="宋体"/>
        <family val="3"/>
        <charset val="134"/>
      </rPr>
      <t>的</t>
    </r>
    <r>
      <rPr>
        <sz val="10"/>
        <rFont val="Arial"/>
        <family val="2"/>
      </rPr>
      <t xml:space="preserve">return_time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</si>
  <si>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physical_no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</si>
  <si>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meid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</si>
  <si>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imei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</si>
  <si>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imei_1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</si>
  <si>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imei_2                 </t>
    </r>
    <phoneticPr fontId="39" type="noConversion"/>
  </si>
  <si>
    <r>
      <t>数据来源于：</t>
    </r>
    <r>
      <rPr>
        <sz val="10"/>
        <rFont val="Arial"/>
        <family val="2"/>
      </rPr>
      <t>ods_tmes_ship_data_for_apk_smt_dm</t>
    </r>
    <r>
      <rPr>
        <sz val="10"/>
        <rFont val="宋体"/>
        <family val="3"/>
        <charset val="134"/>
      </rPr>
      <t>的</t>
    </r>
    <r>
      <rPr>
        <sz val="10"/>
        <rFont val="Arial"/>
        <family val="2"/>
      </rPr>
      <t xml:space="preserve">imei_3                 </t>
    </r>
    <phoneticPr fontId="39" type="noConversion"/>
  </si>
  <si>
    <t>记录系统通知的推送任务消息</t>
    <phoneticPr fontId="83" type="noConversion"/>
  </si>
  <si>
    <t>记录消息成功到达客户端时的到达日志</t>
    <phoneticPr fontId="83" type="noConversion"/>
  </si>
  <si>
    <t>穿戴用户操作行为</t>
  </si>
  <si>
    <t>HOTA云侧升级日志</t>
  </si>
  <si>
    <t>网盘操作日志</t>
  </si>
  <si>
    <t>AAA话单详情数据源表</t>
  </si>
  <si>
    <t>天际通WLAN话单数据源表</t>
  </si>
  <si>
    <t>云存储文件统计</t>
  </si>
  <si>
    <t xml:space="preserve">花粉积分规则日志 </t>
  </si>
  <si>
    <t>上行短信验证表</t>
  </si>
  <si>
    <t>花粉论坛管理统计</t>
  </si>
  <si>
    <t>Vmall电商用户花瓣记录表</t>
  </si>
  <si>
    <t>Vmall订单物流日志表</t>
  </si>
  <si>
    <t>Vmall抢购订单日志表</t>
  </si>
  <si>
    <t>Vmall电商用户签到记录表</t>
  </si>
  <si>
    <t>Vmall抢购获取资格日志表</t>
  </si>
  <si>
    <t>NFC客户端开卡事件记录</t>
    <phoneticPr fontId="105" type="noConversion"/>
  </si>
  <si>
    <t>运动健康的穿戴用户睡眠信息</t>
    <phoneticPr fontId="105" type="noConversion"/>
  </si>
  <si>
    <t>应用市场曝光日志</t>
    <phoneticPr fontId="105" type="noConversion"/>
  </si>
  <si>
    <t>Dwd_Evt_Wear_User_Oper_Behv_Dm</t>
  </si>
  <si>
    <t>Dwd_Evt_Hota_Cloud_Upgrade_Log_Dm</t>
  </si>
  <si>
    <t>Dwd_Evt_Dbank_Oper_Log_Dm</t>
  </si>
  <si>
    <t>Dwd_Evt_Cloudwifi_AAA_CDR_Dtl_Dm</t>
  </si>
  <si>
    <t>Dwd_Evt_Cloudwifi_CDR_Dm</t>
  </si>
  <si>
    <t>Dwd_Evt_Dbank_File_Statis_Dm</t>
  </si>
  <si>
    <t>Dwd_Evt_Fans_Point_Rule_Log_Dm</t>
  </si>
  <si>
    <t>Dwd_Evt_UL_Sms_Auth_Dm</t>
  </si>
  <si>
    <t>Dwd_Evt_Fans_Forum_Mgmt_Statis_Dm</t>
  </si>
  <si>
    <t>Dwd_Evt_Vmall_Biz_User_Petal_Dm</t>
  </si>
  <si>
    <t>Dwd_Evt_Vmall_Order_Logistics_Log_Dm</t>
  </si>
  <si>
    <t>Dwd_Evt_Vmall_Panic_Buying_Ord_Log_Dm</t>
  </si>
  <si>
    <t>Dwd_Evt_Vmall_Biz_User_Sign_Dm</t>
  </si>
  <si>
    <t>Dwd_Evt_Vmall_Pbuy_Qualify_Log_Dm</t>
  </si>
  <si>
    <t>Dwd_Evt_Homecloud_Health_Up_Sleep_Data_Dm</t>
    <phoneticPr fontId="105" type="noConversion"/>
  </si>
  <si>
    <t>Dwd_Evt_Hispace_Exposure_Log_Dm</t>
    <phoneticPr fontId="105" type="noConversion"/>
  </si>
  <si>
    <t>ods_prepare_cw_cdr_dm</t>
  </si>
  <si>
    <t>王东波</t>
    <phoneticPr fontId="83" type="noConversion"/>
  </si>
  <si>
    <t>记录穿戴产品用户的操作行为信息</t>
    <phoneticPr fontId="83" type="noConversion"/>
  </si>
  <si>
    <r>
      <rPr>
        <sz val="10"/>
        <rFont val="宋体"/>
        <family val="3"/>
        <charset val="134"/>
      </rPr>
      <t>记录几个云业务</t>
    </r>
    <r>
      <rPr>
        <sz val="10"/>
        <rFont val="Arial"/>
        <family val="2"/>
      </rPr>
      <t>apk</t>
    </r>
    <r>
      <rPr>
        <sz val="10"/>
        <rFont val="宋体"/>
        <family val="3"/>
        <charset val="134"/>
      </rPr>
      <t>的升级信息</t>
    </r>
    <phoneticPr fontId="83" type="noConversion"/>
  </si>
  <si>
    <t>记录用户使用云存储时，用户维护云端文件信息</t>
    <phoneticPr fontId="83" type="noConversion"/>
  </si>
  <si>
    <r>
      <rPr>
        <sz val="10"/>
        <rFont val="宋体"/>
        <family val="3"/>
        <charset val="134"/>
      </rPr>
      <t>记录</t>
    </r>
    <r>
      <rPr>
        <sz val="10"/>
        <rFont val="Arial"/>
        <family val="2"/>
      </rPr>
      <t>wlan</t>
    </r>
    <r>
      <rPr>
        <sz val="10"/>
        <rFont val="宋体"/>
        <family val="3"/>
        <charset val="134"/>
      </rPr>
      <t>的另一种计费模式话单，认证、授权、计费形式，接入用户，进行认证、授权，允许使用天机通</t>
    </r>
    <r>
      <rPr>
        <sz val="10"/>
        <rFont val="Arial"/>
        <family val="2"/>
      </rPr>
      <t>wlan</t>
    </r>
    <r>
      <rPr>
        <sz val="10"/>
        <rFont val="宋体"/>
        <family val="3"/>
        <charset val="134"/>
      </rPr>
      <t>的用户，进行计费的话单表</t>
    </r>
    <phoneticPr fontId="83" type="noConversion"/>
  </si>
  <si>
    <r>
      <rPr>
        <sz val="10"/>
        <rFont val="宋体"/>
        <family val="3"/>
        <charset val="134"/>
      </rPr>
      <t>记录</t>
    </r>
    <r>
      <rPr>
        <sz val="10"/>
        <rFont val="Arial"/>
        <family val="2"/>
      </rPr>
      <t>wlan</t>
    </r>
    <r>
      <rPr>
        <sz val="10"/>
        <rFont val="宋体"/>
        <family val="3"/>
        <charset val="134"/>
      </rPr>
      <t>的一种计费模式话单信息，非</t>
    </r>
    <r>
      <rPr>
        <sz val="10"/>
        <rFont val="Arial"/>
        <family val="2"/>
      </rPr>
      <t>AAA</t>
    </r>
    <r>
      <rPr>
        <sz val="10"/>
        <rFont val="宋体"/>
        <family val="3"/>
        <charset val="134"/>
      </rPr>
      <t>形式，运营商只支持用户持卡计费</t>
    </r>
    <phoneticPr fontId="83" type="noConversion"/>
  </si>
  <si>
    <t>记录客户新增或删除数据时对平台存储量的占用情况</t>
    <phoneticPr fontId="83" type="noConversion"/>
  </si>
  <si>
    <t>记录花瓣的发放积分规则的信息</t>
    <phoneticPr fontId="83" type="noConversion"/>
  </si>
  <si>
    <t>记录用户开通华为会员或者其他业务时会有短信通知，该表记录短信通知等信息</t>
    <phoneticPr fontId="83" type="noConversion"/>
  </si>
  <si>
    <t>记录论坛管理人员操作帖子的统计信息</t>
    <phoneticPr fontId="83" type="noConversion"/>
  </si>
  <si>
    <r>
      <rPr>
        <sz val="10"/>
        <rFont val="宋体"/>
        <family val="3"/>
        <charset val="134"/>
      </rPr>
      <t>记录华为用户在华为商城</t>
    </r>
    <r>
      <rPr>
        <sz val="10"/>
        <rFont val="Arial"/>
        <family val="2"/>
      </rPr>
      <t>Vmall</t>
    </r>
    <r>
      <rPr>
        <sz val="10"/>
        <rFont val="宋体"/>
        <family val="3"/>
        <charset val="134"/>
      </rPr>
      <t>中的花瓣消费、获取等详细信息</t>
    </r>
    <phoneticPr fontId="83" type="noConversion"/>
  </si>
  <si>
    <t>记录订单的物流过程、签收相关信息</t>
    <phoneticPr fontId="83" type="noConversion"/>
  </si>
  <si>
    <t>记录用户获取资格后，进行下单时，系统产生的日志数据</t>
    <phoneticPr fontId="83" type="noConversion"/>
  </si>
  <si>
    <r>
      <rPr>
        <sz val="10"/>
        <rFont val="宋体"/>
        <family val="3"/>
        <charset val="134"/>
      </rPr>
      <t>记录</t>
    </r>
    <r>
      <rPr>
        <sz val="10"/>
        <rFont val="Arial"/>
        <family val="2"/>
      </rPr>
      <t>vmall</t>
    </r>
    <r>
      <rPr>
        <sz val="10"/>
        <rFont val="宋体"/>
        <family val="3"/>
        <charset val="134"/>
      </rPr>
      <t>商城用户的每日签到获取花瓣信息</t>
    </r>
    <phoneticPr fontId="83" type="noConversion"/>
  </si>
  <si>
    <r>
      <rPr>
        <sz val="10"/>
        <rFont val="宋体"/>
        <family val="3"/>
        <charset val="134"/>
      </rPr>
      <t>记录用户抢资格时，系统产生的日志数据，包含了抢资格的时间、</t>
    </r>
    <r>
      <rPr>
        <sz val="10"/>
        <rFont val="Arial"/>
        <family val="2"/>
      </rPr>
      <t>IP</t>
    </r>
    <r>
      <rPr>
        <sz val="10"/>
        <rFont val="宋体"/>
        <family val="3"/>
        <charset val="134"/>
      </rPr>
      <t>、日志编码、抢购活动信息；</t>
    </r>
    <phoneticPr fontId="83" type="noConversion"/>
  </si>
  <si>
    <t>ods_homecloud_health_scientific_sleep_data_crypt_dm</t>
  </si>
  <si>
    <t>蒋凯</t>
    <phoneticPr fontId="83" type="noConversion"/>
  </si>
  <si>
    <t>ods_wallet_t_ws_event_cardenroll_dm</t>
  </si>
  <si>
    <t>杭飞跃</t>
    <phoneticPr fontId="83" type="noConversion"/>
  </si>
  <si>
    <t>Dwd_Evt_NFC_Open_Card_Rec_Ds</t>
    <phoneticPr fontId="105" type="noConversion"/>
  </si>
  <si>
    <t>ods_hispace_exposureinfo_dm</t>
  </si>
  <si>
    <r>
      <rPr>
        <sz val="10"/>
        <rFont val="宋体"/>
        <family val="3"/>
        <charset val="134"/>
      </rPr>
      <t>记录</t>
    </r>
    <r>
      <rPr>
        <sz val="10"/>
        <rFont val="Arial"/>
        <family val="2"/>
      </rPr>
      <t>NFC</t>
    </r>
    <r>
      <rPr>
        <sz val="10"/>
        <rFont val="宋体"/>
        <family val="3"/>
        <charset val="134"/>
      </rPr>
      <t>客户端上报开卡事件信息</t>
    </r>
    <phoneticPr fontId="83" type="noConversion"/>
  </si>
  <si>
    <t>记录了运动健康产品的穿戴用户的健康数据信息。包括身高、血脂、血压、睡眠等信息</t>
    <phoneticPr fontId="83" type="noConversion"/>
  </si>
  <si>
    <t>记录应用市场曝光日志信息</t>
    <phoneticPr fontId="83" type="noConversion"/>
  </si>
  <si>
    <t>Mac_Addr</t>
  </si>
  <si>
    <t>Wear_Device_Ver</t>
  </si>
  <si>
    <t>穿戴设备版本</t>
  </si>
  <si>
    <t>First_Char_Id</t>
  </si>
  <si>
    <t>一级特性编号</t>
  </si>
  <si>
    <t>Second_Char_Id</t>
  </si>
  <si>
    <t>二级特性编号</t>
  </si>
  <si>
    <t>Third_Char_Id</t>
  </si>
  <si>
    <t>三级特性编号</t>
  </si>
  <si>
    <t>Second_Char_Val</t>
  </si>
  <si>
    <t>二级特性值</t>
  </si>
  <si>
    <t>Third_Char_Val</t>
  </si>
  <si>
    <t>三级特性值</t>
  </si>
  <si>
    <t>Pt_Prod_Name</t>
  </si>
  <si>
    <t>产品名称分区</t>
  </si>
  <si>
    <t>移动国家码</t>
  </si>
  <si>
    <t>Mnc</t>
  </si>
  <si>
    <t>User_Ip_Addr</t>
  </si>
  <si>
    <t>Qry_Time</t>
  </si>
  <si>
    <t>Match_Upgrade_Ver_Flg</t>
  </si>
  <si>
    <t>Rom_Ver</t>
  </si>
  <si>
    <t>Hardware_Ver</t>
  </si>
  <si>
    <t>Back_Ver</t>
  </si>
  <si>
    <t>Back_Flash_Ver</t>
  </si>
  <si>
    <t>App_Name</t>
  </si>
  <si>
    <t>Os_Ver</t>
  </si>
  <si>
    <t>Os_Language</t>
  </si>
  <si>
    <t>Client_Software_Language</t>
  </si>
  <si>
    <t>Carrier_Ver</t>
  </si>
  <si>
    <t>Sub_Net</t>
  </si>
  <si>
    <t>Ui_Ver</t>
  </si>
  <si>
    <t>Ui_Type_Carrier_Ver</t>
  </si>
  <si>
    <t>UI类型运营商版本</t>
  </si>
  <si>
    <t>Web_Type_Data_Card_Ver</t>
  </si>
  <si>
    <t>Device_Part_Ver</t>
  </si>
  <si>
    <t>Upgrade_Ver</t>
  </si>
  <si>
    <t>升级版本</t>
  </si>
  <si>
    <t>Sale_Info</t>
  </si>
  <si>
    <t>Mobile_Color</t>
  </si>
  <si>
    <t>Country_Cd</t>
  </si>
  <si>
    <t>Carrier</t>
  </si>
  <si>
    <t>Lock_Net_Flg</t>
  </si>
  <si>
    <t>Emui_Ver</t>
  </si>
  <si>
    <t>Ram</t>
  </si>
  <si>
    <t>Rom</t>
  </si>
  <si>
    <t>Cpu_Info</t>
  </si>
  <si>
    <t>Cpu_Freq</t>
  </si>
  <si>
    <t>Cpu_Kernel_Num</t>
  </si>
  <si>
    <t>Start6_Hour_Mark</t>
  </si>
  <si>
    <t>Mobile_Back_Cover_Color</t>
  </si>
  <si>
    <t>Pt_Cloud_Service</t>
  </si>
  <si>
    <t>云业务分区</t>
  </si>
  <si>
    <t>Client_Id</t>
  </si>
  <si>
    <t>Oper_Name</t>
  </si>
  <si>
    <t>操作名称</t>
  </si>
  <si>
    <t>Dbank_Oper_Return_Code</t>
  </si>
  <si>
    <t>网盘操作返回码</t>
  </si>
  <si>
    <t>File_Save_Path</t>
  </si>
  <si>
    <t>File_Id</t>
  </si>
  <si>
    <t>File_Size</t>
  </si>
  <si>
    <t>AAA_User_Name</t>
  </si>
  <si>
    <t>AAA用户名称</t>
  </si>
  <si>
    <t>Pay_User_Name</t>
  </si>
  <si>
    <t>付费用户名称</t>
  </si>
  <si>
    <t>AP_Id</t>
  </si>
  <si>
    <t>接入热点编号</t>
  </si>
  <si>
    <t>User_MAC_Addr</t>
  </si>
  <si>
    <t>用户MAC地址</t>
  </si>
  <si>
    <t>CDR_Mode_Cd</t>
  </si>
  <si>
    <t>话单模式代码</t>
  </si>
  <si>
    <t>Session_Phase_Cd</t>
  </si>
  <si>
    <t>会话阶段代码</t>
  </si>
  <si>
    <t>Session_Start_Time</t>
  </si>
  <si>
    <t>Session_End_Time</t>
  </si>
  <si>
    <t>会话结束时间</t>
  </si>
  <si>
    <t>Session_Duration</t>
  </si>
  <si>
    <t>会话时长(单位:秒)</t>
  </si>
  <si>
    <t>Down_Flow</t>
  </si>
  <si>
    <t>下行流量(单位:字节)</t>
  </si>
  <si>
    <t>Up_Flow</t>
  </si>
  <si>
    <t>上行流量(单位:字节)</t>
  </si>
  <si>
    <t>AC_IP_Addr</t>
  </si>
  <si>
    <t>AC IP地址</t>
  </si>
  <si>
    <t>NAS_HostName</t>
  </si>
  <si>
    <t>NAS设备主机名</t>
  </si>
  <si>
    <t>Terminal_OS</t>
  </si>
  <si>
    <t>Region_Id</t>
  </si>
  <si>
    <t>区域编号</t>
  </si>
  <si>
    <t>Prod_Owner</t>
  </si>
  <si>
    <t>产品所属者</t>
  </si>
  <si>
    <t>Bill_Flg</t>
  </si>
  <si>
    <t>计费标志</t>
  </si>
  <si>
    <t>Grp_Id</t>
  </si>
  <si>
    <t>集团编号</t>
  </si>
  <si>
    <t>Service_Start_Time</t>
  </si>
  <si>
    <t>服务开始时间</t>
  </si>
  <si>
    <t>AAA_Service_Type_Cd</t>
  </si>
  <si>
    <t>AAA服务类型代码</t>
  </si>
  <si>
    <t>Seq_Num</t>
  </si>
  <si>
    <t>SS_Belong_Group_Id</t>
  </si>
  <si>
    <t>后向业务所属组编号</t>
  </si>
  <si>
    <t>SS_Belong_Prod_Id</t>
  </si>
  <si>
    <t>后向业务所属产品编号</t>
  </si>
  <si>
    <t>AP_MAC_Addr</t>
  </si>
  <si>
    <t>AP的MAC地址</t>
  </si>
  <si>
    <t>NAS_IP_Addr</t>
  </si>
  <si>
    <t>前端设备IP地址</t>
  </si>
  <si>
    <t>Carrier_Id</t>
  </si>
  <si>
    <t>运营商编号</t>
  </si>
  <si>
    <t>WLAN_Supplier_Type_Cd</t>
  </si>
  <si>
    <t>WLAN供应商类型代码</t>
  </si>
  <si>
    <t>WLAN_Service_Type_Cd</t>
  </si>
  <si>
    <t>WLAN业务类型代码</t>
  </si>
  <si>
    <t>WLAN_Dock_Mode_Cd</t>
  </si>
  <si>
    <t>WLAN对接方式代码</t>
  </si>
  <si>
    <t>Acct_Id</t>
  </si>
  <si>
    <t>帐号编号</t>
  </si>
  <si>
    <t>Channel_Id</t>
  </si>
  <si>
    <t>Session_Id</t>
  </si>
  <si>
    <t>Double_Gigit_En_Cd</t>
  </si>
  <si>
    <t>两位英文代码</t>
  </si>
  <si>
    <t>CDR_Id</t>
  </si>
  <si>
    <t>话单编号</t>
  </si>
  <si>
    <t>CDR_Type_Cd</t>
  </si>
  <si>
    <t>话单类型代码</t>
  </si>
  <si>
    <t>Bill_Acct_Id</t>
  </si>
  <si>
    <t>计费帐号编号</t>
  </si>
  <si>
    <t>Transct_Id</t>
  </si>
  <si>
    <t>事务编号</t>
  </si>
  <si>
    <t>Begin_Time</t>
  </si>
  <si>
    <t>End_Time</t>
  </si>
  <si>
    <t>Bill_Duration</t>
  </si>
  <si>
    <t>计费时长(毫秒)</t>
  </si>
  <si>
    <t>Actual_Duration</t>
  </si>
  <si>
    <t>实际时长(毫秒)</t>
  </si>
  <si>
    <t>Session_End_Rsns_Cd</t>
  </si>
  <si>
    <t>会话结束原因代码</t>
  </si>
  <si>
    <t>Gift_Src</t>
  </si>
  <si>
    <t>赠送来源</t>
  </si>
  <si>
    <t>CDR_Gen_Time</t>
  </si>
  <si>
    <t>话单生成时间</t>
  </si>
  <si>
    <t>SSID</t>
  </si>
  <si>
    <t>热点标识</t>
  </si>
  <si>
    <t>WLAN_Type_Cd</t>
  </si>
  <si>
    <t>WLAN网络制式代码</t>
  </si>
  <si>
    <t>App_Channel_Id</t>
  </si>
  <si>
    <t>应用渠道编号</t>
  </si>
  <si>
    <t>Cfm_Flow</t>
  </si>
  <si>
    <t>确定流量</t>
  </si>
  <si>
    <t>UnCfm_Flow</t>
  </si>
  <si>
    <t>不确定流量</t>
  </si>
  <si>
    <t>wID</t>
  </si>
  <si>
    <t>卡号</t>
  </si>
  <si>
    <t>Actual_Consumpt_Duration</t>
  </si>
  <si>
    <t>实际消耗时长(分钟)</t>
  </si>
  <si>
    <t>Partner_Id</t>
  </si>
  <si>
    <t>合作伙伴编号</t>
  </si>
  <si>
    <t>Gift_Strat_Id</t>
  </si>
  <si>
    <t>赠送策略编号</t>
  </si>
  <si>
    <t>App_Unique_Id</t>
  </si>
  <si>
    <t>Update_Date</t>
  </si>
  <si>
    <t>更新日期</t>
  </si>
  <si>
    <t>Inc_File_Total_Cnt</t>
  </si>
  <si>
    <t>新增文件总数</t>
  </si>
  <si>
    <t>Inc_Unique_File_Cnt</t>
  </si>
  <si>
    <t>新增唯一文件数</t>
  </si>
  <si>
    <t>Inc_File_Total_Space</t>
  </si>
  <si>
    <t>新增文件总空间</t>
  </si>
  <si>
    <t>Inc_Unique_File_Space</t>
  </si>
  <si>
    <t>新增唯一文件空间</t>
  </si>
  <si>
    <t>Log_Id</t>
  </si>
  <si>
    <t>Fans_User_Id</t>
    <phoneticPr fontId="131" type="noConversion"/>
  </si>
  <si>
    <t>Point_Rule_Id</t>
    <phoneticPr fontId="131" type="noConversion"/>
  </si>
  <si>
    <t>积分规则编号</t>
    <phoneticPr fontId="131" type="noConversion"/>
  </si>
  <si>
    <t>Point_Rule_Sect_Id</t>
    <phoneticPr fontId="131" type="noConversion"/>
  </si>
  <si>
    <t>积分规则版块编号</t>
    <phoneticPr fontId="131" type="noConversion"/>
  </si>
  <si>
    <t>Point_Rule_Be_Exec_Total_Cnt</t>
    <phoneticPr fontId="131" type="noConversion"/>
  </si>
  <si>
    <t>积分规则被执行总次数</t>
    <phoneticPr fontId="131" type="noConversion"/>
  </si>
  <si>
    <t>Reward_cycle_Exec_Total_Cnt</t>
    <phoneticPr fontId="131" type="noConversion"/>
  </si>
  <si>
    <t>奖励周期被执行总次数</t>
    <phoneticPr fontId="131" type="noConversion"/>
  </si>
  <si>
    <t>Ext_Field1</t>
    <phoneticPr fontId="131" type="noConversion"/>
  </si>
  <si>
    <t>扩展字段1</t>
    <phoneticPr fontId="131" type="noConversion"/>
  </si>
  <si>
    <t>Ext_Field2</t>
  </si>
  <si>
    <t>Ext_Field3</t>
  </si>
  <si>
    <t>Ext_Field4</t>
  </si>
  <si>
    <t>Ext_Field5</t>
  </si>
  <si>
    <t>Ext_Field6</t>
  </si>
  <si>
    <t>Ext_Field7</t>
  </si>
  <si>
    <t>Ext_Field8</t>
  </si>
  <si>
    <t>Reward_cycle_Start_Time</t>
    <phoneticPr fontId="131" type="noConversion"/>
  </si>
  <si>
    <t>奖励周期开始时间</t>
    <phoneticPr fontId="131" type="noConversion"/>
  </si>
  <si>
    <t>Point_Rule_Final_Exec_Time</t>
    <phoneticPr fontId="131" type="noConversion"/>
  </si>
  <si>
    <t>积分规则最后执行时间</t>
    <phoneticPr fontId="131" type="noConversion"/>
  </si>
  <si>
    <t>手机号码</t>
    <phoneticPr fontId="124" type="noConversion"/>
  </si>
  <si>
    <t>Verify_Code</t>
  </si>
  <si>
    <t>验证码</t>
  </si>
  <si>
    <t>Verify_Code_Type_Cd</t>
  </si>
  <si>
    <t>验证码类型代码</t>
  </si>
  <si>
    <t>Sms_Req</t>
  </si>
  <si>
    <t>短信序号</t>
  </si>
  <si>
    <t>MCC</t>
    <phoneticPr fontId="124" type="noConversion"/>
  </si>
  <si>
    <t>移动国家码</t>
    <phoneticPr fontId="124" type="noConversion"/>
  </si>
  <si>
    <t>MNC</t>
    <phoneticPr fontId="124" type="noConversion"/>
  </si>
  <si>
    <t>Sms_Access_Code</t>
  </si>
  <si>
    <t>短信接入码</t>
  </si>
  <si>
    <t>UL_Sms_Status_Cd</t>
  </si>
  <si>
    <t>上行短信状态代码</t>
  </si>
  <si>
    <t>Rcv_Sms_Time</t>
  </si>
  <si>
    <t>接收短信时间</t>
  </si>
  <si>
    <t>First_Qry_Sms_Time</t>
  </si>
  <si>
    <t>首次查询短信时间</t>
  </si>
  <si>
    <t>Last_Qry_Sms_Time</t>
  </si>
  <si>
    <t>最近一次查询短信时间</t>
  </si>
  <si>
    <t>Qryed_Sms_Time</t>
  </si>
  <si>
    <t>查询到短信时间</t>
  </si>
  <si>
    <t>Sms_Cert_Time</t>
  </si>
  <si>
    <t>短信认证时间</t>
  </si>
  <si>
    <t>App_Ver</t>
  </si>
  <si>
    <t>Fans_User_Id</t>
  </si>
  <si>
    <t>花粉用户编号</t>
    <phoneticPr fontId="131" type="noConversion"/>
  </si>
  <si>
    <t>Name</t>
  </si>
  <si>
    <t>Fans_Oper_Type_Cd</t>
  </si>
  <si>
    <t>花粉操作类型代码</t>
  </si>
  <si>
    <t>Oper_Date</t>
  </si>
  <si>
    <t>操作日期</t>
    <phoneticPr fontId="131" type="noConversion"/>
  </si>
  <si>
    <t>Oper_Cnt</t>
  </si>
  <si>
    <t>操作次数</t>
    <phoneticPr fontId="131" type="noConversion"/>
  </si>
  <si>
    <t>Petal_Exchg_Rate</t>
  </si>
  <si>
    <t>花瓣汇率</t>
  </si>
  <si>
    <t>Petal_Incrs_Decrs_Oper_Cd</t>
  </si>
  <si>
    <t>花瓣增减操作代码</t>
  </si>
  <si>
    <t>Petal_consume_Time</t>
  </si>
  <si>
    <t>花瓣消费时间</t>
  </si>
  <si>
    <t>Petal_Txn_Cnt</t>
  </si>
  <si>
    <t>花瓣交易数量</t>
  </si>
  <si>
    <t>Consume_Amt</t>
  </si>
  <si>
    <t>消费金额</t>
  </si>
  <si>
    <t>Service_Inter_Id</t>
  </si>
  <si>
    <t>服务交互编号</t>
  </si>
  <si>
    <t>Cancel_consume_Time</t>
  </si>
  <si>
    <t>gift_Time</t>
  </si>
  <si>
    <t>Cancel_gift_Time</t>
  </si>
  <si>
    <t>User_Txn_Id</t>
  </si>
  <si>
    <t>用户交易编号</t>
  </si>
  <si>
    <t>gift_Petal_Flg</t>
  </si>
  <si>
    <t>赠送花瓣标志</t>
  </si>
  <si>
    <t>Return_Petal_Flg</t>
  </si>
  <si>
    <t>返回花瓣标志</t>
  </si>
  <si>
    <t>Return_Apply_Id</t>
  </si>
  <si>
    <t>退换申请编号</t>
  </si>
  <si>
    <t>Logistics_Id</t>
  </si>
  <si>
    <t>物流编号</t>
  </si>
  <si>
    <t>Sign_Flg</t>
  </si>
  <si>
    <t>签收标志</t>
  </si>
  <si>
    <t>Sign_Time</t>
  </si>
  <si>
    <t>签收时间</t>
  </si>
  <si>
    <t>Log_Desc</t>
  </si>
  <si>
    <t>日志描述</t>
  </si>
  <si>
    <t>Log_Time</t>
  </si>
  <si>
    <t>Booking_Date</t>
  </si>
  <si>
    <t>下单日期，到天</t>
  </si>
  <si>
    <t>下单时间，到秒</t>
  </si>
  <si>
    <t>Prev_Req_IP_Addr</t>
  </si>
  <si>
    <t>上次请求的IP地址</t>
  </si>
  <si>
    <t>Currt_Req_IP_Addr</t>
  </si>
  <si>
    <t>本次请求的IP地址</t>
  </si>
  <si>
    <t>Booking_Log_Encode</t>
  </si>
  <si>
    <t>下单日志编码</t>
  </si>
  <si>
    <t>Sign_Date</t>
  </si>
  <si>
    <t>签到日期</t>
  </si>
  <si>
    <t>Conts_Sign_Cnt</t>
  </si>
  <si>
    <t>连续签到次数</t>
  </si>
  <si>
    <t>Panic_Buying_Qualify_Date</t>
  </si>
  <si>
    <t>抢购资格日期，到天</t>
  </si>
  <si>
    <t>Panic_Buying_Qualify_Time</t>
  </si>
  <si>
    <t>抢购资格的时间，到秒</t>
  </si>
  <si>
    <t>Qualify_Log_Encode</t>
  </si>
  <si>
    <t>资格日志编码</t>
  </si>
  <si>
    <t>事件编号</t>
    <phoneticPr fontId="91" type="noConversion"/>
  </si>
  <si>
    <t>Swipe_Time</t>
  </si>
  <si>
    <t>刷卡时间</t>
    <phoneticPr fontId="91" type="noConversion"/>
  </si>
  <si>
    <t>Iss_Bank_Id</t>
  </si>
  <si>
    <t>Nfc_Card_Type</t>
  </si>
  <si>
    <t>Nfc_Swipe_Result_Cd</t>
  </si>
  <si>
    <t>NFC刷卡结果代码</t>
  </si>
  <si>
    <t>Log_Date</t>
  </si>
  <si>
    <t>Health_Data_Type_Cd</t>
  </si>
  <si>
    <t>Sleep_Info</t>
  </si>
  <si>
    <t>睡眠信息</t>
  </si>
  <si>
    <t>Fall_Asleep_Time</t>
  </si>
  <si>
    <t>入睡时间</t>
  </si>
  <si>
    <t>Wake_Time</t>
  </si>
  <si>
    <t>睡醒时间</t>
  </si>
  <si>
    <t>Sleep_Score</t>
  </si>
  <si>
    <t>睡眠评分</t>
  </si>
  <si>
    <t>Sleep_Latency</t>
  </si>
  <si>
    <t>睡眠潜伏期(单位：分钟)</t>
  </si>
  <si>
    <t>Bedtime</t>
  </si>
  <si>
    <t>上床时间</t>
  </si>
  <si>
    <t>Valid_Data_Score</t>
  </si>
  <si>
    <t>有效数据评分</t>
  </si>
  <si>
    <t>Sleep_Rate_Perctage</t>
  </si>
  <si>
    <t>睡眠率百分比</t>
  </si>
  <si>
    <t>Light_Sleep_Duration</t>
  </si>
  <si>
    <t>浅睡时长(单位：分钟)</t>
  </si>
  <si>
    <t>Deep_Sleep_Duration</t>
  </si>
  <si>
    <t>深睡时长(单位：分钟)</t>
  </si>
  <si>
    <t>Dream_Duration</t>
  </si>
  <si>
    <t>睡梦时长(单位：分钟)</t>
  </si>
  <si>
    <t>Awake_Duration</t>
  </si>
  <si>
    <t>清醒时长(单位：分钟)</t>
  </si>
  <si>
    <t>Total_Sleep_Duration</t>
  </si>
  <si>
    <t>全部睡眠时长(单位：分钟)</t>
  </si>
  <si>
    <t>Awake_Cnt</t>
  </si>
  <si>
    <t>清醒次数</t>
  </si>
  <si>
    <t>Deep_Sleep_Fragment_Cnt</t>
  </si>
  <si>
    <t>深睡片段次数</t>
  </si>
  <si>
    <t>Snore_Freq</t>
  </si>
  <si>
    <t>打鼾频率</t>
  </si>
  <si>
    <t>Day_Sleep_Duration</t>
  </si>
  <si>
    <t>白天睡眠时长</t>
  </si>
  <si>
    <t>Sleep_Proposal_Id</t>
  </si>
  <si>
    <t>睡眠建议编号</t>
  </si>
  <si>
    <t>Logon_Id</t>
    <phoneticPr fontId="105" type="noConversion"/>
  </si>
  <si>
    <t>用户访问编码</t>
  </si>
  <si>
    <t>Imei</t>
    <phoneticPr fontId="105" type="noConversion"/>
  </si>
  <si>
    <t>Layout_Id</t>
    <phoneticPr fontId="105" type="noConversion"/>
  </si>
  <si>
    <t>布局编号</t>
    <phoneticPr fontId="105" type="noConversion"/>
  </si>
  <si>
    <t>Exposure_Time</t>
  </si>
  <si>
    <t>曝光时间</t>
    <phoneticPr fontId="105" type="noConversion"/>
  </si>
  <si>
    <t>App_Detail</t>
  </si>
  <si>
    <t>应用详情</t>
    <phoneticPr fontId="105" type="noConversion"/>
  </si>
  <si>
    <t>Access_App_Src</t>
  </si>
  <si>
    <t>访问应用来源</t>
    <phoneticPr fontId="105" type="noConversion"/>
  </si>
  <si>
    <r>
      <t>格式为:yyyy-MM-dd HH:mm:ss</t>
    </r>
    <r>
      <rPr>
        <sz val="10"/>
        <color theme="1"/>
        <rFont val="微软雅黑"/>
        <family val="2"/>
        <charset val="134"/>
      </rPr>
      <t>.SSS</t>
    </r>
    <phoneticPr fontId="61" type="noConversion"/>
  </si>
  <si>
    <t>2017-01-01 11：11：30.000</t>
    <phoneticPr fontId="61" type="noConversion"/>
  </si>
  <si>
    <t>20170101</t>
    <phoneticPr fontId="61" type="noConversion"/>
  </si>
  <si>
    <t>国家编码三位数字代码</t>
    <phoneticPr fontId="61" type="noConversion"/>
  </si>
  <si>
    <t>关联dwd_loc_country_ds查询国家信息</t>
    <phoneticPr fontId="61" type="noConversion"/>
  </si>
  <si>
    <t>CD1362</t>
  </si>
  <si>
    <t>1，2，11，12，31</t>
    <phoneticPr fontId="61" type="noConversion"/>
  </si>
  <si>
    <t>CD1355</t>
  </si>
  <si>
    <t>1，2，3，4</t>
    <phoneticPr fontId="61" type="noConversion"/>
  </si>
  <si>
    <t>CD1357</t>
  </si>
  <si>
    <t>1，2</t>
    <phoneticPr fontId="61" type="noConversion"/>
  </si>
  <si>
    <t>CD1359</t>
  </si>
  <si>
    <t>CD1360</t>
  </si>
  <si>
    <t>1，2，3</t>
    <phoneticPr fontId="61" type="noConversion"/>
  </si>
  <si>
    <t>CD1361</t>
  </si>
  <si>
    <t>1，2</t>
    <phoneticPr fontId="61" type="noConversion"/>
  </si>
  <si>
    <t>CD1363</t>
  </si>
  <si>
    <t>1，2，3</t>
    <phoneticPr fontId="61" type="noConversion"/>
  </si>
  <si>
    <t>CD1366</t>
  </si>
  <si>
    <t>2</t>
    <phoneticPr fontId="61" type="noConversion"/>
  </si>
  <si>
    <t>文本类</t>
    <phoneticPr fontId="61" type="noConversion"/>
  </si>
  <si>
    <t>CD1356</t>
  </si>
  <si>
    <t>CD1373</t>
  </si>
  <si>
    <t>0，1，2，4，6</t>
    <phoneticPr fontId="61" type="noConversion"/>
  </si>
  <si>
    <t>CD1374</t>
  </si>
  <si>
    <t>0，1，2，3</t>
    <phoneticPr fontId="61" type="noConversion"/>
  </si>
  <si>
    <t>CD1375</t>
  </si>
  <si>
    <t>SPA、UWN、REG</t>
    <phoneticPr fontId="61" type="noConversion"/>
  </si>
  <si>
    <t>CD1412</t>
  </si>
  <si>
    <t>0,1,2,3,4,5</t>
    <phoneticPr fontId="61" type="noConversion"/>
  </si>
  <si>
    <t>CD1216</t>
    <phoneticPr fontId="61" type="noConversion"/>
  </si>
  <si>
    <t>1，2，7</t>
    <phoneticPr fontId="61" type="noConversion"/>
  </si>
  <si>
    <t>CD1467</t>
  </si>
  <si>
    <t>CD1370</t>
  </si>
  <si>
    <t>0，1</t>
    <phoneticPr fontId="61" type="noConversion"/>
  </si>
  <si>
    <t>CD1365</t>
  </si>
  <si>
    <t>0，1，2，3，4，-1，-2，-3，-5，11，12</t>
    <phoneticPr fontId="61" type="noConversion"/>
  </si>
  <si>
    <t>CD1369</t>
  </si>
  <si>
    <t>CD1469</t>
  </si>
  <si>
    <t>7</t>
    <phoneticPr fontId="61" type="noConversion"/>
  </si>
  <si>
    <t>CD1448</t>
  </si>
  <si>
    <t>0，1，2，3，4</t>
    <phoneticPr fontId="61" type="noConversion"/>
  </si>
  <si>
    <t>CD1472</t>
  </si>
  <si>
    <t>0，1，2，3，4，5，7</t>
    <phoneticPr fontId="61" type="noConversion"/>
  </si>
  <si>
    <t>CD1471</t>
  </si>
  <si>
    <t>0~18，100</t>
    <phoneticPr fontId="61" type="noConversion"/>
  </si>
  <si>
    <t>CD1470</t>
  </si>
  <si>
    <t>短信发送渠道代码</t>
    <phoneticPr fontId="61" type="noConversion"/>
  </si>
  <si>
    <t>Sms_send_channel_cd</t>
    <phoneticPr fontId="61" type="noConversion"/>
  </si>
  <si>
    <t>0~5,7,9,10,12,17,18,100-1</t>
    <phoneticPr fontId="61" type="noConversion"/>
  </si>
  <si>
    <t xml:space="preserve">数据来源于：ods_hispace_user_score_consume_dm中的event_type       </t>
    <phoneticPr fontId="61" type="noConversion"/>
  </si>
  <si>
    <t>hispace_raffle_actvy_type_cd</t>
    <phoneticPr fontId="61" type="noConversion"/>
  </si>
  <si>
    <t>CD1159</t>
    <phoneticPr fontId="61" type="noConversion"/>
  </si>
  <si>
    <t>CD1435</t>
  </si>
  <si>
    <t>CD1077</t>
    <phoneticPr fontId="61" type="noConversion"/>
  </si>
  <si>
    <t>文本类</t>
    <phoneticPr fontId="61" type="noConversion"/>
  </si>
  <si>
    <t>比率类</t>
    <phoneticPr fontId="61" type="noConversion"/>
  </si>
  <si>
    <t>金额类</t>
    <phoneticPr fontId="61" type="noConversion"/>
  </si>
  <si>
    <t>比率类</t>
    <phoneticPr fontId="61" type="noConversion"/>
  </si>
  <si>
    <t>分区日期</t>
    <phoneticPr fontId="61" type="noConversion"/>
  </si>
  <si>
    <t>分区小时</t>
    <phoneticPr fontId="61" type="noConversion"/>
  </si>
  <si>
    <t xml:space="preserve">数据来源于：ods_homecloud_bone_user_behaviour_log_dm的mac       </t>
  </si>
  <si>
    <t xml:space="preserve">数据来源于：ods_homecloud_bone_user_behaviour_log_dm的version   </t>
  </si>
  <si>
    <t xml:space="preserve">数据来源于：ods_homecloud_bone_user_behaviour_log_dm的time      </t>
  </si>
  <si>
    <t xml:space="preserve">数据来源于：ods_homecloud_bone_user_behaviour_log_dm的event_id  </t>
  </si>
  <si>
    <t xml:space="preserve">数据来源于：ods_homecloud_bone_user_behaviour_log_dm的info1     </t>
  </si>
  <si>
    <t xml:space="preserve">数据来源于：ods_homecloud_bone_user_behaviour_log_dm的info2     </t>
  </si>
  <si>
    <t xml:space="preserve">数据来源于：ods_homecloud_bone_user_behaviour_log_dm的rfu1      </t>
  </si>
  <si>
    <t xml:space="preserve">数据来源于：ods_homecloud_bone_user_behaviour_log_dm的rfu2      </t>
  </si>
  <si>
    <t xml:space="preserve">数据来源于：ods_homecloud_bone_user_behaviour_log_dm的product   </t>
  </si>
  <si>
    <t>设备的mac地址</t>
    <phoneticPr fontId="61" type="noConversion"/>
  </si>
  <si>
    <t>数据来源于：ods_hota_cloud_update_log_dm_crypt的imei,解密并标准化</t>
  </si>
  <si>
    <t xml:space="preserve">数据来源于：ods_hota_cloud_update_log_dm_crypt的SUBSTR(imsi,1,3)                                                    </t>
  </si>
  <si>
    <t xml:space="preserve">数据来源于：ods_hota_cloud_update_log_dm_crypt的SUBSTR(imsi,4,2)                                                    </t>
  </si>
  <si>
    <t xml:space="preserve">数据来源于：ods_hota_cloud_update_log_dm_crypt的client_ip，解密                                     </t>
  </si>
  <si>
    <t>数据来源于：ods_hota_cloud_update_log_dm_crypt的create_time</t>
  </si>
  <si>
    <t xml:space="preserve">数据来源于：ods_hota_cloud_update_log_dm_crypt的check_time                                                               </t>
  </si>
  <si>
    <t xml:space="preserve">数据来源于：ods_hota_cloud_update_log_dm_crypt的result                                                              </t>
  </si>
  <si>
    <t xml:space="preserve">数据来源于：ods_hota_cloud_update_log_dm_crypt的device_name                                                         </t>
  </si>
  <si>
    <t xml:space="preserve">数据来源于：ods_hota_cloud_update_log_dm_crypt的firmware_version                                                    </t>
  </si>
  <si>
    <t xml:space="preserve">数据来源于：ods_hota_cloud_update_log_dm_crypt的hardware_version                                                    </t>
  </si>
  <si>
    <t xml:space="preserve">数据来源于：ods_hota_cloud_update_log_dm_crypt的dashboard_version                                                   </t>
  </si>
  <si>
    <t xml:space="preserve">数据来源于：ods_hota_cloud_update_log_dm_crypt的dashboard_flash_version                                             </t>
  </si>
  <si>
    <t xml:space="preserve">数据来源于：ods_hota_cloud_update_log_dm_crypt的app_name                                                            </t>
  </si>
  <si>
    <t xml:space="preserve">数据来源于：ods_hota_cloud_update_log_dm_crypt的client_os                                                           </t>
  </si>
  <si>
    <t xml:space="preserve">数据来源于：ods_hota_cloud_update_log_dm_crypt的os_language                                                         </t>
  </si>
  <si>
    <t xml:space="preserve">数据来源于：ods_hota_cloud_update_log_dm_crypt的client_language                                                     </t>
  </si>
  <si>
    <t xml:space="preserve">数据来源于：ods_hota_cloud_update_log_dm_crypt的c_version_value                                                     </t>
  </si>
  <si>
    <t xml:space="preserve">数据来源于：ods_hota_cloud_update_log_dm_crypt的network                                                             </t>
  </si>
  <si>
    <t xml:space="preserve">数据来源于：ods_hota_cloud_update_log_dm_crypt的web_ui_version                                                      </t>
  </si>
  <si>
    <t xml:space="preserve">数据来源于：ods_hota_cloud_update_log_dm_crypt的web_ui_c_ver                                                        </t>
  </si>
  <si>
    <t xml:space="preserve">数据来源于：ods_hota_cloud_update_log_dm_crypt的firmware1_c_ver                                                     </t>
  </si>
  <si>
    <t xml:space="preserve">数据来源于：ods_hota_cloud_update_log_dm_crypt的d_version                                                           </t>
  </si>
  <si>
    <t xml:space="preserve">数据来源于：ods_hota_cloud_update_log_dm_crypt的result_msg                                                          </t>
  </si>
  <si>
    <t xml:space="preserve">数据来源于：ods_hota_cloud_update_log_dm_crypt的saleinfo                                                            </t>
  </si>
  <si>
    <t xml:space="preserve">数据来源于：ods_hota_cloud_update_log_dm_crypt的SPLIT(saleinfo,'\\\\|')[0]                                          </t>
  </si>
  <si>
    <t xml:space="preserve">数据来源于：ods_hota_cloud_update_log_dm_crypt的SPLIT(saleinfo,'\\\\|')[1]                                          </t>
  </si>
  <si>
    <t xml:space="preserve">数据来源于：ods_hota_cloud_update_log_dm_crypt的SPLIT(saleinfo,'\\\\|')[2]                                          </t>
  </si>
  <si>
    <t xml:space="preserve">数据来源于：ods_hota_cloud_update_log_dm_crypt的SPLIT(saleinfo,'\\\\|')[3]                                          </t>
  </si>
  <si>
    <t xml:space="preserve">数据来源于：ods_hota_cloud_update_log_dm_crypt的SPLIT(saleinfo,'\\\\|')[4]                                          </t>
  </si>
  <si>
    <t xml:space="preserve">数据来源于：ods_hota_cloud_update_log_dm_crypt的SPLIT(saleinfo,'\\\\|')[5]                                          </t>
  </si>
  <si>
    <t xml:space="preserve">数据来源于：ods_hota_cloud_update_log_dm_crypt的SPLIT(saleinfo,'\\\\|')[6]                                          </t>
  </si>
  <si>
    <t xml:space="preserve">数据来源于：ods_hota_cloud_update_log_dm_crypt的SPLIT(saleinfo,'\\\\|')[7]                                          </t>
  </si>
  <si>
    <t xml:space="preserve">数据来源于：ods_hota_cloud_update_log_dm_crypt的SUBSTR(SPLIT(saleinfo,'\\\\|')[7],3)                                </t>
  </si>
  <si>
    <t xml:space="preserve">数据来源于：ods_hota_cloud_update_log_dm_crypt的SUBSTR(SPLIT(saleinfo,'\\\\|')[7],1,1)                              </t>
  </si>
  <si>
    <t xml:space="preserve">数据来源于：ods_hota_cloud_update_log_dm_crypt的SPLIT(saleinfo,'\\\\|')[8]                                          </t>
  </si>
  <si>
    <t xml:space="preserve">数据来源于：ods_hota_cloud_update_log_dm_crypt的SPLIT(saleinfo,'\\\\|')[9] </t>
  </si>
  <si>
    <t>数据来源于：ods_dbank_vfs_bi_log_dm的time</t>
  </si>
  <si>
    <t xml:space="preserve">数据来源于：ods_dbank_vfs_bi_log_dm的trid                            </t>
  </si>
  <si>
    <t xml:space="preserve">数据来源于：ods_dbank_vfs_bi_log_dm的appid                           </t>
  </si>
  <si>
    <t xml:space="preserve">数据来源于：ods_dbank_vfs_bi_log_dm的SHA256(uid)                     </t>
  </si>
  <si>
    <t xml:space="preserve">数据来源于：ods_dbank_vfs_bi_log_dm的cid                             </t>
  </si>
  <si>
    <t xml:space="preserve">数据来源于：ods_dbank_vfs_bi_log_dm的ip                              </t>
  </si>
  <si>
    <t xml:space="preserve">数据来源于：ods_dbank_vfs_bi_log_dm的method                          </t>
  </si>
  <si>
    <t xml:space="preserve">数据来源于：ods_dbank_vfs_bi_log_dm的extra                           </t>
  </si>
  <si>
    <t xml:space="preserve">数据来源于：ods_dbank_vfs_bi_log_dm的split(extra,'\\\\^A\\\\^')[0]   </t>
  </si>
  <si>
    <t xml:space="preserve">数据来源于：ods_dbank_vfs_bi_log_dm的split(extra,'\\\\^A\\\\^')[1]   </t>
  </si>
  <si>
    <t xml:space="preserve">数据来源于：ods_dbank_vfs_bi_log_dm的split(extra,'\\\\^A\\\\^')[2]   </t>
  </si>
  <si>
    <t xml:space="preserve">数据来源于：ods_dbank_vfs_bi_log_dm的split(extra,'\\\\^A\\\\^')[3]   </t>
  </si>
  <si>
    <t xml:space="preserve">数据来源于：ods_cw_aaa_cdr_dm的nai                   </t>
  </si>
  <si>
    <t xml:space="preserve">数据来源于：ods_cw_aaa_cdr_dm的payaccount            </t>
  </si>
  <si>
    <t xml:space="preserve">数据来源于：ods_cw_aaa_cdr_dm的calledstationid       </t>
  </si>
  <si>
    <t xml:space="preserve">数据来源于：ods_cw_aaa_cdr_dm的callingstationid      </t>
  </si>
  <si>
    <t xml:space="preserve">数据来源于：ods_cw_aaa_cdr_dm的cdrmode               </t>
  </si>
  <si>
    <t xml:space="preserve">数据来源于：ods_cw_aaa_cdr_dm的accttype              </t>
  </si>
  <si>
    <t>数据来源于：ods_cw_aaa_cdr_dm的begintime</t>
  </si>
  <si>
    <t>数据来源于：ods_cw_aaa_cdr_dm的endtime</t>
  </si>
  <si>
    <t xml:space="preserve">数据来源于：ods_cw_aaa_cdr_dm的timelength            </t>
  </si>
  <si>
    <t xml:space="preserve">数据来源于：ods_cw_aaa_cdr_dm的inputbytes            </t>
  </si>
  <si>
    <t xml:space="preserve">数据来源于：ods_cw_aaa_cdr_dm的outputbytes           </t>
  </si>
  <si>
    <t xml:space="preserve">数据来源于：ods_cw_aaa_cdr_dm的nas_ip_address        </t>
  </si>
  <si>
    <t xml:space="preserve">数据来源于：ods_cw_aaa_cdr_dm的framed_ip_address     </t>
  </si>
  <si>
    <t xml:space="preserve">数据来源于：ods_cw_aaa_cdr_dm的nas_identifier        </t>
  </si>
  <si>
    <t xml:space="preserve">数据来源于：ods_cw_aaa_cdr_dm的terminaltype          </t>
  </si>
  <si>
    <t xml:space="preserve">数据来源于：ods_cw_aaa_cdr_dm的terminalos            </t>
  </si>
  <si>
    <t xml:space="preserve">数据来源于：ods_cw_aaa_cdr_dm的productid             </t>
  </si>
  <si>
    <t xml:space="preserve">数据来源于：ods_cw_aaa_cdr_dm的poiid                 </t>
  </si>
  <si>
    <t xml:space="preserve">数据来源于：ods_cw_aaa_cdr_dm的productowner          </t>
  </si>
  <si>
    <t xml:space="preserve">数据来源于：ods_cw_aaa_cdr_dm的chargeflag            </t>
  </si>
  <si>
    <t xml:space="preserve">数据来源于：ods_cw_aaa_cdr_dm的customerid            </t>
  </si>
  <si>
    <t>数据来源于：ods_cw_aaa_cdr_dm的servicestartt</t>
  </si>
  <si>
    <t xml:space="preserve">数据来源于：ods_cw_aaa_cdr_dm的servicetype           </t>
  </si>
  <si>
    <t xml:space="preserve">数据来源于：ods_cw_aaa_cdr_dm的sequencenumber        </t>
  </si>
  <si>
    <t xml:space="preserve">数据来源于：ods_cw_aaa_cdr_dm的ssgroupid             </t>
  </si>
  <si>
    <t xml:space="preserve">数据来源于：ods_cw_aaa_cdr_dm的ssproductid           </t>
  </si>
  <si>
    <t xml:space="preserve">数据来源于：ods_cw_aaa_cdr_dm的accessapmac           </t>
  </si>
  <si>
    <t xml:space="preserve">数据来源于：ods_cw_aaa_cdr_dm的nassrcipaddress       </t>
  </si>
  <si>
    <t xml:space="preserve">数据来源于：dim_cw_aaa_ip_operator_mapping_dm的operator_id           </t>
  </si>
  <si>
    <t xml:space="preserve">数据来源于：dim_cw_aaa_ip_operator_mapping_dm的operator_name         </t>
  </si>
  <si>
    <t xml:space="preserve">数据来源于：dim_cw_aaa_ip_operator_mapping_dm的operator_type         </t>
  </si>
  <si>
    <t xml:space="preserve">数据来源于：dim_cw_aaa_ip_operator_mapping_dm的service_type          </t>
  </si>
  <si>
    <t xml:space="preserve">数据来源于：dim_cw_aaa_ip_operator_mapping_dm的integration_type      </t>
  </si>
  <si>
    <t xml:space="preserve">数据来源于：ods_cw_device_auth_dm的user_name             </t>
  </si>
  <si>
    <t xml:space="preserve">数据来源于：ods_cw_device_auth_dm的aid                   </t>
  </si>
  <si>
    <t xml:space="preserve">数据来源于：ods_cw_device_auth_dm的channel               </t>
  </si>
  <si>
    <t xml:space="preserve">数据来源于：ods_cw_aaa_cdr_dm的acctsessionid         </t>
  </si>
  <si>
    <t xml:space="preserve">数据来源于：ods_cw_aaa_cdr_dm的hwpolicyname          </t>
  </si>
  <si>
    <t xml:space="preserve">数据来源于：ods_prepare_cw_cdr_dm的cdr_id                        </t>
  </si>
  <si>
    <t xml:space="preserve">数据来源于：ods_prepare_cw_cdr_dm的cdr_type                      </t>
  </si>
  <si>
    <t xml:space="preserve">数据来源于：ods_prepare_cw_cdr_dm的account_id                    </t>
  </si>
  <si>
    <t xml:space="preserve">数据来源于：ods_prepare_cw_cdr_dm的SHA256(user_id)               </t>
  </si>
  <si>
    <t xml:space="preserve">数据来源于：ods_prepare_cw_cdr_dm的transaction_id                </t>
  </si>
  <si>
    <t xml:space="preserve">数据来源于：ods_prepare_cw_cdr_dm的session_id                    </t>
  </si>
  <si>
    <t>数据来源于：ods_prepare_cw_cdr_dm的begin_time</t>
  </si>
  <si>
    <t>数据来源于：ods_prepare_cw_cdr_dm的end_time</t>
  </si>
  <si>
    <t xml:space="preserve">数据来源于：ods_prepare_cw_cdr_dm的price_value                   </t>
  </si>
  <si>
    <t xml:space="preserve">数据来源于：ods_prepare_cw_cdr_dm的real_value                    </t>
  </si>
  <si>
    <t xml:space="preserve">数据来源于：ods_prepare_cw_cdr_dm的finish_reason                 </t>
  </si>
  <si>
    <t xml:space="preserve">数据来源于：ods_prepare_cw_cdr_dm的present_source                </t>
  </si>
  <si>
    <t xml:space="preserve">数据来源于：ods_prepare_cw_cdr_dm的create_time                   </t>
  </si>
  <si>
    <t xml:space="preserve">数据来源于：ods_prepare_cw_cdr_dm的ssid                          </t>
  </si>
  <si>
    <t xml:space="preserve">数据来源于：ods_prepare_cw_cdr_dm的wlan_type                     </t>
  </si>
  <si>
    <t>数据来源于：ods_prepare_cw_cdr_dm的IF(LENGTH(account_id)=32, CAST(SUBSTRING(account_id, 2, 7) AS int), 0)</t>
  </si>
  <si>
    <t>数据来源于：ods_prepare_cw_cdr_dm的CAST(assuredflow/1024 AS BIGIN）</t>
  </si>
  <si>
    <t>数据来源于：ods_prepare_cw_cdr_dm的CAST(unassuredflow/1024 AS BIG）</t>
  </si>
  <si>
    <t xml:space="preserve">数据来源于：ods_prepare_cw_cdr_dm的wid                           </t>
  </si>
  <si>
    <t xml:space="preserve">数据来源于：ods_prepare_cw_cdr_dm的actual_value                  </t>
  </si>
  <si>
    <t xml:space="preserve">数据来源于：ods_prepare_cw_cdr_dm的split(present_source, '_')[0] </t>
  </si>
  <si>
    <t xml:space="preserve">数据来源于：ods_prepare_cw_cdr_dm的split(present_source, '_')[1] </t>
  </si>
  <si>
    <t xml:space="preserve">数据来源于：ods_prepare_cw_cdr_dm的giftcode                      </t>
  </si>
  <si>
    <t xml:space="preserve">数据来源于：ods_prepare_cw_cdr_dm的desczh                        </t>
  </si>
  <si>
    <t>数据来源于：ODS_DBANK_FILE_DM的update_date</t>
  </si>
  <si>
    <t>数据来源于：ODS_DBANK_FILE_DM的total_incr_file_num</t>
  </si>
  <si>
    <t>数据来源于：ODS_DBANK_FILE_DM的uniq_incr_file_num</t>
  </si>
  <si>
    <t>数据来源于：ODS_DBANK_FILE_DM的total_incr_file_space</t>
  </si>
  <si>
    <t>数据来源于：ODS_DBANK_FILE_DM的uniq_incr_file_space</t>
  </si>
  <si>
    <t>格式为:yyyy-MM-dd</t>
    <phoneticPr fontId="61" type="noConversion"/>
  </si>
  <si>
    <t>2017-01-01</t>
    <phoneticPr fontId="61" type="noConversion"/>
  </si>
  <si>
    <t xml:space="preserve">数据来源于：ods_eui_pre_common_credit_rule_log_dm的clid                               </t>
  </si>
  <si>
    <t xml:space="preserve">数据来源于：ods_eui_pre_common_credit_rule_log_dm的uid                                </t>
  </si>
  <si>
    <t xml:space="preserve">数据来源于：ods_eui_pre_common_credit_rule_log_dm的rid                                </t>
  </si>
  <si>
    <t xml:space="preserve">数据来源于：ods_eui_pre_common_credit_rule_log_dm的fid                                </t>
  </si>
  <si>
    <t xml:space="preserve">数据来源于：ods_eui_pre_common_credit_rule_log_dm的total                              </t>
  </si>
  <si>
    <t xml:space="preserve">数据来源于：ods_eui_pre_common_credit_rule_log_dm的cyclenum                           </t>
  </si>
  <si>
    <t xml:space="preserve">数据来源于：ods_eui_pre_common_credit_rule_log_dm的extcredits1                        </t>
  </si>
  <si>
    <t xml:space="preserve">数据来源于：ods_eui_pre_common_credit_rule_log_dm的extcredits2                        </t>
  </si>
  <si>
    <t xml:space="preserve">数据来源于：ods_eui_pre_common_credit_rule_log_dm的extcredits3                        </t>
  </si>
  <si>
    <t xml:space="preserve">数据来源于：ods_eui_pre_common_credit_rule_log_dm的extcredits4                        </t>
  </si>
  <si>
    <t xml:space="preserve">数据来源于：ods_eui_pre_common_credit_rule_log_dm的extcredits5                        </t>
  </si>
  <si>
    <t xml:space="preserve">数据来源于：ods_eui_pre_common_credit_rule_log_dm的extcredits6                        </t>
  </si>
  <si>
    <t xml:space="preserve">数据来源于：ods_eui_pre_common_credit_rule_log_dm的extcredits7                        </t>
  </si>
  <si>
    <t xml:space="preserve">数据来源于：ods_eui_pre_common_credit_rule_log_dm的extcredits8                        </t>
  </si>
  <si>
    <t xml:space="preserve">数据来源于：ods_eui_pre_common_credit_rule_log_dm的IF(t1.starttime='0','',t1.starttime)  </t>
  </si>
  <si>
    <t xml:space="preserve">数据来源于：ods_eui_pre_common_credit_rule_log_dm的dateline                           </t>
  </si>
  <si>
    <t xml:space="preserve">数据来源于：ods_up_ul_sms_log_dm的auth_code                                                 </t>
  </si>
  <si>
    <t xml:space="preserve">数据来源于：ods_up_ul_sms_log_dm的auth_code_type                                            </t>
  </si>
  <si>
    <t xml:space="preserve">数据来源于：ods_up_ul_sms_log_dm的app_id                                                           </t>
  </si>
  <si>
    <t xml:space="preserve">数据来源于：ods_up_ul_sms_log_dm的create_time                                   </t>
  </si>
  <si>
    <t xml:space="preserve">数据来源于：ods_up_ul_sms_log_dm的serial_id                                      </t>
  </si>
  <si>
    <t xml:space="preserve">数据来源于：ods_up_ul_sms_log_dm的plmn                                           </t>
  </si>
  <si>
    <t xml:space="preserve">数据来源于：ods_up_ul_sms_log_dm的SUBSTR(plmn,1,3)                               </t>
  </si>
  <si>
    <t xml:space="preserve">数据来源于：ods_up_ul_sms_log_dm的SUBSTR(plmn,4,2)                               </t>
  </si>
  <si>
    <t xml:space="preserve">数据来源于：ods_up_ul_sms_log_dm的sms_access_code                                </t>
  </si>
  <si>
    <t xml:space="preserve">数据来源于：ods_up_ul_sms_log_dm的state                                          </t>
  </si>
  <si>
    <t xml:space="preserve">数据来源于：ods_up_ul_sms_log_dm的received_sms_time                                </t>
  </si>
  <si>
    <t xml:space="preserve">数据来源于：ods_up_ul_sms_log_dm的first_chksms_time                        </t>
  </si>
  <si>
    <t xml:space="preserve">数据来源于：ods_up_ul_sms_log_dm的last_chksms_time                            </t>
  </si>
  <si>
    <t xml:space="preserve">数据来源于：ods_up_ul_sms_log_dm的checked_sms_time                              </t>
  </si>
  <si>
    <t xml:space="preserve">数据来源于：ods_up_ul_sms_log_dm的authed_sms_time                                                    </t>
  </si>
  <si>
    <t xml:space="preserve">数据来源于：ods_up_ul_sms_log_dm的id                                                           </t>
  </si>
  <si>
    <t xml:space="preserve">数据来源于：ods_up_ul_sms_log_dm的app_version                                                  </t>
  </si>
  <si>
    <t xml:space="preserve">数据来源于：ods_up_ul_sms_log_dm的mobile_phone,解密                           </t>
    <phoneticPr fontId="61" type="noConversion"/>
  </si>
  <si>
    <t xml:space="preserve">数据来源于：ods_up_ul_sms_log_dm的device_id，解密标准化                                                                </t>
    <phoneticPr fontId="61" type="noConversion"/>
  </si>
  <si>
    <t xml:space="preserve">数据来源于：ods_eui_forum_modwork_dm的UID           </t>
  </si>
  <si>
    <t xml:space="preserve">数据来源于：ods_eui_forum_modwork_dm的USERNAME      </t>
  </si>
  <si>
    <t xml:space="preserve">数据来源于：ods_eui_forum_modwork_dm的MODACTION     </t>
  </si>
  <si>
    <t xml:space="preserve">数据来源于：ods_eui_forum_modwork_dm的DATELINE      </t>
  </si>
  <si>
    <t>数据来源于：ods_eui_forum_modwork_dm的COUNT</t>
  </si>
  <si>
    <t xml:space="preserve">数据来源于：ods_vmall_tbl_cust_petal_dm的id                          </t>
  </si>
  <si>
    <t xml:space="preserve">数据来源于：ods_vmall_tbl_cust_petal_dm的SHA256(uid)                 </t>
  </si>
  <si>
    <t xml:space="preserve">数据来源于：ods_vmall_tbl_cust_petal_dm的exchg_rate                  </t>
  </si>
  <si>
    <t xml:space="preserve">数据来源于：ods_vmall_tbl_cust_petal_dm的consume_action              </t>
  </si>
  <si>
    <t>数据来源于：ods_vmall_tbl_cust_petal_dm的consume_time</t>
  </si>
  <si>
    <t xml:space="preserve">数据来源于：ods_vmall_tbl_cust_petal_dm的petals                      </t>
  </si>
  <si>
    <t xml:space="preserve">数据来源于：ods_vmall_tbl_cust_petal_dm的consume_money               </t>
  </si>
  <si>
    <t xml:space="preserve">数据来源于：ods_vmall_tbl_cust_petal_dm的order_code                  </t>
  </si>
  <si>
    <t xml:space="preserve">数据来源于：ods_vmall_tbl_cust_petal_dm的srv_trans_id                </t>
  </si>
  <si>
    <t>数据来源于：ods_vmall_tbl_cust_petal_dm的cancel_consume_time</t>
  </si>
  <si>
    <t>数据来源于：ods_vmall_tbl_cust_petal_dm的gift_time</t>
  </si>
  <si>
    <t>数据来源于：ods_vmall_tbl_cust_petal_dm的cancel_gift_time</t>
  </si>
  <si>
    <t xml:space="preserve">数据来源于：ods_vmall_tbl_cust_petal_dm的transaction_id              </t>
  </si>
  <si>
    <t xml:space="preserve">数据来源于：ods_vmall_tbl_cust_petal_dm的status                      </t>
  </si>
  <si>
    <t xml:space="preserve">数据来源于：ods_vmall_tbl_cust_petal_dm的return_status               </t>
  </si>
  <si>
    <t xml:space="preserve">数据来源于：ods_vmall_tbl_cust_petal_dm的rma_code                             </t>
  </si>
  <si>
    <t xml:space="preserve">数据来源于：ods_vmall2_tbl_ord_logistics_log_dm的logis_log_id    </t>
  </si>
  <si>
    <t xml:space="preserve">数据来源于：ods_vmall2_tbl_ord_logistics_log_dm的order_code      </t>
  </si>
  <si>
    <t xml:space="preserve">数据来源于：ods_vmall2_tbl_ord_logistics_log_dm的delivery_no     </t>
  </si>
  <si>
    <t xml:space="preserve">数据来源于：ods_vmall2_tbl_ord_logistics_log_dm的is_sign         </t>
  </si>
  <si>
    <t>数据来源于：ods_vmall2_tbl_ord_logistics_log_dm的sign_time</t>
  </si>
  <si>
    <t xml:space="preserve">数据来源于：ods_vmall2_tbl_ord_logistics_log_dm的log_description  </t>
  </si>
  <si>
    <t>数据来源于：ods_vmall2_tbl_ord_logistics_log_dm的log_time</t>
  </si>
  <si>
    <t>2017-01-01 11：11：30</t>
    <phoneticPr fontId="61" type="noConversion"/>
  </si>
  <si>
    <t xml:space="preserve">数据来源于：ods_vmall2_buy_all_log_dm的buy_date         </t>
  </si>
  <si>
    <t xml:space="preserve">数据来源于：ods_vmall2_buy_all_log_dm的buy_time        </t>
  </si>
  <si>
    <t xml:space="preserve">数据来源于：ods_vmall2_buy_all_log_dm的ref_ip          </t>
  </si>
  <si>
    <t xml:space="preserve">数据来源于：ods_vmall2_buy_all_log_dm的ip              </t>
  </si>
  <si>
    <t xml:space="preserve">数据来源于：ods_vmall2_buy_all_log_dm的logcode         </t>
  </si>
  <si>
    <t xml:space="preserve">数据来源于：ods_vmall2_buy_all_log_dm的SHA256(user_id) </t>
  </si>
  <si>
    <t xml:space="preserve">数据来源于：ods_vmall2_buy_all_log_dm的activity_id     </t>
  </si>
  <si>
    <t>数据来源于：ods_vmall2_buy_all_log_dm的sku_id</t>
  </si>
  <si>
    <t>数据来源于：ods_vmall2_tbl_petal_signin_record_dm的id</t>
  </si>
  <si>
    <t>数据来源于：ods_vmall2_tbl_petal_signin_record_dm的sha256(cust_id)</t>
  </si>
  <si>
    <t>数据来源于：ods_vmall2_tbl_petal_signin_record_dm的signIn_date</t>
  </si>
  <si>
    <t>数据来源于：ods_vmall2_tbl_petal_signin_record_dm的signIn_time</t>
  </si>
  <si>
    <t>数据来源于：ods_vmall2_tbl_petal_signin_record_dm的continuous_signIn_count</t>
  </si>
  <si>
    <t>数据来源于：ods_vmall2_ord01_all_log_dm的order_date</t>
  </si>
  <si>
    <t>数据来源于：ods_vmall2_ord01_all_log_dm的order_time</t>
  </si>
  <si>
    <t xml:space="preserve">数据来源于：ods_vmall2_ord01_all_log_dm的ref_ip             </t>
  </si>
  <si>
    <t xml:space="preserve">数据来源于：ods_vmall2_ord01_all_log_dm的ip                 </t>
  </si>
  <si>
    <t xml:space="preserve">数据来源于：ods_vmall2_ord01_all_log_dm的logcode            </t>
  </si>
  <si>
    <t xml:space="preserve">数据来源于：ods_vmall2_ord01_all_log_dm的SHA256(user_id)    </t>
  </si>
  <si>
    <t xml:space="preserve">数据来源于：ods_vmall2_ord01_all_log_dm的activity_id        </t>
  </si>
  <si>
    <t>数据来源于：ods_vmall2_ord01_all_log_dm的sku_id</t>
  </si>
  <si>
    <t>天分区</t>
    <phoneticPr fontId="61" type="noConversion"/>
  </si>
  <si>
    <t>Pt_D</t>
    <phoneticPr fontId="61" type="noConversion"/>
  </si>
  <si>
    <t xml:space="preserve">数据来源于：ods_wallet_t_ws_event_cardenroll_dm的eventid            </t>
  </si>
  <si>
    <t>数据来源于：ods_wallet_t_ws_event_cardenroll_dm的time</t>
  </si>
  <si>
    <t xml:space="preserve">数据来源于：ods_wallet_t_ws_event_cardenroll_dm的SHA256(uid)        </t>
  </si>
  <si>
    <t xml:space="preserve">数据来源于：ods_wallet_t_ws_event_cardenroll_dm的issuerid           </t>
  </si>
  <si>
    <t xml:space="preserve">数据来源于：ods_wallet_t_ws_event_cardenroll_dm的cardtype           </t>
  </si>
  <si>
    <t xml:space="preserve">数据来源于：ods_wallet_t_ws_event_cardenroll_dm的terminal           </t>
  </si>
  <si>
    <t xml:space="preserve">数据来源于：ods_wallet_t_ws_event_cardenroll_dm的result             </t>
  </si>
  <si>
    <t xml:space="preserve">数据来源于：ods_wallet_t_ws_event_cardenroll_dm的errordesc          </t>
  </si>
  <si>
    <t>数据来源于：ods_wallet_t_ws_event_cardenroll_dm的createtime</t>
  </si>
  <si>
    <t xml:space="preserve">数据来源于：ods_homecloud_health_scientific_sleep_data_crypt_dm的SHA256(up_id)                                                                              </t>
  </si>
  <si>
    <t xml:space="preserve">数据来源于：ods_homecloud_health_scientific_sleep_data_crypt_dm的log_date                                                                                   </t>
  </si>
  <si>
    <t xml:space="preserve">数据来源于：ods_homecloud_health_scientific_sleep_data_crypt_dm的health_data_type_cd                                                                        </t>
  </si>
  <si>
    <t xml:space="preserve">数据来源于：ods_homecloud_health_scientific_sleep_data_crypt_dm的info                                                                                       </t>
  </si>
  <si>
    <t xml:space="preserve">数据来源于：ods_homecloud_health_scientific_sleep_data_crypt_dm的from_unixtime(ceil(get_json_object(info, '$.fallAsleepTime')/1000),'yyyy-MM-dd HH:mm:ss')  </t>
  </si>
  <si>
    <t xml:space="preserve">数据来源于：ods_homecloud_health_scientific_sleep_data_crypt_dm的from_unixtime(ceil(get_json_object(info, '$.wakeupTime')/1000),'yyyy-MM-dd HH:mm:ss')      </t>
  </si>
  <si>
    <t xml:space="preserve">数据来源于：ods_homecloud_health_scientific_sleep_data_crypt_dm的get_json_object(info, '$.sleepScore')                                                      </t>
  </si>
  <si>
    <t xml:space="preserve">数据来源于：ods_homecloud_health_scientific_sleep_data_crypt_dm的ceil(get_json_object(info, '$.sleepLatency')/1000/60)                                      </t>
  </si>
  <si>
    <t xml:space="preserve">数据来源于：ods_homecloud_health_scientific_sleep_data_crypt_dm的from_unixtime(ceil(get_json_object(info, '$.goBedTime')/1000),'yyyy-MM-dd HH:mm:ss')       </t>
  </si>
  <si>
    <t xml:space="preserve">数据来源于：ods_homecloud_health_scientific_sleep_data_crypt_dm的get_json_object(info, '$.validData')                                                       </t>
  </si>
  <si>
    <t xml:space="preserve">数据来源于：ods_homecloud_health_scientific_sleep_data_crypt_dm的get_json_object(info, '$.sleepEfficiency')                                                 </t>
  </si>
  <si>
    <t xml:space="preserve">数据来源于：ods_homecloud_health_scientific_sleep_data_crypt_dm的get_json_object(info, '$.lightSleepTime')                                                  </t>
  </si>
  <si>
    <t xml:space="preserve">数据来源于：ods_homecloud_health_scientific_sleep_data_crypt_dm的get_json_object(info, '$.deepSleepTime')                                                   </t>
  </si>
  <si>
    <t xml:space="preserve">数据来源于：ods_homecloud_health_scientific_sleep_data_crypt_dm的get_json_object(info, '$.dreamTime')                                                       </t>
  </si>
  <si>
    <t xml:space="preserve">数据来源于：ods_homecloud_health_scientific_sleep_data_crypt_dm的get_json_object(info, '$.awakeTime')                                                       </t>
  </si>
  <si>
    <t xml:space="preserve">数据来源于：ods_homecloud_health_scientific_sleep_data_crypt_dm的get_json_object(info, '$.allSleepTime')                                                    </t>
  </si>
  <si>
    <t xml:space="preserve">数据来源于：ods_homecloud_health_scientific_sleep_data_crypt_dm的get_json_object(info, '$.wakeupCnt')                                                       </t>
  </si>
  <si>
    <t xml:space="preserve">数据来源于：ods_homecloud_health_scientific_sleep_data_crypt_dm的get_json_object(info, '$.deepSleepPart')                                                   </t>
  </si>
  <si>
    <t xml:space="preserve">数据来源于：ods_homecloud_health_scientific_sleep_data_crypt_dm的get_json_object(info, '$.snoreFreq')                                                       </t>
  </si>
  <si>
    <t xml:space="preserve">数据来源于：ods_homecloud_health_scientific_sleep_data_crypt_dm的get_json_object(info, '$.daySleepTime')                                                    </t>
  </si>
  <si>
    <t xml:space="preserve">数据来源于：ods_homecloud_health_scientific_sleep_data_crypt_dm的get_json_object(info, '$.sleepSuggestion')                                                 </t>
  </si>
  <si>
    <t xml:space="preserve">数据来源于：ods_hispace_exposureinfo_dm的datetime                                                                                                                            </t>
  </si>
  <si>
    <t xml:space="preserve">数据来源于：ods_hispace_exposureinfo_dm的logonid                                                                                                                             </t>
  </si>
  <si>
    <t>数据来源于：ods_hispace_exposureinfo_dm的RevertDeviceId(DeviceIdFormat(DeviceID(IF(IsEmpty(logonid) OR size(split(logonid, '@')) &lt;= 1 OR length(split(logonid, '@')[1])</t>
  </si>
  <si>
    <t xml:space="preserve">数据来源于：ods_hispace_exposureinfo_dm的SUBSTR(logonid,15,1)                                                                                                                </t>
  </si>
  <si>
    <t xml:space="preserve">数据来源于：ods_hispace_exposureinfo_dm的sessionid                                                                                                                           </t>
  </si>
  <si>
    <t xml:space="preserve">数据来源于：ods_hispace_exposureinfo_dm的layoutid                                                                                                                            </t>
  </si>
  <si>
    <t xml:space="preserve">数据来源于：ods_hispace_exposureinfo_dm的dateutil(ts,1,'yyyy-MM-dd HH:mm:ss.SSS')                                                                                            </t>
  </si>
  <si>
    <t xml:space="preserve">数据来源于：ods_hispace_exposureinfo_dm的detailid                                                                                                                            </t>
  </si>
  <si>
    <t xml:space="preserve">数据来源于：ods_hispace_exposureinfo_dm的SHA256(accountid)                                                                                                                   </t>
  </si>
  <si>
    <t xml:space="preserve">数据来源于：ods_hispace_exposureinfo_dm的trace                                                                                                                               </t>
  </si>
  <si>
    <t>应用市场客户端类型代码</t>
  </si>
  <si>
    <t>CD1290</t>
    <phoneticPr fontId="61" type="noConversion"/>
  </si>
  <si>
    <t>0~12</t>
    <phoneticPr fontId="61" type="noConversion"/>
  </si>
  <si>
    <t>代码类</t>
    <phoneticPr fontId="61" type="noConversion"/>
  </si>
  <si>
    <t>belong_area_cn_name</t>
  </si>
  <si>
    <t xml:space="preserve">intl_calling_cd    </t>
  </si>
  <si>
    <t>belong_area_en_name</t>
  </si>
  <si>
    <t>所属地区中文名</t>
  </si>
  <si>
    <t>所属地区英文名</t>
  </si>
  <si>
    <t>国际电话区号</t>
    <phoneticPr fontId="61" type="noConversion"/>
  </si>
  <si>
    <t>86</t>
  </si>
  <si>
    <t>中国</t>
    <phoneticPr fontId="61" type="noConversion"/>
  </si>
  <si>
    <t>China</t>
    <phoneticPr fontId="61" type="noConversion"/>
  </si>
  <si>
    <t>国家所归属国际大区中文名称</t>
    <phoneticPr fontId="61" type="noConversion"/>
  </si>
  <si>
    <t>国家所归属国际大区英文名称</t>
    <phoneticPr fontId="61" type="noConversion"/>
  </si>
  <si>
    <t>国家移动电话区号</t>
    <phoneticPr fontId="61" type="noConversion"/>
  </si>
  <si>
    <t>Vmall系统地域表</t>
  </si>
  <si>
    <t>Vmall商城系统地址表</t>
  </si>
  <si>
    <t>Dwd_Loc_Vmall_Sys_Area_Ds</t>
  </si>
  <si>
    <t>Dwd_Loc_Vmall_Sys_Addr_Ds</t>
  </si>
  <si>
    <t>Vmall_Area_Unique_Id</t>
  </si>
  <si>
    <t>Vmall地域唯一编号</t>
  </si>
  <si>
    <r>
      <rPr>
        <sz val="10"/>
        <rFont val="宋体"/>
        <family val="3"/>
        <charset val="134"/>
      </rPr>
      <t>记录</t>
    </r>
    <r>
      <rPr>
        <sz val="10"/>
        <rFont val="Arial"/>
        <family val="2"/>
      </rPr>
      <t>vmall</t>
    </r>
    <r>
      <rPr>
        <sz val="10"/>
        <rFont val="宋体"/>
        <family val="3"/>
        <charset val="134"/>
      </rPr>
      <t>商城系统的地址信息，到市区（国内）</t>
    </r>
    <phoneticPr fontId="83" type="noConversion"/>
  </si>
  <si>
    <r>
      <rPr>
        <sz val="10"/>
        <rFont val="宋体"/>
        <family val="3"/>
        <charset val="134"/>
      </rPr>
      <t>记录</t>
    </r>
    <r>
      <rPr>
        <sz val="10"/>
        <rFont val="Arial"/>
        <family val="2"/>
      </rPr>
      <t>vmall</t>
    </r>
    <r>
      <rPr>
        <sz val="10"/>
        <rFont val="宋体"/>
        <family val="3"/>
        <charset val="134"/>
      </rPr>
      <t>平台系统的地域信息（国内）</t>
    </r>
    <phoneticPr fontId="61" type="noConversion"/>
  </si>
  <si>
    <t>Vmall系统地域表</t>
    <phoneticPr fontId="61" type="noConversion"/>
  </si>
  <si>
    <t>Dwd_Loc_Vmall_Sys_Area_Ds</t>
    <phoneticPr fontId="61" type="noConversion"/>
  </si>
  <si>
    <t>Vmall地域唯一编号</t>
    <phoneticPr fontId="61" type="noConversion"/>
  </si>
  <si>
    <t>Vmall_Area_Unique_Id</t>
    <phoneticPr fontId="61" type="noConversion"/>
  </si>
  <si>
    <r>
      <t>数据来源于：</t>
    </r>
    <r>
      <rPr>
        <sz val="10"/>
        <rFont val="Arial"/>
        <family val="2"/>
      </rPr>
      <t>ods_vmall2_sys_area_ds</t>
    </r>
    <r>
      <rPr>
        <sz val="10"/>
        <rFont val="宋体"/>
        <family val="3"/>
        <charset val="134"/>
      </rPr>
      <t>的</t>
    </r>
    <r>
      <rPr>
        <sz val="10"/>
        <rFont val="Arial"/>
        <family val="2"/>
      </rPr>
      <t xml:space="preserve">sysno                                             </t>
    </r>
    <phoneticPr fontId="61" type="noConversion"/>
  </si>
  <si>
    <t>Vmall省份编号</t>
    <phoneticPr fontId="61" type="noConversion"/>
  </si>
  <si>
    <t>Vmall_Province_Id</t>
    <phoneticPr fontId="61" type="noConversion"/>
  </si>
  <si>
    <r>
      <t>数据来源于：</t>
    </r>
    <r>
      <rPr>
        <sz val="10"/>
        <rFont val="Arial"/>
        <family val="2"/>
      </rPr>
      <t>ods_vmall2_sys_area_ds</t>
    </r>
    <r>
      <rPr>
        <sz val="10"/>
        <rFont val="宋体"/>
        <family val="3"/>
        <charset val="134"/>
      </rPr>
      <t>的</t>
    </r>
    <r>
      <rPr>
        <sz val="10"/>
        <rFont val="Arial"/>
        <family val="2"/>
      </rPr>
      <t xml:space="preserve">province_sysno                                    </t>
    </r>
    <phoneticPr fontId="61" type="noConversion"/>
  </si>
  <si>
    <t>Vmall城市编号</t>
    <phoneticPr fontId="61" type="noConversion"/>
  </si>
  <si>
    <t>Vmall_City_Id</t>
    <phoneticPr fontId="61" type="noConversion"/>
  </si>
  <si>
    <r>
      <t>数据来源于：</t>
    </r>
    <r>
      <rPr>
        <sz val="10"/>
        <rFont val="Arial"/>
        <family val="2"/>
      </rPr>
      <t>ods_vmall2_sys_area_ds</t>
    </r>
    <r>
      <rPr>
        <sz val="10"/>
        <rFont val="宋体"/>
        <family val="3"/>
        <charset val="134"/>
      </rPr>
      <t>的</t>
    </r>
    <r>
      <rPr>
        <sz val="10"/>
        <rFont val="Arial"/>
        <family val="2"/>
      </rPr>
      <t xml:space="preserve">city_sysno                                        </t>
    </r>
    <phoneticPr fontId="61" type="noConversion"/>
  </si>
  <si>
    <t>Dwd_Loc_Vmall_Sys_Area_Ds</t>
    <phoneticPr fontId="61" type="noConversion"/>
  </si>
  <si>
    <t>省份</t>
    <phoneticPr fontId="61" type="noConversion"/>
  </si>
  <si>
    <t>Province</t>
    <phoneticPr fontId="61" type="noConversion"/>
  </si>
  <si>
    <r>
      <t>数据来源于：</t>
    </r>
    <r>
      <rPr>
        <sz val="10"/>
        <rFont val="Arial"/>
        <family val="2"/>
      </rPr>
      <t>ods_vmall2_sys_area_ds</t>
    </r>
    <r>
      <rPr>
        <sz val="10"/>
        <rFont val="宋体"/>
        <family val="3"/>
        <charset val="134"/>
      </rPr>
      <t>的</t>
    </r>
    <r>
      <rPr>
        <sz val="10"/>
        <rFont val="Arial"/>
        <family val="2"/>
      </rPr>
      <t xml:space="preserve">province_name                                     </t>
    </r>
    <phoneticPr fontId="61" type="noConversion"/>
  </si>
  <si>
    <t>城市</t>
    <phoneticPr fontId="61" type="noConversion"/>
  </si>
  <si>
    <t>City</t>
    <phoneticPr fontId="61" type="noConversion"/>
  </si>
  <si>
    <r>
      <t>数据来源于：</t>
    </r>
    <r>
      <rPr>
        <sz val="10"/>
        <rFont val="Arial"/>
        <family val="2"/>
      </rPr>
      <t>ods_vmall2_sys_area_ds</t>
    </r>
    <r>
      <rPr>
        <sz val="10"/>
        <rFont val="宋体"/>
        <family val="3"/>
        <charset val="134"/>
      </rPr>
      <t>的</t>
    </r>
    <r>
      <rPr>
        <sz val="10"/>
        <rFont val="Arial"/>
        <family val="2"/>
      </rPr>
      <t xml:space="preserve">city_name                                         </t>
    </r>
    <phoneticPr fontId="61" type="noConversion"/>
  </si>
  <si>
    <t>Dwd_Loc_Vmall_Sys_Area_Ds</t>
    <phoneticPr fontId="61" type="noConversion"/>
  </si>
  <si>
    <t>区县</t>
    <phoneticPr fontId="61" type="noConversion"/>
  </si>
  <si>
    <t>County</t>
    <phoneticPr fontId="61" type="noConversion"/>
  </si>
  <si>
    <r>
      <t>数据来源于：</t>
    </r>
    <r>
      <rPr>
        <sz val="10"/>
        <rFont val="Arial"/>
        <family val="2"/>
      </rPr>
      <t>ods_vmall2_sys_area_ds</t>
    </r>
    <r>
      <rPr>
        <sz val="10"/>
        <rFont val="宋体"/>
        <family val="3"/>
        <charset val="134"/>
      </rPr>
      <t>的</t>
    </r>
    <r>
      <rPr>
        <sz val="10"/>
        <rFont val="Arial"/>
        <family val="2"/>
      </rPr>
      <t xml:space="preserve">district_name                                     </t>
    </r>
    <phoneticPr fontId="61" type="noConversion"/>
  </si>
  <si>
    <t>Vmall系统地域表</t>
    <phoneticPr fontId="61" type="noConversion"/>
  </si>
  <si>
    <t>排序</t>
    <phoneticPr fontId="61" type="noConversion"/>
  </si>
  <si>
    <t>Sort</t>
    <phoneticPr fontId="61" type="noConversion"/>
  </si>
  <si>
    <r>
      <t>数据来源于：</t>
    </r>
    <r>
      <rPr>
        <sz val="10"/>
        <rFont val="Arial"/>
        <family val="2"/>
      </rPr>
      <t>ods_vmall2_sys_area_ds</t>
    </r>
    <r>
      <rPr>
        <sz val="10"/>
        <rFont val="宋体"/>
        <family val="3"/>
        <charset val="134"/>
      </rPr>
      <t>的</t>
    </r>
    <r>
      <rPr>
        <sz val="10"/>
        <rFont val="Arial"/>
        <family val="2"/>
      </rPr>
      <t xml:space="preserve">order_number                                      </t>
    </r>
    <phoneticPr fontId="61" type="noConversion"/>
  </si>
  <si>
    <t>Vmall地域状态编码</t>
    <phoneticPr fontId="61" type="noConversion"/>
  </si>
  <si>
    <t>Vmall_Area_Status_Cd</t>
    <phoneticPr fontId="61" type="noConversion"/>
  </si>
  <si>
    <r>
      <t>数据来源于：</t>
    </r>
    <r>
      <rPr>
        <sz val="10"/>
        <rFont val="Arial"/>
        <family val="2"/>
      </rPr>
      <t>ods_vmall2_sys_area_ds</t>
    </r>
    <r>
      <rPr>
        <sz val="10"/>
        <rFont val="宋体"/>
        <family val="3"/>
        <charset val="134"/>
      </rPr>
      <t>的</t>
    </r>
    <r>
      <rPr>
        <sz val="10"/>
        <rFont val="Arial"/>
        <family val="2"/>
      </rPr>
      <t xml:space="preserve">status                                            </t>
    </r>
    <phoneticPr fontId="61" type="noConversion"/>
  </si>
  <si>
    <t>创建人用户编号</t>
    <phoneticPr fontId="61" type="noConversion"/>
  </si>
  <si>
    <t>Create_User_Id</t>
    <phoneticPr fontId="61" type="noConversion"/>
  </si>
  <si>
    <r>
      <t>数据来源于：</t>
    </r>
    <r>
      <rPr>
        <sz val="10"/>
        <rFont val="Arial"/>
        <family val="2"/>
      </rPr>
      <t>ods_vmall2_sys_area_ds</t>
    </r>
    <r>
      <rPr>
        <sz val="10"/>
        <rFont val="宋体"/>
        <family val="3"/>
        <charset val="134"/>
      </rPr>
      <t>的</t>
    </r>
    <r>
      <rPr>
        <sz val="10"/>
        <rFont val="Arial"/>
        <family val="2"/>
      </rPr>
      <t xml:space="preserve">creater_user_sysno                                </t>
    </r>
    <phoneticPr fontId="61" type="noConversion"/>
  </si>
  <si>
    <t>创建时间</t>
    <phoneticPr fontId="61" type="noConversion"/>
  </si>
  <si>
    <t>Create_Time</t>
    <phoneticPr fontId="61" type="noConversion"/>
  </si>
  <si>
    <r>
      <t>数据来源于：</t>
    </r>
    <r>
      <rPr>
        <sz val="10"/>
        <rFont val="Arial"/>
        <family val="2"/>
      </rPr>
      <t>ods_vmall2_sys_area_ds</t>
    </r>
    <r>
      <rPr>
        <sz val="10"/>
        <rFont val="宋体"/>
        <family val="3"/>
        <charset val="134"/>
      </rPr>
      <t>的</t>
    </r>
    <r>
      <rPr>
        <sz val="10"/>
        <rFont val="Arial"/>
        <family val="2"/>
      </rPr>
      <t xml:space="preserve">IF(creater_user_time='1','',creater_user_time)    </t>
    </r>
    <phoneticPr fontId="61" type="noConversion"/>
  </si>
  <si>
    <t>2017-01-01 11：11：30.000</t>
    <phoneticPr fontId="61" type="noConversion"/>
  </si>
  <si>
    <t>修改人用户编号</t>
    <phoneticPr fontId="61" type="noConversion"/>
  </si>
  <si>
    <t>Update_User_Id</t>
    <phoneticPr fontId="61" type="noConversion"/>
  </si>
  <si>
    <r>
      <t>数据来源于：</t>
    </r>
    <r>
      <rPr>
        <sz val="10"/>
        <rFont val="Arial"/>
        <family val="2"/>
      </rPr>
      <t>ods_vmall2_sys_area_ds</t>
    </r>
    <r>
      <rPr>
        <sz val="10"/>
        <rFont val="宋体"/>
        <family val="3"/>
        <charset val="134"/>
      </rPr>
      <t>的</t>
    </r>
    <r>
      <rPr>
        <sz val="10"/>
        <rFont val="Arial"/>
        <family val="2"/>
      </rPr>
      <t xml:space="preserve">update_user_sysno                                 </t>
    </r>
    <phoneticPr fontId="61" type="noConversion"/>
  </si>
  <si>
    <t>修改时间</t>
    <phoneticPr fontId="61" type="noConversion"/>
  </si>
  <si>
    <t>Update_Time</t>
    <phoneticPr fontId="61" type="noConversion"/>
  </si>
  <si>
    <r>
      <t>数据来源于：</t>
    </r>
    <r>
      <rPr>
        <sz val="10"/>
        <rFont val="Arial"/>
        <family val="2"/>
      </rPr>
      <t>ods_vmall2_sys_area_ds</t>
    </r>
    <r>
      <rPr>
        <sz val="10"/>
        <rFont val="宋体"/>
        <family val="3"/>
        <charset val="134"/>
      </rPr>
      <t>的</t>
    </r>
    <r>
      <rPr>
        <sz val="10"/>
        <rFont val="Arial"/>
        <family val="2"/>
      </rPr>
      <t xml:space="preserve">IF(update_user_time='1','',update_user_time)      </t>
    </r>
    <phoneticPr fontId="61" type="noConversion"/>
  </si>
  <si>
    <r>
      <t>格式为:yyyy-MM-dd HH:mm:ss</t>
    </r>
    <r>
      <rPr>
        <sz val="10"/>
        <color theme="1"/>
        <rFont val="微软雅黑"/>
        <family val="2"/>
        <charset val="134"/>
      </rPr>
      <t>.SSS</t>
    </r>
    <phoneticPr fontId="61" type="noConversion"/>
  </si>
  <si>
    <t>日期时间类</t>
    <phoneticPr fontId="61" type="noConversion"/>
  </si>
  <si>
    <t>顺丰到达标志</t>
    <phoneticPr fontId="61" type="noConversion"/>
  </si>
  <si>
    <t>SF_Arrive_Flg</t>
    <phoneticPr fontId="61" type="noConversion"/>
  </si>
  <si>
    <r>
      <t>数据来源于：</t>
    </r>
    <r>
      <rPr>
        <sz val="10"/>
        <rFont val="Arial"/>
        <family val="2"/>
      </rPr>
      <t>ods_vmall2_sys_area_ds</t>
    </r>
    <r>
      <rPr>
        <sz val="10"/>
        <rFont val="宋体"/>
        <family val="3"/>
        <charset val="134"/>
      </rPr>
      <t>的</t>
    </r>
    <r>
      <rPr>
        <sz val="10"/>
        <rFont val="Arial"/>
        <family val="2"/>
      </rPr>
      <t xml:space="preserve">IF(IsEmpty(sf_isarrived),0,sf_isarrived)          </t>
    </r>
    <phoneticPr fontId="61" type="noConversion"/>
  </si>
  <si>
    <t>Vmall系统地域表</t>
    <phoneticPr fontId="61" type="noConversion"/>
  </si>
  <si>
    <t>圆通到达标志</t>
    <phoneticPr fontId="61" type="noConversion"/>
  </si>
  <si>
    <t>YT_Arrive_Flg</t>
    <phoneticPr fontId="61" type="noConversion"/>
  </si>
  <si>
    <r>
      <t>数据来源于：</t>
    </r>
    <r>
      <rPr>
        <sz val="10"/>
        <rFont val="Arial"/>
        <family val="2"/>
      </rPr>
      <t>ods_vmall2_sys_area_ds</t>
    </r>
    <r>
      <rPr>
        <sz val="10"/>
        <rFont val="宋体"/>
        <family val="3"/>
        <charset val="134"/>
      </rPr>
      <t>的</t>
    </r>
    <r>
      <rPr>
        <sz val="10"/>
        <rFont val="Arial"/>
        <family val="2"/>
      </rPr>
      <t xml:space="preserve">yt_isarrived                                      </t>
    </r>
    <phoneticPr fontId="61" type="noConversion"/>
  </si>
  <si>
    <t>区县默认快递</t>
    <phoneticPr fontId="61" type="noConversion"/>
  </si>
  <si>
    <t>County_Default_Express</t>
    <phoneticPr fontId="61" type="noConversion"/>
  </si>
  <si>
    <r>
      <t>数据来源于：</t>
    </r>
    <r>
      <rPr>
        <sz val="10"/>
        <rFont val="Arial"/>
        <family val="2"/>
      </rPr>
      <t>ods_vmall2_sys_area_ds</t>
    </r>
    <r>
      <rPr>
        <sz val="10"/>
        <rFont val="宋体"/>
        <family val="3"/>
        <charset val="134"/>
      </rPr>
      <t>的</t>
    </r>
    <r>
      <rPr>
        <sz val="10"/>
        <rFont val="Arial"/>
        <family val="2"/>
      </rPr>
      <t xml:space="preserve">district_defaultexpress                           </t>
    </r>
    <phoneticPr fontId="61" type="noConversion"/>
  </si>
  <si>
    <t>顺丰帐单城市码</t>
    <phoneticPr fontId="61" type="noConversion"/>
  </si>
  <si>
    <t>SF_Bill_City_Code</t>
    <phoneticPr fontId="61" type="noConversion"/>
  </si>
  <si>
    <r>
      <t>数据来源于：</t>
    </r>
    <r>
      <rPr>
        <sz val="10"/>
        <rFont val="Arial"/>
        <family val="2"/>
      </rPr>
      <t>ods_vmall2_sys_area_ds</t>
    </r>
    <r>
      <rPr>
        <sz val="10"/>
        <rFont val="宋体"/>
        <family val="3"/>
        <charset val="134"/>
      </rPr>
      <t>的</t>
    </r>
    <r>
      <rPr>
        <sz val="10"/>
        <rFont val="Arial"/>
        <family val="2"/>
      </rPr>
      <t xml:space="preserve">sfbill_citycode                                   </t>
    </r>
    <phoneticPr fontId="61" type="noConversion"/>
  </si>
  <si>
    <t>圆通帐单城市码</t>
    <phoneticPr fontId="61" type="noConversion"/>
  </si>
  <si>
    <t>YT_Bill_City_Code</t>
    <phoneticPr fontId="61" type="noConversion"/>
  </si>
  <si>
    <r>
      <t>数据来源于：</t>
    </r>
    <r>
      <rPr>
        <sz val="10"/>
        <rFont val="Arial"/>
        <family val="2"/>
      </rPr>
      <t>ods_vmall2_sys_area_ds</t>
    </r>
    <r>
      <rPr>
        <sz val="10"/>
        <rFont val="宋体"/>
        <family val="3"/>
        <charset val="134"/>
      </rPr>
      <t>的</t>
    </r>
    <r>
      <rPr>
        <sz val="10"/>
        <rFont val="Arial"/>
        <family val="2"/>
      </rPr>
      <t xml:space="preserve">ytbill_citycode                                   </t>
    </r>
    <phoneticPr fontId="61" type="noConversion"/>
  </si>
  <si>
    <t>EMS帐单城市码</t>
    <phoneticPr fontId="61" type="noConversion"/>
  </si>
  <si>
    <t>EMS_Bill_City_Code</t>
    <phoneticPr fontId="61" type="noConversion"/>
  </si>
  <si>
    <r>
      <t>数据来源于：</t>
    </r>
    <r>
      <rPr>
        <sz val="10"/>
        <rFont val="Arial"/>
        <family val="2"/>
      </rPr>
      <t>ods_vmall2_sys_area_ds</t>
    </r>
    <r>
      <rPr>
        <sz val="10"/>
        <rFont val="宋体"/>
        <family val="3"/>
        <charset val="134"/>
      </rPr>
      <t>的</t>
    </r>
    <r>
      <rPr>
        <sz val="10"/>
        <rFont val="Arial"/>
        <family val="2"/>
      </rPr>
      <t xml:space="preserve">emsbill_citycode </t>
    </r>
    <phoneticPr fontId="61" type="noConversion"/>
  </si>
  <si>
    <t>ETL时间</t>
    <phoneticPr fontId="61" type="noConversion"/>
  </si>
  <si>
    <t xml:space="preserve">etl_time      </t>
    <phoneticPr fontId="61" type="noConversion"/>
  </si>
  <si>
    <t>格式为yyyy-MM-dd HH:mm:ss</t>
    <phoneticPr fontId="61" type="noConversion"/>
  </si>
  <si>
    <t>Vmall商城系统地址表</t>
    <phoneticPr fontId="61" type="noConversion"/>
  </si>
  <si>
    <t>Dwd_Loc_Vmall_Sys_Addr_Ds</t>
    <phoneticPr fontId="61" type="noConversion"/>
  </si>
  <si>
    <t>Vmall地域唯一编号</t>
    <phoneticPr fontId="61" type="noConversion"/>
  </si>
  <si>
    <t>Vmall_Area_Unique_Id</t>
    <phoneticPr fontId="61" type="noConversion"/>
  </si>
  <si>
    <r>
      <t>数据来源于：</t>
    </r>
    <r>
      <rPr>
        <sz val="10"/>
        <rFont val="Arial"/>
        <family val="2"/>
      </rPr>
      <t>ods_vmall2_tbl_sys_region_dm</t>
    </r>
    <r>
      <rPr>
        <sz val="10"/>
        <rFont val="宋体"/>
        <family val="3"/>
        <charset val="134"/>
      </rPr>
      <t>的</t>
    </r>
    <r>
      <rPr>
        <sz val="10"/>
        <rFont val="Arial"/>
        <family val="2"/>
      </rPr>
      <t xml:space="preserve">id                  </t>
    </r>
    <phoneticPr fontId="61" type="noConversion"/>
  </si>
  <si>
    <t>Dwd_Loc_Vmall_Sys_Addr_Ds</t>
    <phoneticPr fontId="61" type="noConversion"/>
  </si>
  <si>
    <t>父地址唯一编号</t>
    <phoneticPr fontId="61" type="noConversion"/>
  </si>
  <si>
    <t>Parent_Vmall_Area_Unique_Id</t>
    <phoneticPr fontId="61" type="noConversion"/>
  </si>
  <si>
    <r>
      <t>数据来源于：</t>
    </r>
    <r>
      <rPr>
        <sz val="10"/>
        <rFont val="Arial"/>
        <family val="2"/>
      </rPr>
      <t>ods_vmall2_tbl_sys_region_dm</t>
    </r>
    <r>
      <rPr>
        <sz val="10"/>
        <rFont val="宋体"/>
        <family val="3"/>
        <charset val="134"/>
      </rPr>
      <t>的</t>
    </r>
    <r>
      <rPr>
        <sz val="10"/>
        <rFont val="Arial"/>
        <family val="2"/>
      </rPr>
      <t xml:space="preserve">parent_id           </t>
    </r>
    <phoneticPr fontId="61" type="noConversion"/>
  </si>
  <si>
    <t>系统地址编码</t>
    <phoneticPr fontId="61" type="noConversion"/>
  </si>
  <si>
    <t>Sys_Addr_Encode</t>
    <phoneticPr fontId="61" type="noConversion"/>
  </si>
  <si>
    <r>
      <t>数据来源于：</t>
    </r>
    <r>
      <rPr>
        <sz val="10"/>
        <rFont val="Arial"/>
        <family val="2"/>
      </rPr>
      <t>ods_vmall2_tbl_sys_region_dm</t>
    </r>
    <r>
      <rPr>
        <sz val="10"/>
        <rFont val="宋体"/>
        <family val="3"/>
        <charset val="134"/>
      </rPr>
      <t>的</t>
    </r>
    <r>
      <rPr>
        <sz val="10"/>
        <rFont val="Arial"/>
        <family val="2"/>
      </rPr>
      <t xml:space="preserve">code                </t>
    </r>
    <phoneticPr fontId="61" type="noConversion"/>
  </si>
  <si>
    <t>Vmall商城系统地址表</t>
    <phoneticPr fontId="61" type="noConversion"/>
  </si>
  <si>
    <t>系统地址名称</t>
    <phoneticPr fontId="61" type="noConversion"/>
  </si>
  <si>
    <t>Sys_Addr_Name</t>
    <phoneticPr fontId="61" type="noConversion"/>
  </si>
  <si>
    <r>
      <t>数据来源于：</t>
    </r>
    <r>
      <rPr>
        <sz val="10"/>
        <rFont val="Arial"/>
        <family val="2"/>
      </rPr>
      <t>ods_vmall2_tbl_sys_region_dm</t>
    </r>
    <r>
      <rPr>
        <sz val="10"/>
        <rFont val="宋体"/>
        <family val="3"/>
        <charset val="134"/>
      </rPr>
      <t>的</t>
    </r>
    <r>
      <rPr>
        <sz val="10"/>
        <rFont val="Arial"/>
        <family val="2"/>
      </rPr>
      <t xml:space="preserve">name                </t>
    </r>
    <phoneticPr fontId="61" type="noConversion"/>
  </si>
  <si>
    <t>系统地址状态代码</t>
    <phoneticPr fontId="61" type="noConversion"/>
  </si>
  <si>
    <t>Sys_Addr_Status_Cd</t>
    <phoneticPr fontId="61" type="noConversion"/>
  </si>
  <si>
    <r>
      <t>数据来源于：</t>
    </r>
    <r>
      <rPr>
        <sz val="10"/>
        <rFont val="Arial"/>
        <family val="2"/>
      </rPr>
      <t>ods_vmall2_tbl_sys_region_dm</t>
    </r>
    <r>
      <rPr>
        <sz val="10"/>
        <rFont val="宋体"/>
        <family val="3"/>
        <charset val="134"/>
      </rPr>
      <t>的</t>
    </r>
    <r>
      <rPr>
        <sz val="10"/>
        <rFont val="Arial"/>
        <family val="2"/>
      </rPr>
      <t xml:space="preserve">status              </t>
    </r>
    <phoneticPr fontId="61" type="noConversion"/>
  </si>
  <si>
    <t>父集地址连接号</t>
    <phoneticPr fontId="61" type="noConversion"/>
  </si>
  <si>
    <t>Father_Set_Addr_Lnk_Num</t>
    <phoneticPr fontId="61" type="noConversion"/>
  </si>
  <si>
    <r>
      <t>数据来源于：</t>
    </r>
    <r>
      <rPr>
        <sz val="10"/>
        <rFont val="Arial"/>
        <family val="2"/>
      </rPr>
      <t>ods_vmall2_tbl_sys_region_dm</t>
    </r>
    <r>
      <rPr>
        <sz val="10"/>
        <rFont val="宋体"/>
        <family val="3"/>
        <charset val="134"/>
      </rPr>
      <t>的</t>
    </r>
    <r>
      <rPr>
        <sz val="10"/>
        <rFont val="Arial"/>
        <family val="2"/>
      </rPr>
      <t xml:space="preserve">parent_number_code  </t>
    </r>
    <phoneticPr fontId="61" type="noConversion"/>
  </si>
  <si>
    <t>Create_Time</t>
    <phoneticPr fontId="61" type="noConversion"/>
  </si>
  <si>
    <r>
      <t>数据来源于：</t>
    </r>
    <r>
      <rPr>
        <sz val="10"/>
        <rFont val="Arial"/>
        <family val="2"/>
      </rPr>
      <t>ods_vmall2_tbl_sys_region_dm</t>
    </r>
    <r>
      <rPr>
        <sz val="10"/>
        <rFont val="宋体"/>
        <family val="3"/>
        <charset val="134"/>
      </rPr>
      <t>的</t>
    </r>
    <r>
      <rPr>
        <sz val="10"/>
        <rFont val="Arial"/>
        <family val="2"/>
      </rPr>
      <t>create_date</t>
    </r>
    <phoneticPr fontId="61" type="noConversion"/>
  </si>
  <si>
    <r>
      <t>格式为:yyyy-MM-dd HH:mm:ss</t>
    </r>
    <r>
      <rPr>
        <sz val="10"/>
        <color theme="1"/>
        <rFont val="微软雅黑"/>
        <family val="2"/>
        <charset val="134"/>
      </rPr>
      <t>.SSS</t>
    </r>
    <phoneticPr fontId="61" type="noConversion"/>
  </si>
  <si>
    <t>邮政编码</t>
    <phoneticPr fontId="61" type="noConversion"/>
  </si>
  <si>
    <t>Postal_Code</t>
    <phoneticPr fontId="61" type="noConversion"/>
  </si>
  <si>
    <r>
      <t>数据来源于：</t>
    </r>
    <r>
      <rPr>
        <sz val="10"/>
        <rFont val="Arial"/>
        <family val="2"/>
      </rPr>
      <t>ods_vmall2_tbl_sys_region_dm</t>
    </r>
    <r>
      <rPr>
        <sz val="10"/>
        <rFont val="宋体"/>
        <family val="3"/>
        <charset val="134"/>
      </rPr>
      <t>的</t>
    </r>
    <r>
      <rPr>
        <sz val="10"/>
        <rFont val="Arial"/>
        <family val="2"/>
      </rPr>
      <t>post_code</t>
    </r>
    <phoneticPr fontId="61" type="noConversion"/>
  </si>
  <si>
    <t>画像邮件营销任务</t>
  </si>
  <si>
    <t>VMALL抢购活动商品资格配置明细表</t>
  </si>
  <si>
    <t>PUSH营销任务</t>
  </si>
  <si>
    <t>Vmall预约活动信息表</t>
  </si>
  <si>
    <t>优购码批次表</t>
  </si>
  <si>
    <t>优购码表</t>
  </si>
  <si>
    <t>优购码批次增发表</t>
    <phoneticPr fontId="134" type="noConversion"/>
  </si>
  <si>
    <t>Vmall优惠券信息表</t>
  </si>
  <si>
    <t>Vmall优惠券批次信息表</t>
  </si>
  <si>
    <t>Vmall(商品到货、降价)通知表</t>
  </si>
  <si>
    <t>Vmall抢购活动配置表</t>
  </si>
  <si>
    <t>Vmall抢购活动表</t>
  </si>
  <si>
    <t>应用市场广告充值消耗信息</t>
    <phoneticPr fontId="105" type="noConversion"/>
  </si>
  <si>
    <t>Dwd_Cam_Persona_Email_Cam_Task_Ds</t>
  </si>
  <si>
    <t>Dwd_Cam_Vmall_Pbuy_Actvy_Goods_Qconf_Ds</t>
  </si>
  <si>
    <t>Dwd_Cam_Push_Task_Dm</t>
  </si>
  <si>
    <t>Dwd_Cam_Vmall_Booking_Actvy_Info_Ds</t>
  </si>
  <si>
    <t>Dwd_Cam_Vmall_Promt_Bat_Ds</t>
  </si>
  <si>
    <t>Dwd_Cam_Vmall_Promt_Ds</t>
  </si>
  <si>
    <t>Dwd_Cam_Vmall_Promt_Bat_Inc_Issued_Ds</t>
  </si>
  <si>
    <t>Dwd_Cam_Vmall_Coupon_Info_Dm</t>
  </si>
  <si>
    <t>Dwd_Cam_Vmall_Coupon_Bat_Ds</t>
  </si>
  <si>
    <t>Dwd_Cam_Vmall_Advise_Dm</t>
  </si>
  <si>
    <t>Dwd_Cam_Vmall_Panic_Buying_Conf_Ds</t>
  </si>
  <si>
    <t>Dwd_Cam_Vmall_Panic_Buying_Actvy_Ds</t>
  </si>
  <si>
    <t>Dwd_Cam_Hispace_Adv_Topup_Consumpt_Ds</t>
  </si>
  <si>
    <t>20170624</t>
    <phoneticPr fontId="83" type="noConversion"/>
  </si>
  <si>
    <t>20170624</t>
    <phoneticPr fontId="83" type="noConversion"/>
  </si>
  <si>
    <t>20170623</t>
    <phoneticPr fontId="83" type="noConversion"/>
  </si>
  <si>
    <t>20170623</t>
    <phoneticPr fontId="83" type="noConversion"/>
  </si>
  <si>
    <t>记录画像创建的营销任务信息</t>
    <phoneticPr fontId="83" type="noConversion"/>
  </si>
  <si>
    <r>
      <rPr>
        <sz val="10"/>
        <rFont val="宋体"/>
        <family val="3"/>
        <charset val="134"/>
      </rPr>
      <t>记录</t>
    </r>
    <r>
      <rPr>
        <sz val="10"/>
        <rFont val="Arial"/>
        <family val="2"/>
      </rPr>
      <t>VMALL</t>
    </r>
    <r>
      <rPr>
        <sz val="10"/>
        <rFont val="宋体"/>
        <family val="3"/>
        <charset val="134"/>
      </rPr>
      <t>中的抢购活动的商品和库存的详细情况</t>
    </r>
    <phoneticPr fontId="83" type="noConversion"/>
  </si>
  <si>
    <r>
      <rPr>
        <sz val="10"/>
        <rFont val="宋体"/>
        <family val="3"/>
        <charset val="134"/>
      </rPr>
      <t>记录</t>
    </r>
    <r>
      <rPr>
        <sz val="10"/>
        <rFont val="Arial"/>
        <family val="2"/>
      </rPr>
      <t>PUSH</t>
    </r>
    <r>
      <rPr>
        <sz val="10"/>
        <rFont val="宋体"/>
        <family val="3"/>
        <charset val="134"/>
      </rPr>
      <t>系统的推送任务信息</t>
    </r>
    <phoneticPr fontId="83" type="noConversion"/>
  </si>
  <si>
    <r>
      <rPr>
        <sz val="10"/>
        <rFont val="宋体"/>
        <family val="3"/>
        <charset val="134"/>
      </rPr>
      <t>记录</t>
    </r>
    <r>
      <rPr>
        <sz val="10"/>
        <rFont val="Arial"/>
        <family val="2"/>
      </rPr>
      <t>VMALL</t>
    </r>
    <r>
      <rPr>
        <sz val="10"/>
        <rFont val="宋体"/>
        <family val="3"/>
        <charset val="134"/>
      </rPr>
      <t>预约活动的产品信息、预约开始时间、发售时间、不同渠道的抢购</t>
    </r>
    <r>
      <rPr>
        <sz val="10"/>
        <rFont val="Arial"/>
        <family val="2"/>
      </rPr>
      <t xml:space="preserve">URL </t>
    </r>
    <r>
      <rPr>
        <sz val="10"/>
        <rFont val="宋体"/>
        <family val="3"/>
        <charset val="134"/>
      </rPr>
      <t>等信息</t>
    </r>
    <phoneticPr fontId="83" type="noConversion"/>
  </si>
  <si>
    <r>
      <rPr>
        <sz val="10"/>
        <rFont val="宋体"/>
        <family val="3"/>
        <charset val="134"/>
      </rPr>
      <t>记录</t>
    </r>
    <r>
      <rPr>
        <sz val="10"/>
        <rFont val="Arial"/>
        <family val="2"/>
      </rPr>
      <t>VMALL</t>
    </r>
    <r>
      <rPr>
        <sz val="10"/>
        <rFont val="宋体"/>
        <family val="3"/>
        <charset val="134"/>
      </rPr>
      <t>商城中发放的每个批次优购码的基本信息，包括发行的信息，和对应使用在哪些商品的信息</t>
    </r>
    <phoneticPr fontId="83" type="noConversion"/>
  </si>
  <si>
    <r>
      <rPr>
        <sz val="10"/>
        <rFont val="宋体"/>
        <family val="3"/>
        <charset val="134"/>
      </rPr>
      <t>记录</t>
    </r>
    <r>
      <rPr>
        <sz val="10"/>
        <rFont val="Arial"/>
        <family val="2"/>
      </rPr>
      <t>VMALL</t>
    </r>
    <r>
      <rPr>
        <sz val="10"/>
        <rFont val="宋体"/>
        <family val="3"/>
        <charset val="134"/>
      </rPr>
      <t>商城发放的优购码信息</t>
    </r>
    <phoneticPr fontId="83" type="noConversion"/>
  </si>
  <si>
    <r>
      <rPr>
        <sz val="10"/>
        <rFont val="宋体"/>
        <family val="3"/>
        <charset val="134"/>
      </rPr>
      <t>记录</t>
    </r>
    <r>
      <rPr>
        <sz val="10"/>
        <rFont val="Arial"/>
        <family val="2"/>
      </rPr>
      <t>VMALL</t>
    </r>
    <r>
      <rPr>
        <sz val="10"/>
        <rFont val="宋体"/>
        <family val="3"/>
        <charset val="134"/>
      </rPr>
      <t>商城中对某些批次的优购码进行增加发行量时，新增新的批次，即批次的状态和信息</t>
    </r>
    <phoneticPr fontId="83" type="noConversion"/>
  </si>
  <si>
    <r>
      <t>记录</t>
    </r>
    <r>
      <rPr>
        <sz val="10"/>
        <rFont val="Arial"/>
        <family val="2"/>
      </rPr>
      <t>vmall</t>
    </r>
    <r>
      <rPr>
        <sz val="10"/>
        <rFont val="宋体"/>
        <family val="3"/>
        <charset val="134"/>
      </rPr>
      <t>商城中发放的优惠券的基本信息，可用来</t>
    </r>
    <r>
      <rPr>
        <sz val="10"/>
        <rFont val="Arial"/>
        <family val="2"/>
      </rPr>
      <t>vmall</t>
    </r>
    <r>
      <rPr>
        <sz val="10"/>
        <rFont val="宋体"/>
        <family val="3"/>
        <charset val="134"/>
      </rPr>
      <t>购物抵扣</t>
    </r>
  </si>
  <si>
    <r>
      <rPr>
        <sz val="10"/>
        <rFont val="宋体"/>
        <family val="3"/>
        <charset val="134"/>
      </rPr>
      <t>记录</t>
    </r>
    <r>
      <rPr>
        <sz val="10"/>
        <rFont val="Arial"/>
        <family val="2"/>
      </rPr>
      <t>VMALL</t>
    </r>
    <r>
      <rPr>
        <sz val="10"/>
        <rFont val="宋体"/>
        <family val="3"/>
        <charset val="134"/>
      </rPr>
      <t>商城中的优惠券批次的信息，包括批次编号、批次编码</t>
    </r>
    <phoneticPr fontId="83" type="noConversion"/>
  </si>
  <si>
    <r>
      <rPr>
        <sz val="10"/>
        <rFont val="宋体"/>
        <family val="3"/>
        <charset val="134"/>
      </rPr>
      <t>记录</t>
    </r>
    <r>
      <rPr>
        <sz val="10"/>
        <rFont val="Arial"/>
        <family val="2"/>
      </rPr>
      <t>VMALL</t>
    </r>
    <r>
      <rPr>
        <sz val="10"/>
        <rFont val="宋体"/>
        <family val="3"/>
        <charset val="134"/>
      </rPr>
      <t>商城中商品到货、降价时，前台给用户发送的通知信息表</t>
    </r>
    <phoneticPr fontId="83" type="noConversion"/>
  </si>
  <si>
    <r>
      <rPr>
        <sz val="10"/>
        <rFont val="宋体"/>
        <family val="3"/>
        <charset val="134"/>
      </rPr>
      <t>记录</t>
    </r>
    <r>
      <rPr>
        <sz val="10"/>
        <rFont val="Arial"/>
        <family val="2"/>
      </rPr>
      <t>VMALL</t>
    </r>
    <r>
      <rPr>
        <sz val="10"/>
        <rFont val="宋体"/>
        <family val="3"/>
        <charset val="134"/>
      </rPr>
      <t>商城的抢购活动配置信息，包括活动</t>
    </r>
    <r>
      <rPr>
        <sz val="10"/>
        <rFont val="Arial"/>
        <family val="2"/>
      </rPr>
      <t>ID</t>
    </r>
    <r>
      <rPr>
        <sz val="10"/>
        <rFont val="宋体"/>
        <family val="3"/>
        <charset val="134"/>
      </rPr>
      <t>、活动名称、商品</t>
    </r>
    <r>
      <rPr>
        <sz val="10"/>
        <rFont val="Arial"/>
        <family val="2"/>
      </rPr>
      <t>SKUID</t>
    </r>
    <r>
      <rPr>
        <sz val="10"/>
        <rFont val="宋体"/>
        <family val="3"/>
        <charset val="134"/>
      </rPr>
      <t>、商品名称、商品类型等信息</t>
    </r>
    <phoneticPr fontId="83" type="noConversion"/>
  </si>
  <si>
    <r>
      <rPr>
        <sz val="10"/>
        <rFont val="宋体"/>
        <family val="3"/>
        <charset val="134"/>
      </rPr>
      <t>记录</t>
    </r>
    <r>
      <rPr>
        <sz val="10"/>
        <rFont val="Arial"/>
        <family val="2"/>
      </rPr>
      <t>VMALL</t>
    </r>
    <r>
      <rPr>
        <sz val="10"/>
        <rFont val="宋体"/>
        <family val="3"/>
        <charset val="134"/>
      </rPr>
      <t>商城中抢购活动的名称、开始结束时间、相关规则、状态、渠道等信息</t>
    </r>
    <phoneticPr fontId="83" type="noConversion"/>
  </si>
  <si>
    <t>记录应用市场广告充值消耗信息</t>
    <phoneticPr fontId="83" type="noConversion"/>
  </si>
  <si>
    <t>Task_Name</t>
  </si>
  <si>
    <t>Plan_Start_Time</t>
  </si>
  <si>
    <t>Email_Task_Status_Cd</t>
  </si>
  <si>
    <t>邮件任务状态代码</t>
  </si>
  <si>
    <t>Cam_User_Group_Members</t>
  </si>
  <si>
    <t>营销用户群成员数</t>
  </si>
  <si>
    <t>User_Group_File_Path</t>
  </si>
  <si>
    <t>Creater</t>
  </si>
  <si>
    <t>Create_Purpos</t>
  </si>
  <si>
    <t>Approver</t>
  </si>
  <si>
    <t>Reject_Reason</t>
  </si>
  <si>
    <t>Email_Channel_Id</t>
  </si>
  <si>
    <t>邮件渠道编号</t>
  </si>
  <si>
    <t>Email_Channel_Name</t>
  </si>
  <si>
    <t>邮件渠道名称</t>
  </si>
  <si>
    <t>Cam_Sub_User_Group_Members</t>
  </si>
  <si>
    <t>营销子用户群成员数</t>
  </si>
  <si>
    <t>Send_Cnt</t>
  </si>
  <si>
    <t>发送数量</t>
  </si>
  <si>
    <t>Qconf_Id</t>
  </si>
  <si>
    <t>资格配置编号</t>
  </si>
  <si>
    <t>Actvy_Goods_Qconf_Type_Cd</t>
  </si>
  <si>
    <t>活动商品资格配置类型代码</t>
  </si>
  <si>
    <t>Vmall_User_Type_Cd</t>
  </si>
  <si>
    <t>VMALL用户类型代码</t>
  </si>
  <si>
    <t>Qconf_Cnt</t>
  </si>
  <si>
    <t>资格配置数量</t>
  </si>
  <si>
    <t>Qconf_Already_Alct_Cnt</t>
  </si>
  <si>
    <t>资格配置已分配数量</t>
  </si>
  <si>
    <t>Qconf_Actual_Occupy_Cnt</t>
  </si>
  <si>
    <t>资格配置实际占用数量</t>
  </si>
  <si>
    <t>Each_Server_Alct_Cnt</t>
  </si>
  <si>
    <t>每次每台服务器分配数量</t>
  </si>
  <si>
    <t>Clear_Zero_Flg</t>
  </si>
  <si>
    <t>清零标志</t>
  </si>
  <si>
    <t>Auto_Clear_Zero_Time</t>
  </si>
  <si>
    <t>自动清零时间</t>
  </si>
  <si>
    <t>Push_Cam_Id</t>
  </si>
  <si>
    <t>PUSH营销编号</t>
  </si>
  <si>
    <t>Push_Task_Id</t>
  </si>
  <si>
    <t>PUSH任务编号</t>
  </si>
  <si>
    <t>Push_Cam_Msg_Type_Cd</t>
  </si>
  <si>
    <t>PUSH营销消息类型代码</t>
  </si>
  <si>
    <t>Msg_Rcv_Time</t>
  </si>
  <si>
    <t>消息接收时间</t>
  </si>
  <si>
    <t>Msg_Send_Time</t>
  </si>
  <si>
    <t>消息发送时间</t>
  </si>
  <si>
    <t>Push_Send_Channel_Cd</t>
  </si>
  <si>
    <t>PUSH发送渠道代码</t>
  </si>
  <si>
    <t>Push_Cam_Type_Cd</t>
  </si>
  <si>
    <t>PUSH营销类型代码</t>
  </si>
  <si>
    <t>Booking_Actvy_Id</t>
  </si>
  <si>
    <t>预约活动编号</t>
  </si>
  <si>
    <t>Booking_Goods_Name</t>
  </si>
  <si>
    <t>预约商品名称</t>
  </si>
  <si>
    <t>PC_Booking_URL</t>
  </si>
  <si>
    <t>pc端预约URL</t>
    <phoneticPr fontId="128" type="noConversion"/>
  </si>
  <si>
    <t>Wap_Booking_URL</t>
  </si>
  <si>
    <t>wap端预约URL</t>
    <phoneticPr fontId="128" type="noConversion"/>
  </si>
  <si>
    <t>App_Booking_URL</t>
  </si>
  <si>
    <t>app端预约URL</t>
    <phoneticPr fontId="128" type="noConversion"/>
  </si>
  <si>
    <t>PC_Panic_Buying_URL</t>
  </si>
  <si>
    <t>pc端抢购URL</t>
  </si>
  <si>
    <t>Wap_Panic_Buying_URL</t>
  </si>
  <si>
    <t>wap端抢购URL</t>
  </si>
  <si>
    <t>App_Panic_Buying_URL</t>
  </si>
  <si>
    <t>app端抢购URL</t>
  </si>
  <si>
    <t>Booking_Online_Time</t>
  </si>
  <si>
    <t>预约上线时间</t>
  </si>
  <si>
    <t>Booking_Start_Time</t>
  </si>
  <si>
    <t>预约开始时间</t>
  </si>
  <si>
    <t>Booking_End_Time</t>
  </si>
  <si>
    <t>预约结束时间</t>
  </si>
  <si>
    <t>Sale_Start_Date</t>
  </si>
  <si>
    <t>销售开始时间</t>
  </si>
  <si>
    <t>Sale_End_Date</t>
  </si>
  <si>
    <t>销售结束时间</t>
  </si>
  <si>
    <t>Offline_Time</t>
  </si>
  <si>
    <t>下线时间</t>
  </si>
  <si>
    <t>Disp_Booking_Users_Flg</t>
  </si>
  <si>
    <t>显示预约人数标志</t>
  </si>
  <si>
    <t>Disp_Count_Down_Flg</t>
  </si>
  <si>
    <t>显示倒计时标志</t>
  </si>
  <si>
    <t>Booking_Users_Disp_Adjust</t>
  </si>
  <si>
    <t>预约人数显示调整</t>
  </si>
  <si>
    <t>Booking_Users_Adjust_Freq</t>
  </si>
  <si>
    <t>预约人数调整频率</t>
  </si>
  <si>
    <t>Buy_Qualify_Desc</t>
  </si>
  <si>
    <t>购买资格描述</t>
  </si>
  <si>
    <t>Actual_Booking_Users</t>
  </si>
  <si>
    <t>实际预约人数</t>
  </si>
  <si>
    <t>Booking_Actvy_Status_Cd</t>
  </si>
  <si>
    <t>预约活动状态代码</t>
  </si>
  <si>
    <t>Aprv_Time</t>
  </si>
  <si>
    <t>审批时间</t>
  </si>
  <si>
    <t>Approver_User_Id</t>
  </si>
  <si>
    <t>Aprv_Remark</t>
  </si>
  <si>
    <t>审批备注</t>
  </si>
  <si>
    <t>Booking_Actvy_Type_Cd</t>
  </si>
  <si>
    <t>预约活动类型代码</t>
  </si>
  <si>
    <t>Bat_Name</t>
  </si>
  <si>
    <t>批次名称</t>
  </si>
  <si>
    <t>Bat_Id</t>
  </si>
  <si>
    <t>批次编号</t>
  </si>
  <si>
    <t>Issued_Cnt</t>
  </si>
  <si>
    <t>发放数量</t>
  </si>
  <si>
    <t>Valid_Period_End_Time</t>
  </si>
  <si>
    <t>Issued_Channel</t>
  </si>
  <si>
    <t>发放渠道</t>
  </si>
  <si>
    <t>Bat_Status_Cd</t>
  </si>
  <si>
    <t>批次状态代码</t>
  </si>
  <si>
    <t>Issued_Status_Cd</t>
  </si>
  <si>
    <t>Issued_User_Id</t>
  </si>
  <si>
    <t>发放人编号</t>
  </si>
  <si>
    <t>Issued_Time</t>
  </si>
  <si>
    <t>Valid_Period_Start_Time</t>
  </si>
  <si>
    <t>Promt_Id</t>
  </si>
  <si>
    <t>优购码编号</t>
  </si>
  <si>
    <t>Promt_Status_Cd</t>
  </si>
  <si>
    <t>优购码状态代码</t>
  </si>
  <si>
    <t>Bat_Inc_Issued_Id</t>
  </si>
  <si>
    <t>批次增发编号</t>
  </si>
  <si>
    <t>Chk_Date</t>
  </si>
  <si>
    <t>审核日期</t>
  </si>
  <si>
    <t>Prefr_Coupon_Id</t>
  </si>
  <si>
    <t>Prefr_Coupon_Bat_Id</t>
  </si>
  <si>
    <t>优惠券批次编号</t>
  </si>
  <si>
    <t>Prefr_Coupon_Name</t>
  </si>
  <si>
    <t>优惠券名称</t>
  </si>
  <si>
    <t>Start_Time</t>
  </si>
  <si>
    <t>Prefr_Coupon_Amt</t>
  </si>
  <si>
    <t>优惠券金额</t>
  </si>
  <si>
    <t>Prefr_Coupon_Dcn</t>
  </si>
  <si>
    <t>优惠券折扣</t>
  </si>
  <si>
    <t>Issued_Type_Cd</t>
  </si>
  <si>
    <t>发放类型代码</t>
  </si>
  <si>
    <t>Issued_Obj_Up_Id</t>
  </si>
  <si>
    <t>发放对象华为帐号编号</t>
  </si>
  <si>
    <t>Usage_Status_Cd</t>
  </si>
  <si>
    <t>使用状态代码</t>
  </si>
  <si>
    <t>Change_Status_Time</t>
  </si>
  <si>
    <t>更改状态时间</t>
  </si>
  <si>
    <t>Prefr_Coupon_Bat_Encode</t>
  </si>
  <si>
    <t>优惠券批次编码</t>
  </si>
  <si>
    <t>Advise_Email</t>
  </si>
  <si>
    <t>通知电子邮箱</t>
  </si>
  <si>
    <t>Advise_Content</t>
  </si>
  <si>
    <t>通知内容</t>
  </si>
  <si>
    <t>Advise_Type_Cd</t>
  </si>
  <si>
    <t>通知类型代码</t>
  </si>
  <si>
    <t>Advise_Status_Cd</t>
  </si>
  <si>
    <t>通知状态代码</t>
  </si>
  <si>
    <t>Actvy_Start_Time</t>
  </si>
  <si>
    <t>Actvy_End_Time</t>
  </si>
  <si>
    <t>Sync_Seq</t>
  </si>
  <si>
    <t>同步序号</t>
  </si>
  <si>
    <t>Actvy_Conf_Default_Cnt</t>
  </si>
  <si>
    <t>活动配置默认数量</t>
  </si>
  <si>
    <t>Only_Purch_One_Flg</t>
  </si>
  <si>
    <t>只能购买1个主商品标志</t>
  </si>
  <si>
    <t>Deduct_Stock_Flg</t>
  </si>
  <si>
    <t>扣减库存标志</t>
  </si>
  <si>
    <t>Exist_Sub_Catalog_Flg</t>
  </si>
  <si>
    <t>存在子目录标志</t>
  </si>
  <si>
    <t>Actvy_Status_Cd</t>
  </si>
  <si>
    <t>活动状态代码</t>
  </si>
  <si>
    <t>Create_Actvy_User_Id</t>
  </si>
  <si>
    <t>创建活动用户编号</t>
  </si>
  <si>
    <t>Create_Actvy_Time</t>
  </si>
  <si>
    <t>创建活动时间</t>
  </si>
  <si>
    <t>Actvy_Type_Cd</t>
  </si>
  <si>
    <t>Release_Actvy_Channel</t>
  </si>
  <si>
    <t>发布活动渠道</t>
  </si>
  <si>
    <t>Actvy_Online_Time</t>
  </si>
  <si>
    <t>活动上线时间</t>
  </si>
  <si>
    <t>Actvy_Offline_Time</t>
  </si>
  <si>
    <t>活动下线时间</t>
  </si>
  <si>
    <t>Final_Updater_User_Id</t>
  </si>
  <si>
    <t>最后修改人编号</t>
  </si>
  <si>
    <t>Final_Approver_User_Id</t>
  </si>
  <si>
    <t>最后审批人编号</t>
  </si>
  <si>
    <t>Final_Aprv_Time</t>
  </si>
  <si>
    <t>最后审批时间</t>
  </si>
  <si>
    <t>Actvy_Theme_Id</t>
  </si>
  <si>
    <t>活动主题编号</t>
  </si>
  <si>
    <t>Adv_User_Id</t>
  </si>
  <si>
    <t>广告用户编号</t>
    <phoneticPr fontId="105" type="noConversion"/>
  </si>
  <si>
    <t>Allian_User_Id</t>
  </si>
  <si>
    <t>联盟用户编号</t>
    <phoneticPr fontId="105" type="noConversion"/>
  </si>
  <si>
    <t>Rec_Gen_Time</t>
  </si>
  <si>
    <t>记录生成时间</t>
    <phoneticPr fontId="105" type="noConversion"/>
  </si>
  <si>
    <t>Currt_Bal</t>
  </si>
  <si>
    <t>当前余额</t>
    <phoneticPr fontId="105" type="noConversion"/>
  </si>
  <si>
    <t>Topup_Amt</t>
  </si>
  <si>
    <t>Consumpt_Amt</t>
  </si>
  <si>
    <t>消耗金额</t>
    <phoneticPr fontId="105" type="noConversion"/>
  </si>
  <si>
    <t>Rec_Gen_Rsns</t>
  </si>
  <si>
    <t>记录生成原因</t>
    <phoneticPr fontId="105" type="noConversion"/>
  </si>
  <si>
    <t>Dwd_Con_Vmall_User_Comment_Info_Dm</t>
  </si>
  <si>
    <t>Vmall用户评论信息表</t>
  </si>
  <si>
    <t>记录VMALL商城中用户关于商品的评论信息</t>
    <phoneticPr fontId="83" type="noConversion"/>
  </si>
  <si>
    <t>Cust_Score</t>
  </si>
  <si>
    <t>客户评分</t>
  </si>
  <si>
    <t>Comment_Content</t>
  </si>
  <si>
    <t>Good_Point</t>
  </si>
  <si>
    <t>优点</t>
  </si>
  <si>
    <t>Weak_Point</t>
  </si>
  <si>
    <t>缺点</t>
  </si>
  <si>
    <t>Goods_Usage_Desc</t>
  </si>
  <si>
    <t>商品使用描述</t>
  </si>
  <si>
    <t>Top_Time</t>
  </si>
  <si>
    <t>置顶时间</t>
  </si>
  <si>
    <t>Comment_Chk_Status_Cd</t>
  </si>
  <si>
    <t>评论审核状态代码</t>
  </si>
  <si>
    <t>审核人用户编号</t>
  </si>
  <si>
    <t>评论创建时间</t>
  </si>
  <si>
    <t>Goods_Order_Id</t>
  </si>
  <si>
    <t>商品订单编号</t>
  </si>
  <si>
    <t>Comment_Useful_Cnt</t>
  </si>
  <si>
    <t>评论有用数量</t>
  </si>
  <si>
    <t>Comment_Useless_Cnt</t>
  </si>
  <si>
    <t>评论没用数量</t>
  </si>
  <si>
    <t>客户名称</t>
  </si>
  <si>
    <t>Cust_Membr_Rank</t>
  </si>
  <si>
    <t>客户会员等级</t>
  </si>
  <si>
    <t>Comment_Proc_Flg</t>
  </si>
  <si>
    <t>评论处理标志</t>
  </si>
  <si>
    <t>Top_Flg</t>
  </si>
  <si>
    <t>置顶标志</t>
  </si>
  <si>
    <t>Comment_Title</t>
  </si>
  <si>
    <t>评论标题</t>
  </si>
  <si>
    <t>Rank_Encode</t>
  </si>
  <si>
    <t>等级编码</t>
  </si>
  <si>
    <t>Cust_Name_Status_Cd</t>
  </si>
  <si>
    <t>客户名称状态代码</t>
  </si>
  <si>
    <t>游戏应用收入流水</t>
  </si>
  <si>
    <t>VMALL订单挂起表</t>
  </si>
  <si>
    <t>Vmall退款申请表</t>
  </si>
  <si>
    <t>Vmall采购单信息</t>
  </si>
  <si>
    <t>Vmall销售单表</t>
  </si>
  <si>
    <t>Vmall订单支付表</t>
  </si>
  <si>
    <t>Vmall销售订单明细</t>
  </si>
  <si>
    <t>Vmall销售订单退换货表</t>
  </si>
  <si>
    <t>Vmall销售订单签收表</t>
  </si>
  <si>
    <t>Vmall采购单入库流水表</t>
  </si>
  <si>
    <t>Vmall订单核销表</t>
  </si>
  <si>
    <t>Vmall退款订单表</t>
  </si>
  <si>
    <t>Vmall退换货单明细</t>
  </si>
  <si>
    <t>Dwd_Sal_Game_App_Income_Dm</t>
  </si>
  <si>
    <t>Dwd_Sal_Vmall_Order_Hang_Dm</t>
  </si>
  <si>
    <t>Dwd_Sal_Vmall_Refund_Apply_Ds</t>
  </si>
  <si>
    <t>Dwd_Sal_Vmall_Purch_Order_Info_Ds</t>
  </si>
  <si>
    <t>Dwd_Sal_Vmall_Sale_Order_Ds</t>
  </si>
  <si>
    <t>Dwd_Sal_Vmall_Order_Pay_Ds</t>
  </si>
  <si>
    <t>Dwd_Sal_Vmall_Sale_Order_Goods_Dm</t>
  </si>
  <si>
    <t>Dwd_Sal_Vmall_Purch_Ord_In_Store_Jnl_Dm</t>
  </si>
  <si>
    <t>Dwd_Sal_Vmall_Order_Wirte_Off_Dm</t>
  </si>
  <si>
    <t>Dwd_Sal_Vmall_Refund_Order_Ds</t>
  </si>
  <si>
    <t>Dwd_Sal_Vmall_Sale_Ord_Repair_Item_Ds</t>
  </si>
  <si>
    <t>应用市场抓包应用信息</t>
  </si>
  <si>
    <t>应用市场入口配置信息</t>
  </si>
  <si>
    <t>应用市场安装应用</t>
  </si>
  <si>
    <t>花粉积分规则</t>
  </si>
  <si>
    <t>华为手机服务(海外)用户统计</t>
  </si>
  <si>
    <t>业务花瓣余额表</t>
  </si>
  <si>
    <t>应用市场金山病毒扫描信息</t>
    <phoneticPr fontId="105" type="noConversion"/>
  </si>
  <si>
    <t>应用市场安全扫描信息</t>
    <phoneticPr fontId="105" type="noConversion"/>
  </si>
  <si>
    <t>应用市场腾讯安全扫描插件信息</t>
    <phoneticPr fontId="105" type="noConversion"/>
  </si>
  <si>
    <t>Dwd_Onl_Hispace_Packet_Capture_Ds</t>
  </si>
  <si>
    <t>Dwd_Onl_Hispace_Entry_Conf_Info_Ds</t>
  </si>
  <si>
    <t>Dwd_Onl_Hispace_Install_App_Dm</t>
  </si>
  <si>
    <t>Dwd_Onl_Fans_Point_Rule_Info_Ds</t>
  </si>
  <si>
    <t>Dwd_Onl_Phoneservice_User_Statis_Ds</t>
  </si>
  <si>
    <t>Dwd_Onl_Service_Petal_Bal_Ds</t>
  </si>
  <si>
    <t>Dwd_Onl_Hispace_Kingsoft_Virus_Scan_Ds</t>
    <phoneticPr fontId="105" type="noConversion"/>
  </si>
  <si>
    <t>Dwd_Onl_Hispace_Safe_Scan_Ds</t>
  </si>
  <si>
    <t>Dwd_Onl_Hispace_Tencent_Safe_Scan_Plug_Ds</t>
    <phoneticPr fontId="105" type="noConversion"/>
  </si>
  <si>
    <t>华为视屏产品信息</t>
  </si>
  <si>
    <t>VMALL商品国标编码表（G码）</t>
  </si>
  <si>
    <t>AAA接入IP与运营商关系参数表</t>
  </si>
  <si>
    <t>Dwd_Ref_Video_Prod_Info_Ds</t>
  </si>
  <si>
    <t>Dwd_Ref_Vmall_Goods_Gb_Encode_Ds</t>
  </si>
  <si>
    <t>Dwd_Ref_AAA_IP_Carrier_Rel_Par_Ds</t>
  </si>
  <si>
    <t>Dwd_Cde_Vmall_Sys_Pay_Type_Ds</t>
  </si>
  <si>
    <t>Vmall系统支付类型表</t>
  </si>
  <si>
    <t>Vmall_Sys_Pay_Type_Cd</t>
  </si>
  <si>
    <t>Vmall系统支付类型代码</t>
  </si>
  <si>
    <t>Vmall_Sys_Pay_Type_Name</t>
  </si>
  <si>
    <t>Vmall系统支付类型名称</t>
  </si>
  <si>
    <t>Vmall_Sys_Pay_Type_Desc</t>
  </si>
  <si>
    <t>Vmall系统支付类型描述</t>
  </si>
  <si>
    <t>Vmall_Sys_Pay_Type_Status_Cd</t>
  </si>
  <si>
    <t>Vmall系统支付类型状态代码</t>
  </si>
  <si>
    <t>代码类</t>
    <phoneticPr fontId="61" type="noConversion"/>
  </si>
  <si>
    <t>代码类</t>
    <phoneticPr fontId="61" type="noConversion"/>
  </si>
  <si>
    <t xml:space="preserve">数据来源于：ods_vmall2_sys_paytype_ds的sysno                     </t>
  </si>
  <si>
    <t xml:space="preserve">数据来源于：ods_vmall2_sys_paytype_ds的paytype_id                </t>
  </si>
  <si>
    <t xml:space="preserve">数据来源于：ods_vmall2_sys_paytype_ds的paytype_name              </t>
  </si>
  <si>
    <t xml:space="preserve">数据来源于：ods_vmall2_sys_paytype_ds的paytype_desc              </t>
  </si>
  <si>
    <t xml:space="preserve">数据来源于：ods_vmall2_sys_paytype_ds的order_number              </t>
  </si>
  <si>
    <t>数据来源于：ods_vmall2_sys_paytype_ds的update_user_time</t>
  </si>
  <si>
    <t xml:space="preserve">数据来源于：ods_vmall2_sys_paytype_ds的update_user_sysno         </t>
  </si>
  <si>
    <t>数据来源于：ods_vmall2_sys_paytype_ds的creater_user_time</t>
  </si>
  <si>
    <t xml:space="preserve">数据来源于：ods_vmall2_sys_paytype_ds的creater_user_sysno        </t>
  </si>
  <si>
    <t xml:space="preserve">数据来源于：ods_vmall2_sys_paytype_ds的status </t>
  </si>
  <si>
    <t>Goods_Gb_Encode_Valid_Flg</t>
  </si>
  <si>
    <t>商品国标编码有效标志</t>
  </si>
  <si>
    <t>Advise_Wms_Status_Cd</t>
  </si>
  <si>
    <t>Battery_Sign</t>
  </si>
  <si>
    <t>电池标识</t>
  </si>
  <si>
    <t>Bk_Rpt_Sign</t>
  </si>
  <si>
    <t>报备标识</t>
  </si>
  <si>
    <t>Battery_Model</t>
  </si>
  <si>
    <t>电池型号</t>
  </si>
  <si>
    <t>Mgtc_Sign</t>
  </si>
  <si>
    <t>磁性标识</t>
  </si>
  <si>
    <t>Create_User_Sys_Id</t>
  </si>
  <si>
    <t>创建用户系统编号</t>
  </si>
  <si>
    <t>Update_User_Sys_Id</t>
  </si>
  <si>
    <t>更新用户系统编号</t>
  </si>
  <si>
    <t>Carrier</t>
    <phoneticPr fontId="124" type="noConversion"/>
  </si>
  <si>
    <t>CD1043</t>
  </si>
  <si>
    <r>
      <t>0</t>
    </r>
    <r>
      <rPr>
        <sz val="10"/>
        <rFont val="宋体"/>
        <family val="3"/>
        <charset val="134"/>
      </rPr>
      <t>，1，2，3，13</t>
    </r>
    <phoneticPr fontId="61" type="noConversion"/>
  </si>
  <si>
    <r>
      <t>数据来源于</t>
    </r>
    <r>
      <rPr>
        <sz val="10"/>
        <rFont val="Arial"/>
        <family val="2"/>
      </rPr>
      <t>:ods_dev_cloud_folder_app_resource_pool_ds</t>
    </r>
    <r>
      <rPr>
        <sz val="10"/>
        <rFont val="宋体"/>
        <family val="3"/>
        <charset val="134"/>
      </rPr>
      <t>的</t>
    </r>
    <r>
      <rPr>
        <sz val="10"/>
        <rFont val="Arial"/>
        <family val="2"/>
      </rPr>
      <t xml:space="preserve">typelevel2             </t>
    </r>
    <phoneticPr fontId="61" type="noConversion"/>
  </si>
  <si>
    <r>
      <t>1</t>
    </r>
    <r>
      <rPr>
        <sz val="10"/>
        <rFont val="宋体"/>
        <family val="3"/>
        <charset val="134"/>
      </rPr>
      <t>，2</t>
    </r>
    <phoneticPr fontId="61" type="noConversion"/>
  </si>
  <si>
    <r>
      <t>1</t>
    </r>
    <r>
      <rPr>
        <sz val="10"/>
        <rFont val="宋体"/>
        <family val="3"/>
        <charset val="134"/>
      </rPr>
      <t>，</t>
    </r>
    <r>
      <rPr>
        <sz val="10"/>
        <rFont val="Arial"/>
        <family val="2"/>
      </rPr>
      <t>2</t>
    </r>
    <r>
      <rPr>
        <sz val="10"/>
        <rFont val="宋体"/>
        <family val="3"/>
        <charset val="134"/>
      </rPr>
      <t>，3</t>
    </r>
    <phoneticPr fontId="61" type="noConversion"/>
  </si>
  <si>
    <r>
      <rPr>
        <sz val="10"/>
        <rFont val="宋体"/>
        <family val="3"/>
        <charset val="134"/>
      </rPr>
      <t>数据来源于：</t>
    </r>
    <r>
      <rPr>
        <sz val="10"/>
        <rFont val="Arial"/>
        <family val="2"/>
      </rPr>
      <t>dwd_ref_video_prod_info_ds.txt</t>
    </r>
    <phoneticPr fontId="61" type="noConversion"/>
  </si>
  <si>
    <t>1000000359</t>
    <phoneticPr fontId="61" type="noConversion"/>
  </si>
  <si>
    <t>荣耀尊享大礼包</t>
  </si>
  <si>
    <r>
      <t>数据来源于：</t>
    </r>
    <r>
      <rPr>
        <sz val="10"/>
        <rFont val="Arial"/>
        <family val="2"/>
      </rPr>
      <t>ods_vmall2_pro_barcode_dm</t>
    </r>
    <r>
      <rPr>
        <sz val="10"/>
        <rFont val="宋体"/>
        <family val="3"/>
        <charset val="134"/>
      </rPr>
      <t>的</t>
    </r>
    <r>
      <rPr>
        <sz val="10"/>
        <rFont val="Arial"/>
        <family val="2"/>
      </rPr>
      <t xml:space="preserve">sysno   </t>
    </r>
  </si>
  <si>
    <r>
      <t>数据来源于：</t>
    </r>
    <r>
      <rPr>
        <sz val="10"/>
        <rFont val="Arial"/>
        <family val="2"/>
      </rPr>
      <t>ods_vmall2_pro_barcode_dm</t>
    </r>
    <r>
      <rPr>
        <sz val="10"/>
        <rFont val="宋体"/>
        <family val="3"/>
        <charset val="134"/>
      </rPr>
      <t>的</t>
    </r>
    <r>
      <rPr>
        <sz val="10"/>
        <rFont val="Arial"/>
        <family val="2"/>
      </rPr>
      <t xml:space="preserve">barcode_id                     </t>
    </r>
  </si>
  <si>
    <r>
      <t>数据来源于：</t>
    </r>
    <r>
      <rPr>
        <sz val="10"/>
        <rFont val="Arial"/>
        <family val="2"/>
      </rPr>
      <t>ods_vmall2_pro_barcode_dm</t>
    </r>
    <r>
      <rPr>
        <sz val="10"/>
        <rFont val="宋体"/>
        <family val="3"/>
        <charset val="134"/>
      </rPr>
      <t>的</t>
    </r>
    <r>
      <rPr>
        <sz val="10"/>
        <rFont val="Arial"/>
        <family val="2"/>
      </rPr>
      <t xml:space="preserve">barcode_name                   </t>
    </r>
  </si>
  <si>
    <r>
      <t>数据来源于：</t>
    </r>
    <r>
      <rPr>
        <sz val="10"/>
        <rFont val="Arial"/>
        <family val="2"/>
      </rPr>
      <t>ods_vmall2_pro_barcode_dm</t>
    </r>
    <r>
      <rPr>
        <sz val="10"/>
        <rFont val="宋体"/>
        <family val="3"/>
        <charset val="134"/>
      </rPr>
      <t>的</t>
    </r>
    <r>
      <rPr>
        <sz val="10"/>
        <rFont val="Arial"/>
        <family val="2"/>
      </rPr>
      <t xml:space="preserve">status  </t>
    </r>
  </si>
  <si>
    <r>
      <t>数据来源于：</t>
    </r>
    <r>
      <rPr>
        <sz val="10"/>
        <rFont val="Arial"/>
        <family val="2"/>
      </rPr>
      <t>ods_vmall2_pro_barcode_dm</t>
    </r>
    <r>
      <rPr>
        <sz val="10"/>
        <rFont val="宋体"/>
        <family val="3"/>
        <charset val="134"/>
      </rPr>
      <t>的</t>
    </r>
    <r>
      <rPr>
        <sz val="10"/>
        <rFont val="Arial"/>
        <family val="2"/>
      </rPr>
      <t>send_status</t>
    </r>
  </si>
  <si>
    <r>
      <t>数据来源于：</t>
    </r>
    <r>
      <rPr>
        <sz val="10"/>
        <rFont val="Arial"/>
        <family val="2"/>
      </rPr>
      <t>ods_vmall2_pro_barcode_dm</t>
    </r>
    <r>
      <rPr>
        <sz val="10"/>
        <rFont val="宋体"/>
        <family val="3"/>
        <charset val="134"/>
      </rPr>
      <t>的</t>
    </r>
    <r>
      <rPr>
        <sz val="10"/>
        <rFont val="Arial"/>
        <family val="2"/>
      </rPr>
      <t>sendtime</t>
    </r>
  </si>
  <si>
    <r>
      <t>数据来源于：</t>
    </r>
    <r>
      <rPr>
        <sz val="10"/>
        <rFont val="Arial"/>
        <family val="2"/>
      </rPr>
      <t>ods_vmall2_pro_barcode_dm</t>
    </r>
    <r>
      <rPr>
        <sz val="10"/>
        <rFont val="宋体"/>
        <family val="3"/>
        <charset val="134"/>
      </rPr>
      <t>的</t>
    </r>
    <r>
      <rPr>
        <sz val="10"/>
        <rFont val="Arial"/>
        <family val="2"/>
      </rPr>
      <t xml:space="preserve">is_battery </t>
    </r>
  </si>
  <si>
    <r>
      <t>数据来源于：</t>
    </r>
    <r>
      <rPr>
        <sz val="10"/>
        <rFont val="Arial"/>
        <family val="2"/>
      </rPr>
      <t>ods_vmall2_pro_barcode_dm</t>
    </r>
    <r>
      <rPr>
        <sz val="10"/>
        <rFont val="宋体"/>
        <family val="3"/>
        <charset val="134"/>
      </rPr>
      <t>的</t>
    </r>
    <r>
      <rPr>
        <sz val="10"/>
        <rFont val="Arial"/>
        <family val="2"/>
      </rPr>
      <t xml:space="preserve">is_report     </t>
    </r>
  </si>
  <si>
    <r>
      <t>数据来源于：</t>
    </r>
    <r>
      <rPr>
        <sz val="10"/>
        <rFont val="Arial"/>
        <family val="2"/>
      </rPr>
      <t>ods_vmall2_pro_barcode_dm</t>
    </r>
    <r>
      <rPr>
        <sz val="10"/>
        <rFont val="宋体"/>
        <family val="3"/>
        <charset val="134"/>
      </rPr>
      <t>的</t>
    </r>
    <r>
      <rPr>
        <sz val="10"/>
        <rFont val="Arial"/>
        <family val="2"/>
      </rPr>
      <t xml:space="preserve">battery_mode                   </t>
    </r>
  </si>
  <si>
    <r>
      <t>数据来源于：</t>
    </r>
    <r>
      <rPr>
        <sz val="10"/>
        <rFont val="Arial"/>
        <family val="2"/>
      </rPr>
      <t>ods_vmall2_pro_barcode_dm</t>
    </r>
    <r>
      <rPr>
        <sz val="10"/>
        <rFont val="宋体"/>
        <family val="3"/>
        <charset val="134"/>
      </rPr>
      <t>的</t>
    </r>
    <r>
      <rPr>
        <sz val="10"/>
        <rFont val="Arial"/>
        <family val="2"/>
      </rPr>
      <t>is_magnetism</t>
    </r>
  </si>
  <si>
    <r>
      <t>数据来源于：</t>
    </r>
    <r>
      <rPr>
        <sz val="10"/>
        <rFont val="Arial"/>
        <family val="2"/>
      </rPr>
      <t>ods_vmall2_pro_barcode_dm</t>
    </r>
    <r>
      <rPr>
        <sz val="10"/>
        <rFont val="宋体"/>
        <family val="3"/>
        <charset val="134"/>
      </rPr>
      <t>的</t>
    </r>
    <r>
      <rPr>
        <sz val="10"/>
        <rFont val="Arial"/>
        <family val="2"/>
      </rPr>
      <t xml:space="preserve">remark                         </t>
    </r>
  </si>
  <si>
    <r>
      <t>数据来源于：</t>
    </r>
    <r>
      <rPr>
        <sz val="10"/>
        <rFont val="Arial"/>
        <family val="2"/>
      </rPr>
      <t>ods_vmall2_pro_barcode_dm</t>
    </r>
    <r>
      <rPr>
        <sz val="10"/>
        <rFont val="宋体"/>
        <family val="3"/>
        <charset val="134"/>
      </rPr>
      <t>的</t>
    </r>
    <r>
      <rPr>
        <sz val="10"/>
        <rFont val="Arial"/>
        <family val="2"/>
      </rPr>
      <t xml:space="preserve">create_user_sysno              </t>
    </r>
  </si>
  <si>
    <r>
      <t>数据来源于：</t>
    </r>
    <r>
      <rPr>
        <sz val="10"/>
        <rFont val="Arial"/>
        <family val="2"/>
      </rPr>
      <t>ods_vmall2_pro_barcode_dm</t>
    </r>
    <r>
      <rPr>
        <sz val="10"/>
        <rFont val="宋体"/>
        <family val="3"/>
        <charset val="134"/>
      </rPr>
      <t>的</t>
    </r>
    <r>
      <rPr>
        <sz val="10"/>
        <rFont val="Arial"/>
        <family val="2"/>
      </rPr>
      <t>create_date</t>
    </r>
  </si>
  <si>
    <r>
      <t>数据来源于：</t>
    </r>
    <r>
      <rPr>
        <sz val="10"/>
        <rFont val="Arial"/>
        <family val="2"/>
      </rPr>
      <t>ods_vmall2_pro_barcode_dm</t>
    </r>
    <r>
      <rPr>
        <sz val="10"/>
        <rFont val="宋体"/>
        <family val="3"/>
        <charset val="134"/>
      </rPr>
      <t>的</t>
    </r>
    <r>
      <rPr>
        <sz val="10"/>
        <rFont val="Arial"/>
        <family val="2"/>
      </rPr>
      <t xml:space="preserve">update_user_sysno              </t>
    </r>
  </si>
  <si>
    <r>
      <t>数据来源于：</t>
    </r>
    <r>
      <rPr>
        <sz val="10"/>
        <rFont val="Arial"/>
        <family val="2"/>
      </rPr>
      <t>ods_vmall2_pro_barcode_dm</t>
    </r>
    <r>
      <rPr>
        <sz val="10"/>
        <rFont val="宋体"/>
        <family val="3"/>
        <charset val="134"/>
      </rPr>
      <t>的</t>
    </r>
    <r>
      <rPr>
        <sz val="10"/>
        <rFont val="Arial"/>
        <family val="2"/>
      </rPr>
      <t>update_date</t>
    </r>
  </si>
  <si>
    <t>2017-01-01 11：11：30</t>
    <phoneticPr fontId="61" type="noConversion"/>
  </si>
  <si>
    <r>
      <t>数据来源于：</t>
    </r>
    <r>
      <rPr>
        <sz val="10"/>
        <rFont val="Arial"/>
        <family val="2"/>
      </rPr>
      <t>dim_cw_aaa_ip_operator_mapping_dm</t>
    </r>
    <r>
      <rPr>
        <sz val="10"/>
        <rFont val="宋体"/>
        <family val="3"/>
        <charset val="134"/>
      </rPr>
      <t>的</t>
    </r>
    <r>
      <rPr>
        <sz val="10"/>
        <rFont val="Arial"/>
        <family val="2"/>
      </rPr>
      <t xml:space="preserve">nassrcipaddress  </t>
    </r>
  </si>
  <si>
    <r>
      <t>数据来源于：</t>
    </r>
    <r>
      <rPr>
        <sz val="10"/>
        <rFont val="Arial"/>
        <family val="2"/>
      </rPr>
      <t>dim_cw_aaa_ip_operator_mapping_dm</t>
    </r>
    <r>
      <rPr>
        <sz val="10"/>
        <rFont val="宋体"/>
        <family val="3"/>
        <charset val="134"/>
      </rPr>
      <t>的</t>
    </r>
    <r>
      <rPr>
        <sz val="10"/>
        <rFont val="Arial"/>
        <family val="2"/>
      </rPr>
      <t xml:space="preserve">operator_id      </t>
    </r>
  </si>
  <si>
    <r>
      <t>数据来源于：</t>
    </r>
    <r>
      <rPr>
        <sz val="10"/>
        <rFont val="Arial"/>
        <family val="2"/>
      </rPr>
      <t>dim_cw_aaa_ip_operator_mapping_dm</t>
    </r>
    <r>
      <rPr>
        <sz val="10"/>
        <rFont val="宋体"/>
        <family val="3"/>
        <charset val="134"/>
      </rPr>
      <t>的</t>
    </r>
    <r>
      <rPr>
        <sz val="10"/>
        <rFont val="Arial"/>
        <family val="2"/>
      </rPr>
      <t xml:space="preserve">operator_name    </t>
    </r>
  </si>
  <si>
    <r>
      <t>数据来源于：</t>
    </r>
    <r>
      <rPr>
        <sz val="10"/>
        <rFont val="Arial"/>
        <family val="2"/>
      </rPr>
      <t>dim_cw_aaa_ip_operator_mapping_dm</t>
    </r>
    <r>
      <rPr>
        <sz val="10"/>
        <rFont val="宋体"/>
        <family val="3"/>
        <charset val="134"/>
      </rPr>
      <t>的</t>
    </r>
    <r>
      <rPr>
        <sz val="10"/>
        <rFont val="Arial"/>
        <family val="2"/>
      </rPr>
      <t xml:space="preserve">operator_type    </t>
    </r>
  </si>
  <si>
    <r>
      <t>数据来源于：</t>
    </r>
    <r>
      <rPr>
        <sz val="10"/>
        <rFont val="Arial"/>
        <family val="2"/>
      </rPr>
      <t>dim_cw_aaa_ip_operator_mapping_dm</t>
    </r>
    <r>
      <rPr>
        <sz val="10"/>
        <rFont val="宋体"/>
        <family val="3"/>
        <charset val="134"/>
      </rPr>
      <t>的</t>
    </r>
    <r>
      <rPr>
        <sz val="10"/>
        <rFont val="Arial"/>
        <family val="2"/>
      </rPr>
      <t xml:space="preserve">service_type     </t>
    </r>
  </si>
  <si>
    <r>
      <t>数据来源于：</t>
    </r>
    <r>
      <rPr>
        <sz val="10"/>
        <rFont val="Arial"/>
        <family val="2"/>
      </rPr>
      <t>dim_cw_aaa_ip_operator_mapping_dm</t>
    </r>
    <r>
      <rPr>
        <sz val="10"/>
        <rFont val="宋体"/>
        <family val="3"/>
        <charset val="134"/>
      </rPr>
      <t>的</t>
    </r>
    <r>
      <rPr>
        <sz val="10"/>
        <rFont val="Arial"/>
        <family val="2"/>
      </rPr>
      <t>integration_type</t>
    </r>
  </si>
  <si>
    <t>20170624</t>
    <phoneticPr fontId="83" type="noConversion"/>
  </si>
  <si>
    <t>App_Desc</t>
  </si>
  <si>
    <t>App_Ver_Num</t>
  </si>
  <si>
    <t>Packet_Capture_Src</t>
  </si>
  <si>
    <t>3Rd_Second_Class</t>
  </si>
  <si>
    <t>第三方二级分类</t>
  </si>
  <si>
    <t>New_Ver_Char</t>
  </si>
  <si>
    <t>新版本特性</t>
  </si>
  <si>
    <t>Entry_Id</t>
  </si>
  <si>
    <t>入口编号</t>
  </si>
  <si>
    <t>Entry_Target</t>
  </si>
  <si>
    <t>入口目标</t>
  </si>
  <si>
    <t>Entry_Target_Type_Cd</t>
  </si>
  <si>
    <t>入口目标类型代码</t>
  </si>
  <si>
    <t>Entry_Target_Page_Name</t>
  </si>
  <si>
    <t>入口目标页面名称</t>
  </si>
  <si>
    <t>Entry_Type_Cd</t>
  </si>
  <si>
    <t>入口类型代码</t>
  </si>
  <si>
    <t>Entry_Image_Rule_Type_Cd</t>
  </si>
  <si>
    <t>入口图片规则类型代码</t>
  </si>
  <si>
    <t>Install_Time</t>
  </si>
  <si>
    <t>安装时间</t>
  </si>
  <si>
    <t>Update_Flg</t>
  </si>
  <si>
    <t>Net_Type_Cd</t>
  </si>
  <si>
    <t>Install_App_Package_Name</t>
  </si>
  <si>
    <t>安装应用包名</t>
  </si>
  <si>
    <t>Install_Src_Package_Name</t>
  </si>
  <si>
    <t>安装来源包名</t>
  </si>
  <si>
    <t>Detct_Result_Cd</t>
  </si>
  <si>
    <t>检测结果代码</t>
  </si>
  <si>
    <t>Point_Rule_Id</t>
    <phoneticPr fontId="131" type="noConversion"/>
  </si>
  <si>
    <t>积分规则编号</t>
    <phoneticPr fontId="131" type="noConversion"/>
  </si>
  <si>
    <t>Point_Rule_Name</t>
    <phoneticPr fontId="131" type="noConversion"/>
  </si>
  <si>
    <t>积分规则名称</t>
    <phoneticPr fontId="131" type="noConversion"/>
  </si>
  <si>
    <t>Point_Rule_Action</t>
  </si>
  <si>
    <t>积分规则动作</t>
  </si>
  <si>
    <t>Reward_cycle_Cd</t>
    <phoneticPr fontId="131" type="noConversion"/>
  </si>
  <si>
    <t>奖励周期代码</t>
    <phoneticPr fontId="131" type="noConversion"/>
  </si>
  <si>
    <t>Interval_Duration</t>
    <phoneticPr fontId="131" type="noConversion"/>
  </si>
  <si>
    <t>间隔时长</t>
    <phoneticPr fontId="131" type="noConversion"/>
  </si>
  <si>
    <t>Reward_Cnt</t>
    <phoneticPr fontId="131" type="noConversion"/>
  </si>
  <si>
    <t>奖励次数</t>
    <phoneticPr fontId="131" type="noConversion"/>
  </si>
  <si>
    <t>NoRepeat_Flg</t>
  </si>
  <si>
    <t>去重标志</t>
  </si>
  <si>
    <t>Ext_Field1</t>
    <phoneticPr fontId="131" type="noConversion"/>
  </si>
  <si>
    <t>扩展字段1</t>
    <phoneticPr fontId="131" type="noConversion"/>
  </si>
  <si>
    <t>Point_Rule_Sect_Id</t>
    <phoneticPr fontId="131" type="noConversion"/>
  </si>
  <si>
    <t>积分规则版块编号</t>
    <phoneticPr fontId="131" type="noConversion"/>
  </si>
  <si>
    <t>Number_Cd</t>
  </si>
  <si>
    <t>数字代码</t>
  </si>
  <si>
    <t>Phoneservice_Software_Ver</t>
  </si>
  <si>
    <t>手机服务软件版本</t>
  </si>
  <si>
    <t>Total_Users</t>
  </si>
  <si>
    <t>累计用户数</t>
  </si>
  <si>
    <t>New_Users</t>
  </si>
  <si>
    <t>新增用户数</t>
  </si>
  <si>
    <t>Active_Users</t>
  </si>
  <si>
    <t>活跃用户数</t>
  </si>
  <si>
    <t>Service_Server_Cd</t>
  </si>
  <si>
    <t>Publish_Bat_Num</t>
  </si>
  <si>
    <t>发行批次号</t>
  </si>
  <si>
    <t>Publish_Bat_Time</t>
  </si>
  <si>
    <t>批次发行时间</t>
  </si>
  <si>
    <t>Bat_Valid_Period</t>
  </si>
  <si>
    <t>批次有效期</t>
  </si>
  <si>
    <t>Service_Can_Gift_Petal_Total</t>
  </si>
  <si>
    <t>业务可赠送花瓣总量</t>
  </si>
  <si>
    <t>Service_Already_Gift_Petal_Total</t>
  </si>
  <si>
    <t>业务已赠送花瓣总量</t>
  </si>
  <si>
    <t>Last_Update_Time</t>
  </si>
  <si>
    <t>应用唯一编号</t>
    <phoneticPr fontId="105" type="noConversion"/>
  </si>
  <si>
    <t>Virus_Scan_Result_Cd</t>
    <phoneticPr fontId="105" type="noConversion"/>
  </si>
  <si>
    <t>病毒扫描结果代码</t>
    <phoneticPr fontId="105" type="noConversion"/>
  </si>
  <si>
    <t>Scan_Start_Time</t>
  </si>
  <si>
    <t>扫描开始时间</t>
    <phoneticPr fontId="105" type="noConversion"/>
  </si>
  <si>
    <t>Scan_Update_Time</t>
  </si>
  <si>
    <t>扫描更新时间</t>
    <phoneticPr fontId="105" type="noConversion"/>
  </si>
  <si>
    <t>Virus_Name</t>
  </si>
  <si>
    <t>病毒名称</t>
    <phoneticPr fontId="105" type="noConversion"/>
  </si>
  <si>
    <t>Virus_Desc</t>
  </si>
  <si>
    <t>病毒描述</t>
    <phoneticPr fontId="105" type="noConversion"/>
  </si>
  <si>
    <t>Virus_Scan_Adv_Behv_Type</t>
    <phoneticPr fontId="105" type="noConversion"/>
  </si>
  <si>
    <t>病毒扫描广告行为类型</t>
    <phoneticPr fontId="105" type="noConversion"/>
  </si>
  <si>
    <t>Virus_Scan_Adv_Type</t>
    <phoneticPr fontId="105" type="noConversion"/>
  </si>
  <si>
    <t>病毒扫描广告类型</t>
    <phoneticPr fontId="105" type="noConversion"/>
  </si>
  <si>
    <t>Adv_Name</t>
  </si>
  <si>
    <t>广告名称</t>
    <phoneticPr fontId="105" type="noConversion"/>
  </si>
  <si>
    <t>Virus_Scan_Err_Cd</t>
  </si>
  <si>
    <t>病毒扫描错误代码</t>
    <phoneticPr fontId="105" type="noConversion"/>
  </si>
  <si>
    <t>Safe_Scan_Plat_Type_Cd</t>
    <phoneticPr fontId="105" type="noConversion"/>
  </si>
  <si>
    <t>安全扫描平台类型代码</t>
    <phoneticPr fontId="105" type="noConversion"/>
  </si>
  <si>
    <t>扫描开始时间</t>
    <phoneticPr fontId="105" type="noConversion"/>
  </si>
  <si>
    <t>扫描更新时间</t>
    <phoneticPr fontId="105" type="noConversion"/>
  </si>
  <si>
    <t>Safe_Scan_Result_Cd</t>
    <phoneticPr fontId="105" type="noConversion"/>
  </si>
  <si>
    <t>安全扫描结果代码</t>
    <phoneticPr fontId="105" type="noConversion"/>
  </si>
  <si>
    <t>Safe_Scan_Result_Desc</t>
  </si>
  <si>
    <t>安全扫描结果描述</t>
    <phoneticPr fontId="105" type="noConversion"/>
  </si>
  <si>
    <t>Advise_Catalog_Adv_Sign</t>
  </si>
  <si>
    <t>通知栏广告标识</t>
    <phoneticPr fontId="105" type="noConversion"/>
  </si>
  <si>
    <t>Point_Wall_Adv_Sign</t>
  </si>
  <si>
    <t>积分墙广告标识</t>
    <phoneticPr fontId="105" type="noConversion"/>
  </si>
  <si>
    <t>Offc_Software_Sign</t>
  </si>
  <si>
    <t>官方软件标识</t>
    <phoneticPr fontId="105" type="noConversion"/>
  </si>
  <si>
    <t>Banner_Adv_Sign</t>
  </si>
  <si>
    <t>BANNER广告标识</t>
    <phoneticPr fontId="105" type="noConversion"/>
  </si>
  <si>
    <t>Spot_Adv_Sign</t>
  </si>
  <si>
    <t>插播广告标识</t>
    <phoneticPr fontId="105" type="noConversion"/>
  </si>
  <si>
    <t>Float_Window_Icon_Adv_Sign</t>
  </si>
  <si>
    <t>悬浮窗图标广告标识</t>
    <phoneticPr fontId="105" type="noConversion"/>
  </si>
  <si>
    <t>Cptv_Pro_Recommend_Adv_Sign</t>
  </si>
  <si>
    <t>精品推荐广告标识</t>
    <phoneticPr fontId="105" type="noConversion"/>
  </si>
  <si>
    <t>3Rd_Hispace_Package_Type_Cd</t>
    <phoneticPr fontId="105" type="noConversion"/>
  </si>
  <si>
    <t>第三方应用市场打包类型代码</t>
    <phoneticPr fontId="105" type="noConversion"/>
  </si>
  <si>
    <t>Sec_Package_Status_Cd</t>
    <phoneticPr fontId="105" type="noConversion"/>
  </si>
  <si>
    <t>二次打包状态代码</t>
    <phoneticPr fontId="105" type="noConversion"/>
  </si>
  <si>
    <t>Adv_Plug_List</t>
  </si>
  <si>
    <t>广告插件列表</t>
    <phoneticPr fontId="105" type="noConversion"/>
  </si>
  <si>
    <t>Adv_Plug_Id</t>
  </si>
  <si>
    <t>广告插件编号</t>
    <phoneticPr fontId="105" type="noConversion"/>
  </si>
  <si>
    <t>Plug_Name</t>
  </si>
  <si>
    <t>插件名称</t>
    <phoneticPr fontId="105" type="noConversion"/>
  </si>
  <si>
    <t>Plug_Desc</t>
  </si>
  <si>
    <t>插件描述</t>
    <phoneticPr fontId="105" type="noConversion"/>
  </si>
  <si>
    <t>Plug_Type_Cd</t>
  </si>
  <si>
    <t>插件类型代码</t>
    <phoneticPr fontId="105" type="noConversion"/>
  </si>
  <si>
    <t>Dev_App_Id</t>
  </si>
  <si>
    <t>Daily_Income_Amt</t>
  </si>
  <si>
    <t>短代流水</t>
  </si>
  <si>
    <t>Daily_Users</t>
  </si>
  <si>
    <t>短代用户数</t>
  </si>
  <si>
    <t>订单记录编号</t>
  </si>
  <si>
    <t>VMALL订单编号</t>
  </si>
  <si>
    <t>Vmall_Order_Hang_Status_Cd</t>
  </si>
  <si>
    <t>VMALL订单挂起状态代码</t>
  </si>
  <si>
    <t>Oper_User</t>
  </si>
  <si>
    <t>操作用户</t>
  </si>
  <si>
    <t>Rec_Create_Time</t>
  </si>
  <si>
    <t xml:space="preserve">记录创建时间 </t>
  </si>
  <si>
    <t>Rec_Update_Time</t>
  </si>
  <si>
    <t>Refund_Apply_Id</t>
  </si>
  <si>
    <t>退款申请编号</t>
  </si>
  <si>
    <t>Refund_Order_Id</t>
  </si>
  <si>
    <t>退款单编号</t>
  </si>
  <si>
    <t>Guide_Refund_Amt</t>
  </si>
  <si>
    <t>退款指导金额</t>
  </si>
  <si>
    <t>Actual_Refund_Amt</t>
  </si>
  <si>
    <t>实际退款金额</t>
  </si>
  <si>
    <t>Refund_Interface_Comment</t>
  </si>
  <si>
    <t>退款接口说明</t>
  </si>
  <si>
    <t>Refund_Remark</t>
  </si>
  <si>
    <t>退款备注</t>
  </si>
  <si>
    <t>Refund_Apply_Type_Cd</t>
  </si>
  <si>
    <t>退款申请类型代码</t>
  </si>
  <si>
    <t>Refund_Apply_Status_Cd</t>
  </si>
  <si>
    <t>退款申请状态代码</t>
  </si>
  <si>
    <t>Cancel_Refund_Apply_Status_Cd</t>
  </si>
  <si>
    <t>取消退款申请状态代码</t>
  </si>
  <si>
    <t>Apply_Oper_User_Id</t>
  </si>
  <si>
    <t>申请操作人编号</t>
  </si>
  <si>
    <t>Apply_Remark</t>
  </si>
  <si>
    <t>申请备注</t>
  </si>
  <si>
    <t>Cust_Serv_Chk_Time</t>
  </si>
  <si>
    <t>客服审核时间</t>
  </si>
  <si>
    <t>Cust_Serv_Auditor_User_Id</t>
  </si>
  <si>
    <t>客服审核人编号</t>
  </si>
  <si>
    <t>Cust_Serv_Chk_Remark</t>
  </si>
  <si>
    <t>客服审核备注</t>
  </si>
  <si>
    <t>Apply_Operator</t>
  </si>
  <si>
    <t>申请操作人(姓名)</t>
  </si>
  <si>
    <t>Cust_Serv_Auditor</t>
  </si>
  <si>
    <t>客服审核人(姓名)</t>
  </si>
  <si>
    <t>Refund_Finish_Time</t>
  </si>
  <si>
    <t>退款完成时间</t>
  </si>
  <si>
    <t>Purch_Ord_Sys_Id</t>
  </si>
  <si>
    <t>采购单系统编号</t>
  </si>
  <si>
    <t>Purch_Ord_Id</t>
  </si>
  <si>
    <t>采购单编号</t>
  </si>
  <si>
    <t>Purch_Ord_Type_Cd</t>
  </si>
  <si>
    <t>采购单类型代码</t>
  </si>
  <si>
    <t>Ccy_Sys_Id</t>
  </si>
  <si>
    <t>货币系统编号</t>
  </si>
  <si>
    <t>Cargo_Remark</t>
  </si>
  <si>
    <t>收货备注</t>
  </si>
  <si>
    <t>Purch_Ord_Status_Cd</t>
  </si>
  <si>
    <t>采购单状态代码</t>
  </si>
  <si>
    <t>Total_Amt</t>
  </si>
  <si>
    <t>总价</t>
  </si>
  <si>
    <t>Delivery_Time</t>
  </si>
  <si>
    <t>送货时间</t>
  </si>
  <si>
    <t>Purch_Usage_Cd</t>
  </si>
  <si>
    <t>采购用途代码</t>
  </si>
  <si>
    <t>Expt_Arrive_Time</t>
  </si>
  <si>
    <t>预期到达时间</t>
  </si>
  <si>
    <t>Purch_Ord_Advise_Status_Cd</t>
  </si>
  <si>
    <t>采购单通知状态代码</t>
  </si>
  <si>
    <t>Contr_URL</t>
  </si>
  <si>
    <t>合同URL</t>
  </si>
  <si>
    <t>Urgent_Status_Cd</t>
  </si>
  <si>
    <t>紧急状态代码</t>
  </si>
  <si>
    <t>In_Store_Time</t>
  </si>
  <si>
    <t>入库时间</t>
  </si>
  <si>
    <t>In_Store_User_Id</t>
  </si>
  <si>
    <t>入库人编号</t>
  </si>
  <si>
    <t>Contr_Id</t>
  </si>
  <si>
    <t>Merch_Order_Id</t>
  </si>
  <si>
    <t>Sale_Order_Sys_Id</t>
  </si>
  <si>
    <t>销售订单系统编号</t>
  </si>
  <si>
    <t>Stock_Sys_Id</t>
  </si>
  <si>
    <t>库存系统编号</t>
  </si>
  <si>
    <t>Sale_Order_Status_Cd</t>
  </si>
  <si>
    <t>销售单状态代码</t>
  </si>
  <si>
    <t>Express_Name</t>
  </si>
  <si>
    <t>快递公司名称</t>
  </si>
  <si>
    <t>Express_Id</t>
  </si>
  <si>
    <t>快递公司编号</t>
  </si>
  <si>
    <t>Frt_Amt</t>
  </si>
  <si>
    <t>Service_Entity_Id</t>
  </si>
  <si>
    <t>业务实体编号</t>
  </si>
  <si>
    <t>Sale_Front_Id</t>
  </si>
  <si>
    <t>销售前端编号</t>
  </si>
  <si>
    <t>Cargo_Contactor_Postal_Code</t>
  </si>
  <si>
    <t>收货人邮政编码</t>
  </si>
  <si>
    <t>Cargo_Province</t>
  </si>
  <si>
    <t>收货省份</t>
  </si>
  <si>
    <t>Cargo_County</t>
  </si>
  <si>
    <t>收货区县</t>
  </si>
  <si>
    <t>Cargo_City</t>
  </si>
  <si>
    <t>收货城市</t>
  </si>
  <si>
    <t>Assoc_User_Order_Id</t>
  </si>
  <si>
    <t>关联用户订单编号</t>
  </si>
  <si>
    <t>Txn_Jnl_Num</t>
  </si>
  <si>
    <t>交易流水号</t>
  </si>
  <si>
    <t>Cust_Remark</t>
  </si>
  <si>
    <t>客户备注</t>
  </si>
  <si>
    <t>Sale_Order_Advise_Status_Cd</t>
  </si>
  <si>
    <t>销售单通知状态代码</t>
  </si>
  <si>
    <t>Input_Sign_Tbl_Flg</t>
  </si>
  <si>
    <t>写入签收表标志</t>
  </si>
  <si>
    <t>Hang_Flg</t>
  </si>
  <si>
    <t>挂起标志</t>
  </si>
  <si>
    <t>Order_Update_Auto_Hang_Flg</t>
  </si>
  <si>
    <t>订单修改自动挂起标志</t>
  </si>
  <si>
    <t>Cust_Require_Dstr_Time</t>
  </si>
  <si>
    <t>Dstr_Comment</t>
  </si>
  <si>
    <t>配送说明</t>
  </si>
  <si>
    <t>Pay_Jnl_Num</t>
  </si>
  <si>
    <t>Sale_Front_Cd</t>
  </si>
  <si>
    <t>销售前端代码</t>
  </si>
  <si>
    <t>Cmb_Merch_Id</t>
  </si>
  <si>
    <t>招行商户编号</t>
  </si>
  <si>
    <t>Pay_Info_Sync_Flg</t>
  </si>
  <si>
    <t>支付信息同步标志</t>
  </si>
  <si>
    <t>Merge_Vmall_Order_Id</t>
  </si>
  <si>
    <t>合并Vmall订单编号</t>
  </si>
  <si>
    <t>Merge_Pay_Total_Amt</t>
  </si>
  <si>
    <t>合并支付总金额</t>
  </si>
  <si>
    <t>Risk_Pay_Flg</t>
  </si>
  <si>
    <t>风险支付标志</t>
  </si>
  <si>
    <t>Credit_Pay_Instalments</t>
  </si>
  <si>
    <t>信用支付分期数</t>
  </si>
  <si>
    <t>Instalment_Rate</t>
  </si>
  <si>
    <t>分期利率</t>
  </si>
  <si>
    <t>Merge_Share_Pct</t>
  </si>
  <si>
    <t>商户分摊占比</t>
  </si>
  <si>
    <t>Create_TIme</t>
  </si>
  <si>
    <t>Sale_Order_Goods_Unique_Id</t>
  </si>
  <si>
    <t>销售单商品唯一编号</t>
  </si>
  <si>
    <t>销售单系统编号</t>
  </si>
  <si>
    <t>Goods_Sys_Id</t>
    <phoneticPr fontId="128" type="noConversion"/>
  </si>
  <si>
    <t>商品系统编号</t>
    <phoneticPr fontId="128" type="noConversion"/>
  </si>
  <si>
    <t>Goods_Name</t>
    <phoneticPr fontId="128" type="noConversion"/>
  </si>
  <si>
    <t>商品名称</t>
    <phoneticPr fontId="128" type="noConversion"/>
  </si>
  <si>
    <t>Actual_Unit_Pric</t>
    <phoneticPr fontId="128" type="noConversion"/>
  </si>
  <si>
    <t>单价(实际支付每件平均单价）</t>
    <phoneticPr fontId="128" type="noConversion"/>
  </si>
  <si>
    <t>Goods_Cnt</t>
    <phoneticPr fontId="128" type="noConversion"/>
  </si>
  <si>
    <t>商品数量</t>
    <phoneticPr fontId="128" type="noConversion"/>
  </si>
  <si>
    <t>Weight</t>
    <phoneticPr fontId="128" type="noConversion"/>
  </si>
  <si>
    <t>单品重量</t>
    <phoneticPr fontId="128" type="noConversion"/>
  </si>
  <si>
    <t>Warranty_Desc</t>
    <phoneticPr fontId="128" type="noConversion"/>
  </si>
  <si>
    <t>保修描述</t>
    <phoneticPr fontId="128" type="noConversion"/>
  </si>
  <si>
    <t>Goods_Orgi_Price</t>
    <phoneticPr fontId="128" type="noConversion"/>
  </si>
  <si>
    <t>商品原价</t>
    <phoneticPr fontId="128" type="noConversion"/>
  </si>
  <si>
    <t>Wait_Out_Stock_Cnt</t>
  </si>
  <si>
    <t>待出库数量</t>
    <phoneticPr fontId="128" type="noConversion"/>
  </si>
  <si>
    <t>Out_Stock_Cnt</t>
  </si>
  <si>
    <t>已出库数量</t>
    <phoneticPr fontId="128" type="noConversion"/>
  </si>
  <si>
    <t>Write_Off_Amt</t>
    <phoneticPr fontId="128" type="noConversion"/>
  </si>
  <si>
    <t>核销金额</t>
    <phoneticPr fontId="128" type="noConversion"/>
  </si>
  <si>
    <t>Pt_D</t>
    <phoneticPr fontId="128" type="noConversion"/>
  </si>
  <si>
    <t>天分区</t>
    <phoneticPr fontId="128" type="noConversion"/>
  </si>
  <si>
    <t>Sale_Order_Sign_Unique_Id</t>
  </si>
  <si>
    <t>销售单签收唯一编号</t>
  </si>
  <si>
    <t>Vmall_Order_Id</t>
    <phoneticPr fontId="128" type="noConversion"/>
  </si>
  <si>
    <t>Vmall订单编号</t>
    <phoneticPr fontId="128" type="noConversion"/>
  </si>
  <si>
    <t>Sign_Time</t>
    <phoneticPr fontId="128" type="noConversion"/>
  </si>
  <si>
    <t>签收时间</t>
    <phoneticPr fontId="128" type="noConversion"/>
  </si>
  <si>
    <t>Ord_Sign_Advise_Oms_Status_Cd</t>
  </si>
  <si>
    <t>订单签收通知OMS状态代码</t>
    <phoneticPr fontId="128" type="noConversion"/>
  </si>
  <si>
    <t>Advise_Oms_Time</t>
    <phoneticPr fontId="128" type="noConversion"/>
  </si>
  <si>
    <t>通知oms时间</t>
    <phoneticPr fontId="128" type="noConversion"/>
  </si>
  <si>
    <t>Advise_Oms_Desc</t>
    <phoneticPr fontId="128" type="noConversion"/>
  </si>
  <si>
    <t>通知oms描述</t>
    <phoneticPr fontId="128" type="noConversion"/>
  </si>
  <si>
    <t>Create_Time</t>
    <phoneticPr fontId="128" type="noConversion"/>
  </si>
  <si>
    <t>创建时间</t>
    <phoneticPr fontId="128" type="noConversion"/>
  </si>
  <si>
    <t>更新时间</t>
    <phoneticPr fontId="128" type="noConversion"/>
  </si>
  <si>
    <t>Gen_Write_Off_Data_Status_Cd</t>
    <phoneticPr fontId="128" type="noConversion"/>
  </si>
  <si>
    <t>生成核销数据状态代码</t>
    <phoneticPr fontId="128" type="noConversion"/>
  </si>
  <si>
    <t>Gen_Write_Off_Data_Time</t>
    <phoneticPr fontId="128" type="noConversion"/>
  </si>
  <si>
    <t>生成核销元数据时间</t>
    <phoneticPr fontId="128" type="noConversion"/>
  </si>
  <si>
    <t>Gen_Write_Off_Data_Info</t>
    <phoneticPr fontId="128" type="noConversion"/>
  </si>
  <si>
    <t>生成核销元数据消息</t>
    <phoneticPr fontId="128" type="noConversion"/>
  </si>
  <si>
    <t>Write_Off_Date</t>
    <phoneticPr fontId="128" type="noConversion"/>
  </si>
  <si>
    <t>核销日期</t>
    <phoneticPr fontId="128" type="noConversion"/>
  </si>
  <si>
    <t>Sale_Order_Repair_Unique_Id</t>
  </si>
  <si>
    <t>销售单退换货唯一编号</t>
  </si>
  <si>
    <t>Sale_Order_Repair_id</t>
  </si>
  <si>
    <t>销售单退换货编号</t>
    <phoneticPr fontId="128" type="noConversion"/>
  </si>
  <si>
    <t>Sale_Order_Repair_Status_Cd</t>
  </si>
  <si>
    <t>销售单退换货状态代码</t>
    <phoneticPr fontId="128" type="noConversion"/>
  </si>
  <si>
    <t>Oms_Repair_Create_Time</t>
  </si>
  <si>
    <t>OMS退换单创建时间</t>
    <phoneticPr fontId="128" type="noConversion"/>
  </si>
  <si>
    <t>Repair_Reason</t>
    <phoneticPr fontId="128" type="noConversion"/>
  </si>
  <si>
    <t>退换货原因</t>
    <phoneticPr fontId="128" type="noConversion"/>
  </si>
  <si>
    <t>Apply_Type_Cd</t>
    <phoneticPr fontId="128" type="noConversion"/>
  </si>
  <si>
    <t>退换货申请类型代码</t>
    <phoneticPr fontId="128" type="noConversion"/>
  </si>
  <si>
    <t>退换货单编号</t>
    <phoneticPr fontId="128" type="noConversion"/>
  </si>
  <si>
    <t>Repair_Type_cd</t>
    <phoneticPr fontId="128" type="noConversion"/>
  </si>
  <si>
    <t>退换货类型代码</t>
    <phoneticPr fontId="128" type="noConversion"/>
  </si>
  <si>
    <t>Advise_Oms_Flg</t>
    <phoneticPr fontId="128" type="noConversion"/>
  </si>
  <si>
    <t>通知OMS标志</t>
    <phoneticPr fontId="128" type="noConversion"/>
  </si>
  <si>
    <t>Vmall_Order_Id</t>
    <phoneticPr fontId="128" type="noConversion"/>
  </si>
  <si>
    <t>Repair_Order_Unique_Id</t>
    <phoneticPr fontId="128" type="noConversion"/>
  </si>
  <si>
    <t>退换货单唯一编号</t>
  </si>
  <si>
    <t>Repair_Apply_Id</t>
    <phoneticPr fontId="128" type="noConversion"/>
  </si>
  <si>
    <t>退换/返修申请编号</t>
    <phoneticPr fontId="128" type="noConversion"/>
  </si>
  <si>
    <t>WMS_In_Store_Advise_ID</t>
    <phoneticPr fontId="128" type="noConversion"/>
  </si>
  <si>
    <t>WMS入库通知编号</t>
    <phoneticPr fontId="128" type="noConversion"/>
  </si>
  <si>
    <t>Sale_Order_Create_Time</t>
  </si>
  <si>
    <t>销售单创建时间</t>
  </si>
  <si>
    <t>Vmall_Chg_Order_Id</t>
  </si>
  <si>
    <t>Vmall换货单编号</t>
  </si>
  <si>
    <t>Wms_Cancel_Repair_Sys_Id</t>
    <phoneticPr fontId="128" type="noConversion"/>
  </si>
  <si>
    <t>WMS作废退换货单系统编号</t>
    <phoneticPr fontId="128" type="noConversion"/>
  </si>
  <si>
    <t>Repair_Order_Cancel_Time</t>
    <phoneticPr fontId="128" type="noConversion"/>
  </si>
  <si>
    <t>退换货单作废时间</t>
  </si>
  <si>
    <t>Invoice_Return_Flg</t>
  </si>
  <si>
    <t>发票取回标志</t>
  </si>
  <si>
    <t>核销状态代码</t>
  </si>
  <si>
    <t>ERP_Return_Info</t>
    <phoneticPr fontId="128" type="noConversion"/>
  </si>
  <si>
    <t>erp返回信息</t>
    <phoneticPr fontId="128" type="noConversion"/>
  </si>
  <si>
    <t>Purch_In_Store_Unique_Id</t>
  </si>
  <si>
    <t>采购入库唯一编号</t>
  </si>
  <si>
    <t>Purch_In_Store_Status_Cd</t>
    <phoneticPr fontId="128" type="noConversion"/>
  </si>
  <si>
    <t>采购入库状态代码</t>
    <phoneticPr fontId="128" type="noConversion"/>
  </si>
  <si>
    <t>Store_Document_Type_Cd</t>
    <phoneticPr fontId="128" type="noConversion"/>
  </si>
  <si>
    <t>仓库单据类型代码</t>
    <phoneticPr fontId="128" type="noConversion"/>
  </si>
  <si>
    <t>Purch_Ord_Id</t>
    <phoneticPr fontId="128" type="noConversion"/>
  </si>
  <si>
    <t>采购单编号</t>
    <phoneticPr fontId="128" type="noConversion"/>
  </si>
  <si>
    <t>Prod_HW_Encode</t>
    <phoneticPr fontId="128" type="noConversion"/>
  </si>
  <si>
    <t>产品华为编码</t>
    <phoneticPr fontId="128" type="noConversion"/>
  </si>
  <si>
    <t>Prod_Intl_Code_Sys_Id</t>
    <phoneticPr fontId="128" type="noConversion"/>
  </si>
  <si>
    <t>产品国际码系统编号</t>
    <phoneticPr fontId="128" type="noConversion"/>
  </si>
  <si>
    <t>Actual_In_Store_Cnt</t>
    <phoneticPr fontId="128" type="noConversion"/>
  </si>
  <si>
    <t>实际入库数量</t>
    <phoneticPr fontId="128" type="noConversion"/>
  </si>
  <si>
    <t>Order_Src_Id</t>
  </si>
  <si>
    <t>订单来源编号</t>
  </si>
  <si>
    <t>Src_Order_Id</t>
  </si>
  <si>
    <t>源订单编号</t>
  </si>
  <si>
    <t>Org_Id</t>
  </si>
  <si>
    <t>机构(组织)编号</t>
  </si>
  <si>
    <t>Send_Time</t>
  </si>
  <si>
    <t>Write_Off_Order_Type</t>
  </si>
  <si>
    <t>核销订单类型</t>
  </si>
  <si>
    <t>Write_Off_Repair_Type_cd</t>
  </si>
  <si>
    <t>核销退换货类型代码</t>
  </si>
  <si>
    <t>Order_Service_Type</t>
  </si>
  <si>
    <t>订单业务类型</t>
  </si>
  <si>
    <t>Goods_BBOM_Id</t>
  </si>
  <si>
    <t>商品BBOM编号</t>
  </si>
  <si>
    <t>Write_Off_Goods_Cnt</t>
  </si>
  <si>
    <t>核销商品数量</t>
  </si>
  <si>
    <t>Write_Off_Goods_Unit</t>
  </si>
  <si>
    <t>核销商品单位</t>
  </si>
  <si>
    <t>Write_Off_Goods_Unit_Prc</t>
  </si>
  <si>
    <t>核销商品单价</t>
  </si>
  <si>
    <t>Cust_Po_Id</t>
  </si>
  <si>
    <t>客户PO编号</t>
  </si>
  <si>
    <t>Write_Off_Step_Cd</t>
  </si>
  <si>
    <t>核销步骤代码</t>
  </si>
  <si>
    <t>(核销)Vmall订单编号</t>
  </si>
  <si>
    <t>Msg</t>
  </si>
  <si>
    <t>Result_Advise_Src_Order_Flg</t>
  </si>
  <si>
    <t>(核销)结果已通知源订单</t>
  </si>
  <si>
    <t>Advise_Result_Time</t>
  </si>
  <si>
    <t>通知(核销)结果时间</t>
  </si>
  <si>
    <t>Advise_Result_Desc</t>
  </si>
  <si>
    <t>通知(核销)结果描述</t>
  </si>
  <si>
    <t xml:space="preserve">Plusminus_Flg </t>
  </si>
  <si>
    <t>正负标志</t>
  </si>
  <si>
    <t>Refund_Bat_Id</t>
  </si>
  <si>
    <t>退款批次号</t>
  </si>
  <si>
    <t>销售单退换货编号</t>
    <phoneticPr fontId="128" type="noConversion"/>
  </si>
  <si>
    <t>Refund_Order_Status_Cd</t>
  </si>
  <si>
    <t>退款单状态代码</t>
  </si>
  <si>
    <t>Refund_Apply_Time</t>
  </si>
  <si>
    <t>退款申请时间</t>
  </si>
  <si>
    <t>Refund_Rsns</t>
  </si>
  <si>
    <t>退款原因</t>
  </si>
  <si>
    <t>Advise_Oms_Status_Cd</t>
  </si>
  <si>
    <t>通知OMS状态代码</t>
  </si>
  <si>
    <t>Advise_Ctrl_Center_Status_Cd</t>
  </si>
  <si>
    <t>通知控制中心状态代码</t>
  </si>
  <si>
    <t>Goods_Sys_Id</t>
    <phoneticPr fontId="128" type="noConversion"/>
  </si>
  <si>
    <t>商品系统编号</t>
    <phoneticPr fontId="128" type="noConversion"/>
  </si>
  <si>
    <t>Repair_Cnt</t>
  </si>
  <si>
    <t>退换货数量</t>
  </si>
  <si>
    <t>Goods_Price</t>
  </si>
  <si>
    <t>重量(单位:g)</t>
  </si>
  <si>
    <t>记录VMALL购物支持的支付类型信息</t>
    <phoneticPr fontId="83" type="noConversion"/>
  </si>
  <si>
    <r>
      <rPr>
        <sz val="10"/>
        <rFont val="宋体"/>
        <family val="3"/>
        <charset val="134"/>
      </rPr>
      <t>记录</t>
    </r>
    <r>
      <rPr>
        <sz val="10"/>
        <rFont val="Arial"/>
        <family val="2"/>
      </rPr>
      <t>VMALL</t>
    </r>
    <r>
      <rPr>
        <sz val="10"/>
        <rFont val="宋体"/>
        <family val="3"/>
        <charset val="134"/>
      </rPr>
      <t>商城的商品的国际标准编码</t>
    </r>
    <phoneticPr fontId="83" type="noConversion"/>
  </si>
  <si>
    <t>记录华为视屏的产品编号和名称</t>
    <phoneticPr fontId="83" type="noConversion"/>
  </si>
  <si>
    <r>
      <rPr>
        <sz val="10"/>
        <rFont val="宋体"/>
        <family val="3"/>
        <charset val="134"/>
      </rPr>
      <t>记录</t>
    </r>
    <r>
      <rPr>
        <sz val="10"/>
        <rFont val="Arial"/>
        <family val="2"/>
      </rPr>
      <t>AAA</t>
    </r>
    <r>
      <rPr>
        <sz val="10"/>
        <rFont val="宋体"/>
        <family val="3"/>
        <charset val="134"/>
      </rPr>
      <t>接入的</t>
    </r>
    <r>
      <rPr>
        <sz val="10"/>
        <rFont val="Arial"/>
        <family val="2"/>
      </rPr>
      <t>IP</t>
    </r>
    <r>
      <rPr>
        <sz val="10"/>
        <rFont val="宋体"/>
        <family val="3"/>
        <charset val="134"/>
      </rPr>
      <t>地址和对应运营商的关系信息</t>
    </r>
    <phoneticPr fontId="83" type="noConversion"/>
  </si>
  <si>
    <t>记录各游戏应用的收入流水详细信息</t>
    <phoneticPr fontId="83" type="noConversion"/>
  </si>
  <si>
    <r>
      <rPr>
        <sz val="10"/>
        <rFont val="宋体"/>
        <family val="3"/>
        <charset val="134"/>
      </rPr>
      <t>记录</t>
    </r>
    <r>
      <rPr>
        <sz val="10"/>
        <rFont val="Arial"/>
        <family val="2"/>
      </rPr>
      <t>VMALL</t>
    </r>
    <r>
      <rPr>
        <sz val="10"/>
        <rFont val="宋体"/>
        <family val="3"/>
        <charset val="134"/>
      </rPr>
      <t>系统的挂起订单的信息</t>
    </r>
    <phoneticPr fontId="83" type="noConversion"/>
  </si>
  <si>
    <r>
      <t>OMS</t>
    </r>
    <r>
      <rPr>
        <sz val="10"/>
        <rFont val="宋体"/>
        <family val="3"/>
        <charset val="134"/>
      </rPr>
      <t>中记录用户的退款申请主表信息</t>
    </r>
    <phoneticPr fontId="83" type="noConversion"/>
  </si>
  <si>
    <r>
      <rPr>
        <sz val="10"/>
        <rFont val="宋体"/>
        <family val="3"/>
        <charset val="134"/>
      </rPr>
      <t>进行</t>
    </r>
    <r>
      <rPr>
        <sz val="10"/>
        <rFont val="Arial"/>
        <family val="2"/>
      </rPr>
      <t>vmall</t>
    </r>
    <r>
      <rPr>
        <sz val="10"/>
        <rFont val="宋体"/>
        <family val="3"/>
        <charset val="134"/>
      </rPr>
      <t>商品的采购主要信息记录详情</t>
    </r>
    <phoneticPr fontId="83" type="noConversion"/>
  </si>
  <si>
    <r>
      <t>VMALL</t>
    </r>
    <r>
      <rPr>
        <sz val="10"/>
        <rFont val="宋体"/>
        <family val="3"/>
        <charset val="134"/>
      </rPr>
      <t>系统的</t>
    </r>
    <r>
      <rPr>
        <sz val="10"/>
        <rFont val="Arial"/>
        <family val="2"/>
      </rPr>
      <t>OFS</t>
    </r>
    <r>
      <rPr>
        <sz val="10"/>
        <rFont val="宋体"/>
        <family val="3"/>
        <charset val="134"/>
      </rPr>
      <t>库中的订单表，一般是</t>
    </r>
    <r>
      <rPr>
        <sz val="10"/>
        <rFont val="Arial"/>
        <family val="2"/>
      </rPr>
      <t>OMS</t>
    </r>
    <r>
      <rPr>
        <sz val="10"/>
        <rFont val="宋体"/>
        <family val="3"/>
        <charset val="134"/>
      </rPr>
      <t>库中订单表的子集，同一订单存在不同时间点的信息，一般是订单的不同状态</t>
    </r>
    <phoneticPr fontId="83" type="noConversion"/>
  </si>
  <si>
    <r>
      <t>VMALL</t>
    </r>
    <r>
      <rPr>
        <sz val="10"/>
        <rFont val="宋体"/>
        <family val="3"/>
        <charset val="134"/>
      </rPr>
      <t>系统记录订单的支付金额、支付类型、支付方法、支付渠道等信息</t>
    </r>
    <phoneticPr fontId="83" type="noConversion"/>
  </si>
  <si>
    <r>
      <t>VMALL</t>
    </r>
    <r>
      <rPr>
        <sz val="10"/>
        <rFont val="宋体"/>
        <family val="3"/>
        <charset val="134"/>
      </rPr>
      <t>商城的</t>
    </r>
    <r>
      <rPr>
        <sz val="10"/>
        <rFont val="Arial"/>
        <family val="2"/>
      </rPr>
      <t>OFS</t>
    </r>
    <r>
      <rPr>
        <sz val="10"/>
        <rFont val="宋体"/>
        <family val="3"/>
        <charset val="134"/>
      </rPr>
      <t>系统记录的订单商品明细</t>
    </r>
    <phoneticPr fontId="83" type="noConversion"/>
  </si>
  <si>
    <r>
      <t>VMALL</t>
    </r>
    <r>
      <rPr>
        <sz val="10"/>
        <rFont val="宋体"/>
        <family val="3"/>
        <charset val="134"/>
      </rPr>
      <t>商城的</t>
    </r>
    <r>
      <rPr>
        <sz val="10"/>
        <rFont val="Arial"/>
        <family val="2"/>
      </rPr>
      <t>OFS</t>
    </r>
    <r>
      <rPr>
        <sz val="10"/>
        <rFont val="宋体"/>
        <family val="3"/>
        <charset val="134"/>
      </rPr>
      <t>系统记录的退换货单表</t>
    </r>
    <phoneticPr fontId="83" type="noConversion"/>
  </si>
  <si>
    <r>
      <t>VMALL</t>
    </r>
    <r>
      <rPr>
        <sz val="10"/>
        <rFont val="宋体"/>
        <family val="3"/>
        <charset val="134"/>
      </rPr>
      <t>商城的订单签收信息表</t>
    </r>
    <phoneticPr fontId="83" type="noConversion"/>
  </si>
  <si>
    <r>
      <t>VMALL</t>
    </r>
    <r>
      <rPr>
        <sz val="10"/>
        <rFont val="宋体"/>
        <family val="3"/>
        <charset val="134"/>
      </rPr>
      <t>商城的商品采购入库信息流水记录</t>
    </r>
    <phoneticPr fontId="83" type="noConversion"/>
  </si>
  <si>
    <r>
      <rPr>
        <sz val="10"/>
        <rFont val="宋体"/>
        <family val="3"/>
        <charset val="134"/>
      </rPr>
      <t>记录</t>
    </r>
    <r>
      <rPr>
        <sz val="10"/>
        <rFont val="Arial"/>
        <family val="2"/>
      </rPr>
      <t>VMALL</t>
    </r>
    <r>
      <rPr>
        <sz val="10"/>
        <rFont val="宋体"/>
        <family val="3"/>
        <charset val="134"/>
      </rPr>
      <t>商城的订单核销信息</t>
    </r>
    <phoneticPr fontId="83" type="noConversion"/>
  </si>
  <si>
    <r>
      <t>VMALL</t>
    </r>
    <r>
      <rPr>
        <sz val="10"/>
        <rFont val="宋体"/>
        <family val="3"/>
        <charset val="134"/>
      </rPr>
      <t>商城的</t>
    </r>
    <r>
      <rPr>
        <sz val="10"/>
        <rFont val="Arial"/>
        <family val="2"/>
      </rPr>
      <t>OFS</t>
    </r>
    <r>
      <rPr>
        <sz val="10"/>
        <rFont val="宋体"/>
        <family val="3"/>
        <charset val="134"/>
      </rPr>
      <t>系统记录的退款订单详细信息</t>
    </r>
    <phoneticPr fontId="83" type="noConversion"/>
  </si>
  <si>
    <r>
      <t>VMALL</t>
    </r>
    <r>
      <rPr>
        <sz val="10"/>
        <rFont val="宋体"/>
        <family val="3"/>
        <charset val="134"/>
      </rPr>
      <t>商城的</t>
    </r>
    <r>
      <rPr>
        <sz val="10"/>
        <rFont val="Arial"/>
        <family val="2"/>
      </rPr>
      <t>OFS</t>
    </r>
    <r>
      <rPr>
        <sz val="10"/>
        <rFont val="宋体"/>
        <family val="3"/>
        <charset val="134"/>
      </rPr>
      <t>系统记录的退换货订单商品明细</t>
    </r>
    <phoneticPr fontId="83" type="noConversion"/>
  </si>
  <si>
    <t>记录应用市场在第三方应用市场抓取的应用包信息</t>
    <phoneticPr fontId="83" type="noConversion"/>
  </si>
  <si>
    <t>记录应用市场本身或者游戏中心等跳转到应用市场的入口配置信息</t>
    <phoneticPr fontId="83" type="noConversion"/>
  </si>
  <si>
    <r>
      <rPr>
        <sz val="10"/>
        <rFont val="宋体"/>
        <family val="3"/>
        <charset val="134"/>
      </rPr>
      <t>记录了所有通过安装器安装的应用信息，即第三方应用的安装情况，包括应用的安装时间，渠道（通过</t>
    </r>
    <r>
      <rPr>
        <sz val="10"/>
        <rFont val="Arial"/>
        <family val="2"/>
      </rPr>
      <t>wifi/4G/2G/3G)</t>
    </r>
    <r>
      <rPr>
        <sz val="10"/>
        <rFont val="宋体"/>
        <family val="3"/>
        <charset val="134"/>
      </rPr>
      <t>，是否为应用更新，应用安装包名称、安装的状态等信息</t>
    </r>
    <phoneticPr fontId="83" type="noConversion"/>
  </si>
  <si>
    <t>记录花瓣发放的规则信息</t>
    <phoneticPr fontId="83" type="noConversion"/>
  </si>
  <si>
    <t>统计分析手机服务海外用户数</t>
    <phoneticPr fontId="83" type="noConversion"/>
  </si>
  <si>
    <t>记录基于服务器的花瓣的统计信息</t>
    <phoneticPr fontId="83" type="noConversion"/>
  </si>
  <si>
    <t>记录应用市场应用产品进行自动化病毒检测时的结果</t>
    <phoneticPr fontId="83" type="noConversion"/>
  </si>
  <si>
    <t>记录应用市场的应用产品进行自动化安全检测时的检测结果</t>
    <phoneticPr fontId="83" type="noConversion"/>
  </si>
  <si>
    <t>记录了腾讯安全扫描应用市场的应用时所检测到的所有插件的信息</t>
    <phoneticPr fontId="83" type="noConversion"/>
  </si>
  <si>
    <t>系统内部主键编号</t>
    <phoneticPr fontId="61" type="noConversion"/>
  </si>
  <si>
    <t>标识不同支付类型的编码</t>
    <phoneticPr fontId="61" type="noConversion"/>
  </si>
  <si>
    <t>不同支付类型的具体名称</t>
    <phoneticPr fontId="61" type="noConversion"/>
  </si>
  <si>
    <t>不同支付类型的相关描述</t>
    <phoneticPr fontId="61" type="noConversion"/>
  </si>
  <si>
    <t>支付时展示的排序</t>
    <phoneticPr fontId="61" type="noConversion"/>
  </si>
  <si>
    <t>数据记录更新时间</t>
    <phoneticPr fontId="61" type="noConversion"/>
  </si>
  <si>
    <t>更新记录的员工编号</t>
    <phoneticPr fontId="61" type="noConversion"/>
  </si>
  <si>
    <t>数据记录首次创建时间</t>
    <phoneticPr fontId="61" type="noConversion"/>
  </si>
  <si>
    <t>首次创建数据记录的员工编号</t>
    <phoneticPr fontId="61" type="noConversion"/>
  </si>
  <si>
    <t>标识数据记录不同状态</t>
    <phoneticPr fontId="61" type="noConversion"/>
  </si>
  <si>
    <t xml:space="preserve">数据来源于：ods_hispace_third_party_app_info_dm的name                                         </t>
  </si>
  <si>
    <t xml:space="preserve">数据来源于：ods_hispace_third_party_app_info_dm的description                                  </t>
  </si>
  <si>
    <t xml:space="preserve">数据来源于：ods_hispace_third_party_app_info_dm的version                                      </t>
  </si>
  <si>
    <t xml:space="preserve">数据来源于：ods_hispace_third_party_app_info_dm的versioncode                                  </t>
  </si>
  <si>
    <t xml:space="preserve">数据来源于：ods_hispace_third_party_app_info_dm的apkpackage                                   </t>
  </si>
  <si>
    <t xml:space="preserve">数据来源于：ods_hispace_third_party_app_info_dm的fromname                                     </t>
  </si>
  <si>
    <t xml:space="preserve">数据来源于：ods_hispace_third_party_app_info_dm的apptypeid                                    </t>
  </si>
  <si>
    <t xml:space="preserve">数据来源于：ods_hispace_third_party_app_info_dm的newfeatures                                  </t>
  </si>
  <si>
    <t>2017-01-01 11：11：30</t>
    <phoneticPr fontId="61" type="noConversion"/>
  </si>
  <si>
    <t>数据来源于:Ods_Dev_Global_Service_Up_Dm的parentType</t>
    <phoneticPr fontId="61" type="noConversion"/>
  </si>
  <si>
    <t>CD1404</t>
  </si>
  <si>
    <t>1~34</t>
    <phoneticPr fontId="61" type="noConversion"/>
  </si>
  <si>
    <t>CD1405</t>
  </si>
  <si>
    <t>1~14，空值</t>
    <phoneticPr fontId="61" type="noConversion"/>
  </si>
  <si>
    <t>CD1406</t>
  </si>
  <si>
    <t>0，1</t>
    <phoneticPr fontId="61" type="noConversion"/>
  </si>
  <si>
    <t>CD1077</t>
    <phoneticPr fontId="61" type="noConversion"/>
  </si>
  <si>
    <t>1~5,9</t>
    <phoneticPr fontId="61" type="noConversion"/>
  </si>
  <si>
    <t>CD1427</t>
  </si>
  <si>
    <t>0~12</t>
    <phoneticPr fontId="61" type="noConversion"/>
  </si>
  <si>
    <t>CD1358</t>
  </si>
  <si>
    <t>0~4</t>
    <phoneticPr fontId="61" type="noConversion"/>
  </si>
  <si>
    <t>CD1213</t>
    <phoneticPr fontId="61" type="noConversion"/>
  </si>
  <si>
    <t>23，26</t>
    <phoneticPr fontId="61" type="noConversion"/>
  </si>
  <si>
    <t>CD1440</t>
  </si>
  <si>
    <t>0，2，3，-1</t>
    <phoneticPr fontId="61" type="noConversion"/>
  </si>
  <si>
    <t>CD1443</t>
    <phoneticPr fontId="61" type="noConversion"/>
  </si>
  <si>
    <t>0,1</t>
    <phoneticPr fontId="61" type="noConversion"/>
  </si>
  <si>
    <t>CD1444</t>
  </si>
  <si>
    <t>0~4</t>
    <phoneticPr fontId="61" type="noConversion"/>
  </si>
  <si>
    <t>CD1445</t>
  </si>
  <si>
    <t>1,2</t>
    <phoneticPr fontId="61" type="noConversion"/>
  </si>
  <si>
    <t>CD1446</t>
  </si>
  <si>
    <t>01,2</t>
    <phoneticPr fontId="61" type="noConversion"/>
  </si>
  <si>
    <t>文本类</t>
    <phoneticPr fontId="61" type="noConversion"/>
  </si>
  <si>
    <t>日期类</t>
    <phoneticPr fontId="61" type="noConversion"/>
  </si>
  <si>
    <t>数值类</t>
    <phoneticPr fontId="61" type="noConversion"/>
  </si>
  <si>
    <t>日期类</t>
    <phoneticPr fontId="61" type="noConversion"/>
  </si>
  <si>
    <t>360,appchina,apptreasure ,apptreasuretop5000,baidu,GooglePlay,tencent,tencentgame,wandoujiapkg,wandoujiatop5000</t>
    <phoneticPr fontId="61" type="noConversion"/>
  </si>
  <si>
    <t>数据取自ods_eui_forum_post_info_dm花粉发帖信息表的replycredit</t>
    <phoneticPr fontId="61" type="noConversion"/>
  </si>
  <si>
    <t xml:space="preserve">数据来源于：ods_hispace_entrance_cfg_dm的id              </t>
  </si>
  <si>
    <t xml:space="preserve">数据来源于：ods_hispace_entrance_cfg_dm的target          </t>
  </si>
  <si>
    <t xml:space="preserve">数据来源于：ods_hispace_entrance_cfg_dm的type            </t>
  </si>
  <si>
    <t xml:space="preserve">数据来源于：ods_hispace_entrance_cfg_dm的targetname      </t>
  </si>
  <si>
    <t xml:space="preserve">数据来源于：ods_hispace_entrance_cfg_dm的entrancebigtype </t>
  </si>
  <si>
    <t>数据来源于：ods_hispace_entrance_cfg_dm的targettype</t>
  </si>
  <si>
    <t>数据来源于：ODS_HISPACE_APK_INSTALL_DM的INSTALL_DATE</t>
  </si>
  <si>
    <t>数据来源于：ODS_HISPACE_APK_INSTALL_DM的IS_UPDATE</t>
  </si>
  <si>
    <t>数据来源于：ODS_HISPACE_APK_INSTALL_DM的IMEI</t>
  </si>
  <si>
    <t>数据来源于：ODS_HISPACE_APK_INSTALL_DM的NET</t>
  </si>
  <si>
    <t>数据来源于：ODS_HISPACE_APK_INSTALL_DM的PKGNAME</t>
  </si>
  <si>
    <t>数据来源于：ODS_HISPACE_APK_INSTALL_DM的FROM_SOURCE</t>
  </si>
  <si>
    <t>数据来源于：ODS_HISPACE_APK_INSTALL_DM的CHECK_RESULT</t>
  </si>
  <si>
    <t xml:space="preserve">数据来源于：ods_eui_pre_common_credit_rule_dm的rid         </t>
  </si>
  <si>
    <t xml:space="preserve">数据来源于：ods_eui_pre_common_credit_rule_dm的rulename    </t>
  </si>
  <si>
    <t xml:space="preserve">数据来源于：ods_eui_pre_common_credit_rule_dm的action      </t>
  </si>
  <si>
    <t xml:space="preserve">数据来源于：ods_eui_pre_common_credit_rule_dm的cycletype   </t>
  </si>
  <si>
    <t xml:space="preserve">数据来源于：ods_eui_pre_common_credit_rule_dm的cycletime   </t>
  </si>
  <si>
    <t xml:space="preserve">数据来源于：ods_eui_pre_common_credit_rule_dm的rewardnum   </t>
  </si>
  <si>
    <t xml:space="preserve">数据来源于：ods_eui_pre_common_credit_rule_dm的norepeat    </t>
  </si>
  <si>
    <t xml:space="preserve">数据来源于：ods_eui_pre_common_credit_rule_dm的extcredits1 </t>
  </si>
  <si>
    <t xml:space="preserve">数据来源于：ods_eui_pre_common_credit_rule_dm的extcredits2 </t>
  </si>
  <si>
    <t xml:space="preserve">数据来源于：ods_eui_pre_common_credit_rule_dm的extcredits3 </t>
  </si>
  <si>
    <t xml:space="preserve">数据来源于：ods_eui_pre_common_credit_rule_dm的extcredits4 </t>
  </si>
  <si>
    <t xml:space="preserve">数据来源于：ods_eui_pre_common_credit_rule_dm的extcredits5 </t>
  </si>
  <si>
    <t xml:space="preserve">数据来源于：ods_eui_pre_common_credit_rule_dm的extcredits6 </t>
  </si>
  <si>
    <t xml:space="preserve">数据来源于：ods_eui_pre_common_credit_rule_dm的extcredits7 </t>
  </si>
  <si>
    <t xml:space="preserve">数据来源于：ods_eui_pre_common_credit_rule_dm的extcredits8 </t>
  </si>
  <si>
    <t xml:space="preserve">数据来源于：ods_eui_pre_common_credit_rule_dm的fids </t>
  </si>
  <si>
    <t xml:space="preserve">数据来源于：ods_phoneservice_total_dm的country_code         </t>
  </si>
  <si>
    <t xml:space="preserve">数据来源于：ods_phoneservice_total_dm的device_type          </t>
  </si>
  <si>
    <t xml:space="preserve">数据来源于：ods_phoneservice_total_dm的soft_version         </t>
  </si>
  <si>
    <t xml:space="preserve">数据来源于：ods_phoneservice_total_dm的total_user_number    </t>
  </si>
  <si>
    <t xml:space="preserve">数据来源于：ods_phoneservice_total_dm的new_user_number      </t>
  </si>
  <si>
    <t>数据来源于：ods_phoneservice_total_dm的active_user_number</t>
  </si>
  <si>
    <t xml:space="preserve">数据来源于：ods_up_srv_petal_bal_dm的serverappid            </t>
  </si>
  <si>
    <t xml:space="preserve">数据来源于：ods_up_srv_petal_bal_dm的issuebatchid           </t>
  </si>
  <si>
    <t xml:space="preserve">数据来源于：ods_up_srv_petal_bal_dm的batchissuetime         </t>
  </si>
  <si>
    <t xml:space="preserve">数据来源于：ods_up_srv_petal_bal_dm的batchexpirytime        </t>
  </si>
  <si>
    <t xml:space="preserve">数据来源于：ods_up_srv_petal_bal_dm的srvgiftpetaltotal      </t>
  </si>
  <si>
    <t xml:space="preserve">数据来源于：ods_up_srv_petal_bal_dm的srvgiftedpetaltotal    </t>
  </si>
  <si>
    <t>数据来源于：ods_up_srv_petal_bal_dm的lastupdatetime</t>
  </si>
  <si>
    <r>
      <t>201</t>
    </r>
    <r>
      <rPr>
        <sz val="10"/>
        <color theme="1"/>
        <rFont val="微软雅黑"/>
        <family val="2"/>
        <charset val="134"/>
      </rPr>
      <t>7</t>
    </r>
    <r>
      <rPr>
        <sz val="10"/>
        <color theme="1"/>
        <rFont val="微软雅黑"/>
        <family val="2"/>
        <charset val="134"/>
      </rPr>
      <t>-</t>
    </r>
    <r>
      <rPr>
        <sz val="10"/>
        <color theme="1"/>
        <rFont val="微软雅黑"/>
        <family val="2"/>
        <charset val="134"/>
      </rPr>
      <t>02</t>
    </r>
    <r>
      <rPr>
        <sz val="10"/>
        <color theme="1"/>
        <rFont val="微软雅黑"/>
        <family val="2"/>
        <charset val="134"/>
      </rPr>
      <t>-1</t>
    </r>
    <r>
      <rPr>
        <sz val="10"/>
        <color theme="1"/>
        <rFont val="微软雅黑"/>
        <family val="2"/>
        <charset val="134"/>
      </rPr>
      <t>0</t>
    </r>
    <r>
      <rPr>
        <sz val="10"/>
        <color theme="1"/>
        <rFont val="微软雅黑"/>
        <family val="2"/>
        <charset val="134"/>
      </rPr>
      <t xml:space="preserve"> 11：11：30</t>
    </r>
    <phoneticPr fontId="61" type="noConversion"/>
  </si>
  <si>
    <t xml:space="preserve">数据来源于：ods_hispace_kingdubascan_dm的appoid             </t>
  </si>
  <si>
    <t xml:space="preserve">数据来源于：ods_hispace_kingdubascan_dm的result             </t>
  </si>
  <si>
    <t>数据来源于：ods_hispace_kingdubascan_dm的submittime</t>
  </si>
  <si>
    <t>数据来源于：ods_hispace_kingdubascan_dm的updatetime</t>
  </si>
  <si>
    <t xml:space="preserve">数据来源于：ods_hispace_kingdubascan_dm的virusname          </t>
  </si>
  <si>
    <t xml:space="preserve">数据来源于：ods_hispace_kingdubascan_dm的virusdesc          </t>
  </si>
  <si>
    <t xml:space="preserve">数据来源于：ods_hispace_kingdubascan_dm的adactions          </t>
  </si>
  <si>
    <t xml:space="preserve">数据来源于：ods_hispace_kingdubascan_dm的adtypes            </t>
  </si>
  <si>
    <t xml:space="preserve">数据来源于：ods_hispace_kingdubascan_dm的adnames            </t>
  </si>
  <si>
    <t xml:space="preserve">数据来源于：ods_hispace_kingdubascan_dm的errorcode </t>
  </si>
  <si>
    <t xml:space="preserve">数据来源于：ods_hispace_app_secureinfo_dm的appoid              </t>
  </si>
  <si>
    <t xml:space="preserve">数据来源于：ods_hispace_app_secureinfo_dm的platformtype        </t>
  </si>
  <si>
    <t>数据来源于：ods_hispace_app_secureinfo_dm的submittime</t>
  </si>
  <si>
    <t>数据来源于：ods_hispace_app_secureinfo_dm的updatettime</t>
  </si>
  <si>
    <t xml:space="preserve">数据来源于：ods_hispace_app_secureinfo_dm的result              </t>
  </si>
  <si>
    <t xml:space="preserve">数据来源于：ods_hispace_app_secureinfo_dm的description         </t>
  </si>
  <si>
    <t xml:space="preserve">数据来源于：ods_hispace_app_secureinfo_dm的notifybar           </t>
  </si>
  <si>
    <t xml:space="preserve">数据来源于：ods_hispace_app_secureinfo_dm的integralwall        </t>
  </si>
  <si>
    <t xml:space="preserve">数据来源于：ods_hispace_app_secureinfo_dm的official            </t>
  </si>
  <si>
    <t xml:space="preserve">数据来源于：ods_hispace_app_secureinfo_dm的bannerad            </t>
  </si>
  <si>
    <t xml:space="preserve">数据来源于：ods_hispace_app_secureinfo_dm的spot                </t>
  </si>
  <si>
    <t xml:space="preserve">数据来源于：ods_hispace_app_secureinfo_dm的floatwindows        </t>
  </si>
  <si>
    <t xml:space="preserve">数据来源于：ods_hispace_app_secureinfo_dm的boutiquerecommand   </t>
  </si>
  <si>
    <t xml:space="preserve">数据来源于：ods_hispace_app_secureinfo_dm的offshelf            </t>
  </si>
  <si>
    <t xml:space="preserve">数据来源于：ods_hispace_app_secureinfo_dm的repackage_status    </t>
  </si>
  <si>
    <t>数据来源于：ods_hispace_app_secureinfo_dm的pluginids</t>
  </si>
  <si>
    <t xml:space="preserve">数据来源于：ODS_HISPACE_TENCENT_SECURESCAN_PLUGINLIST_DM的ID        </t>
  </si>
  <si>
    <t>数据来源于：ODS_HISPACE_TENCENT_SECURESCAN_PLUGINLIST_DM的PLUGINNAME</t>
  </si>
  <si>
    <t>数据来源于：ODS_HISPACE_TENCENT_SECURESCAN_PLUGINLIST_DM的PLUGINDESC</t>
  </si>
  <si>
    <t>数据来源于：ODS_HISPACE_TENCENT_SECURESCAN_PLUGINLIST_DM的PLUGINTYPE</t>
  </si>
  <si>
    <t>CD1460</t>
  </si>
  <si>
    <t>0,1</t>
    <phoneticPr fontId="61" type="noConversion"/>
  </si>
  <si>
    <t>CD1455</t>
  </si>
  <si>
    <t>0,1</t>
    <phoneticPr fontId="61" type="noConversion"/>
  </si>
  <si>
    <r>
      <t>2016-12-12 11</t>
    </r>
    <r>
      <rPr>
        <sz val="10"/>
        <rFont val="宋体"/>
        <family val="3"/>
        <charset val="134"/>
      </rPr>
      <t>：</t>
    </r>
    <r>
      <rPr>
        <sz val="10"/>
        <rFont val="Arial"/>
        <family val="2"/>
      </rPr>
      <t>11</t>
    </r>
    <r>
      <rPr>
        <sz val="10"/>
        <rFont val="宋体"/>
        <family val="3"/>
        <charset val="134"/>
      </rPr>
      <t>：</t>
    </r>
    <r>
      <rPr>
        <sz val="10"/>
        <rFont val="Arial"/>
        <family val="2"/>
      </rPr>
      <t>30</t>
    </r>
    <phoneticPr fontId="61" type="noConversion"/>
  </si>
  <si>
    <r>
      <rPr>
        <sz val="10"/>
        <rFont val="宋体"/>
        <family val="3"/>
        <charset val="134"/>
      </rPr>
      <t>格式为</t>
    </r>
    <r>
      <rPr>
        <sz val="10"/>
        <rFont val="Arial"/>
        <family val="2"/>
      </rPr>
      <t>yyyy-MM-dd HH:mm:ss.SSS</t>
    </r>
    <phoneticPr fontId="61" type="noConversion"/>
  </si>
  <si>
    <r>
      <t>2017-01-01 11</t>
    </r>
    <r>
      <rPr>
        <sz val="10"/>
        <rFont val="宋体"/>
        <family val="3"/>
        <charset val="134"/>
      </rPr>
      <t>：</t>
    </r>
    <r>
      <rPr>
        <sz val="10"/>
        <rFont val="Arial"/>
        <family val="2"/>
      </rPr>
      <t>11</t>
    </r>
    <r>
      <rPr>
        <sz val="10"/>
        <rFont val="宋体"/>
        <family val="3"/>
        <charset val="134"/>
      </rPr>
      <t>：</t>
    </r>
    <r>
      <rPr>
        <sz val="10"/>
        <rFont val="Arial"/>
        <family val="2"/>
      </rPr>
      <t>30</t>
    </r>
    <phoneticPr fontId="61" type="noConversion"/>
  </si>
  <si>
    <r>
      <t>2017-01-01 11</t>
    </r>
    <r>
      <rPr>
        <sz val="10"/>
        <rFont val="宋体"/>
        <family val="3"/>
        <charset val="134"/>
      </rPr>
      <t>：</t>
    </r>
    <r>
      <rPr>
        <sz val="10"/>
        <rFont val="Arial"/>
        <family val="2"/>
      </rPr>
      <t>11</t>
    </r>
    <r>
      <rPr>
        <sz val="10"/>
        <rFont val="宋体"/>
        <family val="3"/>
        <charset val="134"/>
      </rPr>
      <t>：</t>
    </r>
    <r>
      <rPr>
        <sz val="10"/>
        <rFont val="Arial"/>
        <family val="2"/>
      </rPr>
      <t>30.000</t>
    </r>
    <phoneticPr fontId="61" type="noConversion"/>
  </si>
  <si>
    <t>2017-01-01</t>
    <phoneticPr fontId="61" type="noConversion"/>
  </si>
  <si>
    <t>重量</t>
    <phoneticPr fontId="61" type="noConversion"/>
  </si>
  <si>
    <t>(单位:g)</t>
    <phoneticPr fontId="61" type="noConversion"/>
  </si>
  <si>
    <t>文本类</t>
    <phoneticPr fontId="61" type="noConversion"/>
  </si>
  <si>
    <t>代码类</t>
    <phoneticPr fontId="61" type="noConversion"/>
  </si>
  <si>
    <t>文本类</t>
    <phoneticPr fontId="61" type="noConversion"/>
  </si>
  <si>
    <t>CD1430</t>
  </si>
  <si>
    <t>0，1</t>
    <phoneticPr fontId="61" type="noConversion"/>
  </si>
  <si>
    <t>CD1384</t>
  </si>
  <si>
    <t>1，2，3，4</t>
    <phoneticPr fontId="61" type="noConversion"/>
  </si>
  <si>
    <t>CD1385</t>
  </si>
  <si>
    <t>1~8</t>
    <phoneticPr fontId="61" type="noConversion"/>
  </si>
  <si>
    <t>CD1386</t>
  </si>
  <si>
    <t>1~7</t>
    <phoneticPr fontId="61" type="noConversion"/>
  </si>
  <si>
    <t>CD1389</t>
  </si>
  <si>
    <t>1，2</t>
    <phoneticPr fontId="61" type="noConversion"/>
  </si>
  <si>
    <t>CD1390</t>
  </si>
  <si>
    <t>0，1，2，3，4，5</t>
    <phoneticPr fontId="61" type="noConversion"/>
  </si>
  <si>
    <t>0~4，50，51</t>
    <phoneticPr fontId="61" type="noConversion"/>
  </si>
  <si>
    <t>CD1391</t>
  </si>
  <si>
    <t>0~7</t>
    <phoneticPr fontId="61" type="noConversion"/>
  </si>
  <si>
    <t>CD1392</t>
  </si>
  <si>
    <t>0，1，2</t>
    <phoneticPr fontId="61" type="noConversion"/>
  </si>
  <si>
    <t>CD1393</t>
  </si>
  <si>
    <t>0，1</t>
    <phoneticPr fontId="61" type="noConversion"/>
  </si>
  <si>
    <r>
      <rPr>
        <sz val="10"/>
        <color theme="1"/>
        <rFont val="宋体"/>
        <family val="3"/>
        <charset val="134"/>
      </rPr>
      <t>CD1402</t>
    </r>
  </si>
  <si>
    <t>1~7，-1</t>
    <phoneticPr fontId="61" type="noConversion"/>
  </si>
  <si>
    <t>CD1342</t>
  </si>
  <si>
    <t>0~17</t>
    <phoneticPr fontId="61" type="noConversion"/>
  </si>
  <si>
    <t>CD1318</t>
  </si>
  <si>
    <t>0~26</t>
    <phoneticPr fontId="61" type="noConversion"/>
  </si>
  <si>
    <t>0~5，7，9</t>
    <phoneticPr fontId="61" type="noConversion"/>
  </si>
  <si>
    <r>
      <rPr>
        <sz val="10"/>
        <color theme="1"/>
        <rFont val="宋体"/>
        <family val="3"/>
        <charset val="134"/>
      </rPr>
      <t>CD1400</t>
    </r>
  </si>
  <si>
    <t>0，1，2，-1</t>
    <phoneticPr fontId="61" type="noConversion"/>
  </si>
  <si>
    <t>0，1，2，3，4，50，51</t>
    <phoneticPr fontId="61" type="noConversion"/>
  </si>
  <si>
    <t>CD1394</t>
  </si>
  <si>
    <t>0~5，7，9</t>
    <phoneticPr fontId="61" type="noConversion"/>
  </si>
  <si>
    <t>Dwd_Cde_Vmall_Sys_Pay_Type_Ds</t>
    <phoneticPr fontId="61" type="noConversion"/>
  </si>
  <si>
    <t>1~9</t>
    <phoneticPr fontId="61" type="noConversion"/>
  </si>
  <si>
    <t>CD1403</t>
  </si>
  <si>
    <t>1~34</t>
    <phoneticPr fontId="61" type="noConversion"/>
  </si>
  <si>
    <t>CD1407</t>
  </si>
  <si>
    <t>0，1，2，-1</t>
    <phoneticPr fontId="61" type="noConversion"/>
  </si>
  <si>
    <t>CD1409</t>
  </si>
  <si>
    <t>0~6，-1</t>
    <phoneticPr fontId="61" type="noConversion"/>
  </si>
  <si>
    <t>CD1331</t>
  </si>
  <si>
    <t>1，2，3</t>
    <phoneticPr fontId="61" type="noConversion"/>
  </si>
  <si>
    <t>（退换货）申请类型代码</t>
    <phoneticPr fontId="128" type="noConversion"/>
  </si>
  <si>
    <t>CD1335</t>
  </si>
  <si>
    <t>0~6</t>
    <phoneticPr fontId="61" type="noConversion"/>
  </si>
  <si>
    <t>CD1410</t>
  </si>
  <si>
    <t>CD1411</t>
  </si>
  <si>
    <t>0,1,2</t>
    <phoneticPr fontId="61" type="noConversion"/>
  </si>
  <si>
    <t>CD1454</t>
  </si>
  <si>
    <t>CD1425</t>
  </si>
  <si>
    <t>0，1</t>
    <phoneticPr fontId="61" type="noConversion"/>
  </si>
  <si>
    <t>CD1424</t>
  </si>
  <si>
    <t>0，1，2，3</t>
    <phoneticPr fontId="61" type="noConversion"/>
  </si>
  <si>
    <t>0~5，7，9，13，17</t>
    <phoneticPr fontId="61" type="noConversion"/>
  </si>
  <si>
    <t>CD1420</t>
  </si>
  <si>
    <t>0，1，2，3，8，-1</t>
    <phoneticPr fontId="61" type="noConversion"/>
  </si>
  <si>
    <t>CD1421</t>
  </si>
  <si>
    <t>0，1，2</t>
    <phoneticPr fontId="61" type="noConversion"/>
  </si>
  <si>
    <t>CD1422</t>
  </si>
  <si>
    <t>0，1，3</t>
    <phoneticPr fontId="61" type="noConversion"/>
  </si>
  <si>
    <t>金额类</t>
    <phoneticPr fontId="61" type="noConversion"/>
  </si>
  <si>
    <t>金额类</t>
    <phoneticPr fontId="61" type="noConversion"/>
  </si>
  <si>
    <t>利率类</t>
    <phoneticPr fontId="61" type="noConversion"/>
  </si>
  <si>
    <t>CD1465</t>
  </si>
  <si>
    <t>1~7</t>
    <phoneticPr fontId="61" type="noConversion"/>
  </si>
  <si>
    <t>CD1125</t>
  </si>
  <si>
    <t>CD1125</t>
    <phoneticPr fontId="61" type="noConversion"/>
  </si>
  <si>
    <t>1~24</t>
    <phoneticPr fontId="61" type="noConversion"/>
  </si>
  <si>
    <t>CD1466</t>
  </si>
  <si>
    <t>CD1408</t>
  </si>
  <si>
    <t>0，1，-1，5，6</t>
    <phoneticPr fontId="61" type="noConversion"/>
  </si>
  <si>
    <t>CD1230</t>
    <phoneticPr fontId="61" type="noConversion"/>
  </si>
  <si>
    <t>CD1096</t>
    <phoneticPr fontId="61" type="noConversion"/>
  </si>
  <si>
    <t>1~6</t>
    <phoneticPr fontId="61" type="noConversion"/>
  </si>
  <si>
    <t>CD1236</t>
    <phoneticPr fontId="61" type="noConversion"/>
  </si>
  <si>
    <t>1~6,10,12~24</t>
    <phoneticPr fontId="61" type="noConversion"/>
  </si>
  <si>
    <t>CD1124</t>
  </si>
  <si>
    <t>0~5</t>
    <phoneticPr fontId="61" type="noConversion"/>
  </si>
  <si>
    <t>CD1073</t>
  </si>
  <si>
    <t>0~3</t>
    <phoneticPr fontId="61" type="noConversion"/>
  </si>
  <si>
    <t>0~26</t>
    <phoneticPr fontId="61" type="noConversion"/>
  </si>
  <si>
    <r>
      <rPr>
        <sz val="10"/>
        <color theme="1"/>
        <rFont val="宋体"/>
        <family val="3"/>
        <charset val="134"/>
      </rPr>
      <t>CD1401</t>
    </r>
  </si>
  <si>
    <t>1~15</t>
    <phoneticPr fontId="61" type="noConversion"/>
  </si>
  <si>
    <t>0~5,7,9,13,17</t>
    <phoneticPr fontId="61" type="noConversion"/>
  </si>
  <si>
    <t>0~3,50,51</t>
    <phoneticPr fontId="61" type="noConversion"/>
  </si>
  <si>
    <t>CD1437</t>
  </si>
  <si>
    <t>CD1372</t>
  </si>
  <si>
    <t>0,1,2,3,4</t>
    <phoneticPr fontId="61" type="noConversion"/>
  </si>
  <si>
    <t>CD1324</t>
  </si>
  <si>
    <t>1,2,3,4</t>
    <phoneticPr fontId="61" type="noConversion"/>
  </si>
  <si>
    <t>CD1371</t>
  </si>
  <si>
    <t>1,2,3</t>
    <phoneticPr fontId="61" type="noConversion"/>
  </si>
  <si>
    <t>CD1330</t>
  </si>
  <si>
    <t>1~29</t>
    <phoneticPr fontId="61" type="noConversion"/>
  </si>
  <si>
    <t>CD1315</t>
  </si>
  <si>
    <t>CD1332</t>
  </si>
  <si>
    <t>0~9</t>
    <phoneticPr fontId="61" type="noConversion"/>
  </si>
  <si>
    <t>CD1338</t>
  </si>
  <si>
    <t>1,2</t>
    <phoneticPr fontId="61" type="noConversion"/>
  </si>
  <si>
    <t>CD1333</t>
  </si>
  <si>
    <t>CD1334</t>
  </si>
  <si>
    <t>0~6</t>
    <phoneticPr fontId="61" type="noConversion"/>
  </si>
  <si>
    <t>CD1337</t>
  </si>
  <si>
    <t>0,1,2</t>
    <phoneticPr fontId="61" type="noConversion"/>
  </si>
  <si>
    <t>CD1336</t>
  </si>
  <si>
    <t>CD1339</t>
  </si>
  <si>
    <t>1,2,3,4,5</t>
    <phoneticPr fontId="61" type="noConversion"/>
  </si>
  <si>
    <t>CD1340</t>
  </si>
  <si>
    <t>1,2,3,4,5,7</t>
    <phoneticPr fontId="61" type="noConversion"/>
  </si>
  <si>
    <t>CD1432</t>
  </si>
  <si>
    <t>1~7</t>
    <phoneticPr fontId="61" type="noConversion"/>
  </si>
  <si>
    <t>CD1433</t>
  </si>
  <si>
    <t>0,1,2,-1</t>
    <phoneticPr fontId="61" type="noConversion"/>
  </si>
  <si>
    <t>CD1434</t>
  </si>
  <si>
    <t>CD1423</t>
  </si>
  <si>
    <t>0,1,-1,5,6</t>
    <phoneticPr fontId="61" type="noConversion"/>
  </si>
  <si>
    <t>出库单核销状态代码</t>
    <phoneticPr fontId="69" type="noConversion"/>
  </si>
  <si>
    <t>Out_Order_Write_Off_Status_Cd</t>
    <phoneticPr fontId="69" type="noConversion"/>
  </si>
  <si>
    <t>CD1347</t>
  </si>
  <si>
    <t>Vmall_Dstr_Mode_Id</t>
  </si>
  <si>
    <t>Vmall(系统)配送方式编号</t>
  </si>
  <si>
    <t>编号类</t>
    <phoneticPr fontId="61" type="noConversion"/>
  </si>
  <si>
    <r>
      <t>0</t>
    </r>
    <r>
      <rPr>
        <sz val="10"/>
        <rFont val="宋体"/>
        <family val="3"/>
        <charset val="134"/>
      </rPr>
      <t>，</t>
    </r>
    <r>
      <rPr>
        <sz val="10"/>
        <rFont val="Arial"/>
        <family val="2"/>
      </rPr>
      <t>1</t>
    </r>
    <r>
      <rPr>
        <sz val="10"/>
        <rFont val="宋体"/>
        <family val="3"/>
        <charset val="134"/>
      </rPr>
      <t>，2，3，4，50，51</t>
    </r>
    <phoneticPr fontId="61" type="noConversion"/>
  </si>
  <si>
    <t>CD1349</t>
  </si>
  <si>
    <r>
      <t>0~5</t>
    </r>
    <r>
      <rPr>
        <sz val="10"/>
        <rFont val="宋体"/>
        <family val="3"/>
        <charset val="134"/>
      </rPr>
      <t>，</t>
    </r>
    <r>
      <rPr>
        <sz val="10"/>
        <rFont val="Arial"/>
        <family val="2"/>
      </rPr>
      <t>-1</t>
    </r>
    <r>
      <rPr>
        <sz val="10"/>
        <rFont val="宋体"/>
        <family val="3"/>
        <charset val="134"/>
      </rPr>
      <t>，7</t>
    </r>
    <phoneticPr fontId="61" type="noConversion"/>
  </si>
  <si>
    <t>CD1351</t>
  </si>
  <si>
    <r>
      <t>0</t>
    </r>
    <r>
      <rPr>
        <sz val="10"/>
        <rFont val="宋体"/>
        <family val="3"/>
        <charset val="134"/>
      </rPr>
      <t>，</t>
    </r>
    <r>
      <rPr>
        <sz val="10"/>
        <rFont val="Arial"/>
        <family val="2"/>
      </rPr>
      <t>1</t>
    </r>
    <r>
      <rPr>
        <sz val="10"/>
        <rFont val="宋体"/>
        <family val="3"/>
        <charset val="134"/>
      </rPr>
      <t>，</t>
    </r>
    <r>
      <rPr>
        <sz val="10"/>
        <rFont val="Arial"/>
        <family val="2"/>
      </rPr>
      <t>-1</t>
    </r>
    <phoneticPr fontId="61" type="noConversion"/>
  </si>
  <si>
    <t xml:space="preserve">数据来源于：ods_game_upload_shop_income_all_stream_dm的dev_app_id    </t>
  </si>
  <si>
    <t xml:space="preserve">数据来源于：ods_game_upload_shop_income_all_stream_dm的daily_income  </t>
  </si>
  <si>
    <t xml:space="preserve">数据来源于：ods_game_upload_shop_income_all_stream_dm的daily_users  </t>
  </si>
  <si>
    <t xml:space="preserve">数据来源于：ods_game_upload_shop_income_all_stream_dm的pt_d    </t>
    <phoneticPr fontId="61" type="noConversion"/>
  </si>
  <si>
    <t>数据来源于：ods_vmall2_so_order_hold_dm的sysno</t>
  </si>
  <si>
    <t xml:space="preserve">数据来源于：ods_vmall2_so_order_hold_dm的soid                </t>
  </si>
  <si>
    <t>数据来源于：ods_vmall2_so_order_hold_dm的status</t>
  </si>
  <si>
    <t xml:space="preserve">数据来源于：ods_vmall2_so_order_hold_dm的create_user         </t>
  </si>
  <si>
    <t>数据来源于：ods_vmall2_so_order_hold_dm的create_time</t>
  </si>
  <si>
    <t>数据来源于：ods_vmall2_so_order_hold_dm的update_time</t>
  </si>
  <si>
    <t xml:space="preserve">数据来源于：ods_vmall2_tbl_ord_refund_app_dm的refund_id                 </t>
  </si>
  <si>
    <t xml:space="preserve">数据来源于：ods_vmall2_tbl_ord_refund_app_dm的refund_app_code           </t>
  </si>
  <si>
    <t xml:space="preserve">数据来源于：ods_vmall2_tbl_ord_refund_app_dm的refund_code               </t>
  </si>
  <si>
    <t xml:space="preserve">数据来源于：ods_vmall2_tbl_ord_refund_app_dm的repair_app_code           </t>
  </si>
  <si>
    <t xml:space="preserve">数据来源于：ods_vmall2_tbl_ord_refund_app_dm的order_code                </t>
  </si>
  <si>
    <t xml:space="preserve">数据来源于：ods_vmall2_tbl_ord_refund_app_dm的guide_refund_amount       </t>
  </si>
  <si>
    <t xml:space="preserve">数据来源于：ods_vmall2_tbl_ord_refund_app_dm的reality_refund_amount     </t>
  </si>
  <si>
    <t xml:space="preserve">数据来源于：ods_vmall2_tbl_ord_refund_app_dm的interface_refund_explain  </t>
  </si>
  <si>
    <t xml:space="preserve">数据来源于：ods_vmall2_tbl_ord_refund_app_dm的refund_description        </t>
  </si>
  <si>
    <t xml:space="preserve">数据来源于：ods_vmall2_tbl_ord_refund_app_dm的type                      </t>
  </si>
  <si>
    <t>数据来源于：ods_vmall2_tbl_ord_refund_app_dm的create_date</t>
  </si>
  <si>
    <t xml:space="preserve">数据来源于：ods_vmall2_tbl_ord_refund_app_dm的status_repair             </t>
  </si>
  <si>
    <t xml:space="preserve">数据来源于：ods_vmall2_tbl_ord_refund_app_dm的status_order_cancel       </t>
  </si>
  <si>
    <t>数据来源于：ods_vmall2_tbl_ord_refund_app_dm的apply_date</t>
  </si>
  <si>
    <t xml:space="preserve">数据来源于：ods_vmall2_tbl_ord_refund_app_dm的apply_uid                 </t>
  </si>
  <si>
    <t xml:space="preserve">数据来源于：ods_vmall2_tbl_ord_refund_app_dm的apply_memo                </t>
  </si>
  <si>
    <t>数据来源于：ods_vmall2_tbl_ord_refund_app_dm的audit_date</t>
  </si>
  <si>
    <t xml:space="preserve">数据来源于：ods_vmall2_tbl_ord_refund_app_dm的audit_uid                 </t>
  </si>
  <si>
    <t xml:space="preserve">数据来源于：ods_vmall2_tbl_ord_refund_app_dm的audit_memo                </t>
  </si>
  <si>
    <t xml:space="preserve">数据来源于：ods_vmall2_tbl_ord_refund_app_dm的apply_uid_name            </t>
  </si>
  <si>
    <t>数据来源于：ods_vmall2_tbl_ord_refund_app_dm的audit_uid_name</t>
  </si>
  <si>
    <t xml:space="preserve">数据来源于：ods_vmall2_tbl_ord_refund_app_dm的refund_date </t>
  </si>
  <si>
    <t xml:space="preserve">数据来源于：ods_vmall2_po_master_dm的sysno                  </t>
  </si>
  <si>
    <t xml:space="preserve">数据来源于：ods_vmall2_po_master_dm的poid                   </t>
  </si>
  <si>
    <t xml:space="preserve">数据来源于：ods_vmall2_po_master_dm的warehouse_sysno        </t>
  </si>
  <si>
    <t xml:space="preserve">数据来源于：ods_vmall2_po_master_dm的po_type                </t>
  </si>
  <si>
    <t xml:space="preserve">数据来源于：ods_vmall2_po_master_dm的vendor_sysno           </t>
  </si>
  <si>
    <t xml:space="preserve">数据来源于：ods_vmall2_po_master_dm的currency_sysno         </t>
  </si>
  <si>
    <t xml:space="preserve">数据来源于：ods_vmall2_po_master_dm的memo                   </t>
  </si>
  <si>
    <t xml:space="preserve">数据来源于：ods_vmall2_po_master_dm的note                   </t>
  </si>
  <si>
    <t xml:space="preserve">数据来源于：ods_vmall2_po_master_dm的status                 </t>
  </si>
  <si>
    <t xml:space="preserve">数据来源于：ods_vmall2_po_master_dm的totalmoney             </t>
  </si>
  <si>
    <t xml:space="preserve">数据来源于：ods_vmall2_po_master_dm的po_invoice_type        </t>
  </si>
  <si>
    <t>数据来源于：ods_vmall2_po_master_dm的delivery_date</t>
  </si>
  <si>
    <t xml:space="preserve">数据来源于：ods_vmall2_po_master_dm的po_category            </t>
  </si>
  <si>
    <t>数据来源于：ods_vmall2_po_master_dm的arrival_time</t>
  </si>
  <si>
    <t xml:space="preserve">数据来源于：ods_vmall2_po_master_dm的send_status            </t>
  </si>
  <si>
    <t>数据来源于：ods_vmall2_po_master_dm的send_time</t>
  </si>
  <si>
    <t xml:space="preserve">数据来源于：ods_vmall2_po_master_dm的audit_user_sysno       </t>
  </si>
  <si>
    <t>数据来源于：ods_vmall2_po_master_dm的audit_time</t>
  </si>
  <si>
    <t xml:space="preserve">数据来源于：ods_vmall2_po_master_dm的creater_user_sysno     </t>
  </si>
  <si>
    <t>数据来源于：ods_vmall2_po_master_dm的creater_time</t>
  </si>
  <si>
    <t xml:space="preserve">数据来源于：ods_vmall2_po_master_dm的update_user_sysno      </t>
  </si>
  <si>
    <t>数据来源于：ods_vmall2_po_master_dm的update_time</t>
  </si>
  <si>
    <t xml:space="preserve">数据来源于：ods_vmall2_po_master_dm的contract_url           </t>
  </si>
  <si>
    <t xml:space="preserve">数据来源于：ods_vmall2_po_master_dm的positive               </t>
  </si>
  <si>
    <t>数据来源于：ods_vmall2_po_master_dm的exec_time</t>
  </si>
  <si>
    <t xml:space="preserve">数据来源于：ods_vmall2_po_master_dm的exec_user_sysno        </t>
  </si>
  <si>
    <t xml:space="preserve">数据来源于：ods_vmall2_po_master_dm的contract               </t>
  </si>
  <si>
    <t xml:space="preserve">数据来源于：ods_vmall2_so_master_dm的trade_no              </t>
  </si>
  <si>
    <t>数据来源于：ods_vmall2_so_master_dm的sysno</t>
  </si>
  <si>
    <t xml:space="preserve">数据来源于：ods_vmall2_so_master_dm的stock_sysno           </t>
  </si>
  <si>
    <t xml:space="preserve">数据来源于：ods_vmall2_so_master_dm的status                </t>
  </si>
  <si>
    <t xml:space="preserve">数据来源于：ods_vmall2_so_master_dm的soid                  </t>
  </si>
  <si>
    <t xml:space="preserve">数据来源于：ods_vmall2_so_master_dm的so_source             </t>
  </si>
  <si>
    <t xml:space="preserve">数据来源于：ods_vmall2_so_master_dm的shiptype_name         </t>
  </si>
  <si>
    <t xml:space="preserve">数据来源于：ods_vmall2_so_master_dm的shiptype_id           </t>
  </si>
  <si>
    <t xml:space="preserve">数据来源于：ods_vmall2_so_master_dm的shipprice             </t>
  </si>
  <si>
    <t xml:space="preserve">数据来源于：ods_vmall2_so_master_dm的se_id                 </t>
  </si>
  <si>
    <t xml:space="preserve">数据来源于：ods_vmall2_so_master_dm的sales_id              </t>
  </si>
  <si>
    <t xml:space="preserve">数据来源于：ods_vmall2_so_master_dm的sale_type             </t>
  </si>
  <si>
    <t xml:space="preserve">数据来源于：ods_vmall2_so_master_dm的rma_code              </t>
  </si>
  <si>
    <t xml:space="preserve">数据来源于：ods_vmall2_so_master_dm的repairnumber_code     </t>
  </si>
  <si>
    <t xml:space="preserve">数据来源于：ods_vmall2_so_master_dm的receive_zip           </t>
  </si>
  <si>
    <t xml:space="preserve">数据来源于：ods_vmall2_so_master_dm的receive_province      </t>
  </si>
  <si>
    <t xml:space="preserve">数据来源于：ods_vmall2_so_master_dm的receive_phone         </t>
  </si>
  <si>
    <t xml:space="preserve">数据来源于：ods_vmall2_so_master_dm的receive_name          </t>
  </si>
  <si>
    <t xml:space="preserve">数据来源于：ods_vmall2_so_master_dm的receive_district      </t>
  </si>
  <si>
    <t xml:space="preserve">数据来源于：ods_vmall2_so_master_dm的receive_city          </t>
  </si>
  <si>
    <t xml:space="preserve">数据来源于：ods_vmall2_so_master_dm的receive_cellphone     </t>
  </si>
  <si>
    <t xml:space="preserve">数据来源于：ods_vmall2_so_master_dm的receive_area_sysno    </t>
  </si>
  <si>
    <t xml:space="preserve">数据来源于：ods_vmall2_so_master_dm的receive_address       </t>
  </si>
  <si>
    <t xml:space="preserve">数据来源于：ods_vmall2_so_master_dm的payment_channel       </t>
  </si>
  <si>
    <t>数据来源于：ods_vmall2_so_master_dm的order_time</t>
  </si>
  <si>
    <t xml:space="preserve">数据来源于：ods_vmall2_so_master_dm的order_out_level       </t>
  </si>
  <si>
    <t xml:space="preserve">数据来源于：ods_vmall2_so_master_dm的open_id               </t>
  </si>
  <si>
    <t xml:space="preserve">数据来源于：ods_vmall2_so_master_dm的oms_payment_type      </t>
  </si>
  <si>
    <t xml:space="preserve">数据来源于：ods_vmall2_so_master_dm的oms_payment_method    </t>
  </si>
  <si>
    <t xml:space="preserve">数据来源于：ods_vmall2_so_master_dm的note                  </t>
  </si>
  <si>
    <t xml:space="preserve">数据来源于：ods_vmall2_so_master_dm的netpaytradeno         </t>
  </si>
  <si>
    <t xml:space="preserve">数据来源于：ods_vmall2_so_master_dm的memo                  </t>
  </si>
  <si>
    <t xml:space="preserve">数据来源于：ods_vmall2_so_master_dm的isnotifyscore         </t>
  </si>
  <si>
    <t xml:space="preserve">数据来源于：ods_vmall2_so_master_dm的is_to_sosign          </t>
  </si>
  <si>
    <t xml:space="preserve">数据来源于：ods_vmall2_so_master_dm的is_hold               </t>
  </si>
  <si>
    <t xml:space="preserve">数据来源于：ods_vmall2_so_master_dm的is_auto_hold          </t>
  </si>
  <si>
    <t xml:space="preserve">数据来源于：ods_vmall2_so_master_dm的invoice_type          </t>
  </si>
  <si>
    <t xml:space="preserve">数据来源于：ods_vmall2_so_master_dm的invoice_title         </t>
  </si>
  <si>
    <t xml:space="preserve">数据来源于：ods_vmall2_so_master_dm的invoice_note          </t>
  </si>
  <si>
    <t>数据来源于：ods_vmall2_so_master_dm的Dateutil(delivery_date</t>
  </si>
  <si>
    <t xml:space="preserve">数据来源于：ods_vmall2_so_master_dm的delivery_comment      </t>
  </si>
  <si>
    <t xml:space="preserve">数据来源于：ods_vmall2_so_master_dm的SHA256(customer_id)   </t>
  </si>
  <si>
    <t>数据来源于：ods_vmall2_so_master_dm的create_time</t>
  </si>
  <si>
    <t xml:space="preserve">数据来源于：ods_vmall2_so_master_dm的coupon_type           </t>
  </si>
  <si>
    <t xml:space="preserve">数据来源于：ods_vmall2_so_master_dm的coupon_deduct         </t>
  </si>
  <si>
    <t xml:space="preserve">数据来源于：ods_vmall2_so_master_dm的coupon_code           </t>
  </si>
  <si>
    <t xml:space="preserve">数据来源于：ods_vmall2_so_master_dm的cod_amt               </t>
  </si>
  <si>
    <t>数据来源于：ods_vmall2_so_master_dm的charge_time</t>
  </si>
  <si>
    <t xml:space="preserve">数据来源于：ods_vmall2_tbl_ord_payment_ds的payment_id            </t>
  </si>
  <si>
    <t xml:space="preserve">数据来源于：ods_vmall2_tbl_ord_payment_ds的order_code            </t>
  </si>
  <si>
    <t xml:space="preserve">数据来源于：ods_vmall2_tbl_ord_payment_ds的payment_type          </t>
  </si>
  <si>
    <t xml:space="preserve">数据来源于：ods_vmall2_tbl_ord_payment_ds的payment_method        </t>
  </si>
  <si>
    <t xml:space="preserve">数据来源于：ods_vmall2_tbl_ord_payment_ds的payment_amount        </t>
  </si>
  <si>
    <t xml:space="preserve">数据来源于：ods_vmall2_tbl_ord_payment_ds的payment_no            </t>
  </si>
  <si>
    <t xml:space="preserve">数据来源于：ods_vmall2_tbl_ord_payment_ds的trade_serial_number   </t>
  </si>
  <si>
    <t>数据来源于：ods_vmall2_tbl_ord_payment_ds的payment_date</t>
  </si>
  <si>
    <t xml:space="preserve">数据来源于：ods_vmall2_tbl_ord_payment_ds的payment_channel       </t>
  </si>
  <si>
    <t xml:space="preserve">数据来源于：ods_vmall2_tbl_ord_payment_ds的sales_id              </t>
  </si>
  <si>
    <t xml:space="preserve">数据来源于：ods_vmall2_tbl_ord_payment_ds的cmb_cono              </t>
  </si>
  <si>
    <t xml:space="preserve">数据来源于：ods_vmall2_tbl_ord_payment_ds的sync_flag_pay         </t>
  </si>
  <si>
    <t xml:space="preserve">数据来源于：ods_vmall2_tbl_ord_payment_ds的payment_fee           </t>
  </si>
  <si>
    <t xml:space="preserve">数据来源于：ods_vmall2_tbl_ord_payment_ds的SHA256(user_id)       </t>
  </si>
  <si>
    <t xml:space="preserve">数据来源于：ods_vmall2_tbl_ord_payment_ds的uni_order_code        </t>
  </si>
  <si>
    <t xml:space="preserve">数据来源于：ods_vmall2_tbl_ord_payment_ds的uni_payment_amount    </t>
  </si>
  <si>
    <t xml:space="preserve">数据来源于：ods_vmall2_tbl_ord_payment_ds的is_risk_pay           </t>
  </si>
  <si>
    <t xml:space="preserve">数据来源于：ods_vmall2_tbl_ord_payment_ds的credit_num            </t>
  </si>
  <si>
    <t xml:space="preserve">数据来源于：ods_vmall2_tbl_ord_payment_ds的credit_rate           </t>
  </si>
  <si>
    <t xml:space="preserve">数据来源于：ods_vmall2_tbl_ord_payment_ds的credit_seller_percent </t>
  </si>
  <si>
    <t>数据来源于：ods_vmall2_tbl_ord_payment_ds的create_date</t>
  </si>
  <si>
    <t xml:space="preserve">数据来源于：ods_vmall2_so_item_dm的sysno               </t>
  </si>
  <si>
    <t xml:space="preserve">数据来源于：ods_vmall2_so_item_dm的sosysno             </t>
  </si>
  <si>
    <t xml:space="preserve">数据来源于：ods_vmall2_so_item_dm的product_sysno       </t>
  </si>
  <si>
    <t xml:space="preserve">数据来源于：ods_vmall2_so_item_dm的product_name        </t>
  </si>
  <si>
    <t xml:space="preserve">数据来源于：ods_vmall2_so_item_dm的unit_price          </t>
  </si>
  <si>
    <t xml:space="preserve">数据来源于：ods_vmall2_so_item_dm的quantity            </t>
  </si>
  <si>
    <t xml:space="preserve">数据来源于：ods_vmall2_so_item_dm的unit_weight         </t>
  </si>
  <si>
    <t xml:space="preserve">数据来源于：ods_vmall2_so_item_dm的warranty            </t>
  </si>
  <si>
    <t xml:space="preserve">数据来源于：ods_vmall2_so_item_dm的order_price         </t>
  </si>
  <si>
    <t xml:space="preserve">数据来源于：ods_vmall2_so_item_dm的waitout_quantity    </t>
  </si>
  <si>
    <t xml:space="preserve">数据来源于：ods_vmall2_so_item_dm的outstock_quantity   </t>
  </si>
  <si>
    <t>数据来源于：ods_vmall2_so_item_dm的amountswrittenoff</t>
  </si>
  <si>
    <t>Dwd_Sal_Vmall_Sale_Ord_Repair_Ds</t>
    <phoneticPr fontId="83" type="noConversion"/>
  </si>
  <si>
    <t>Dwd_Sal_Vmall_Sale_Ord_Repair_Ds</t>
    <phoneticPr fontId="61" type="noConversion"/>
  </si>
  <si>
    <t>Dwd_Sal_Vmall_Sale_Ord_Repair_Ds</t>
    <phoneticPr fontId="61" type="noConversion"/>
  </si>
  <si>
    <t>数据来源于：ODS_VMALL2_RO_MASTER_DS的sysno</t>
  </si>
  <si>
    <t>数据来源于：ODS_VMALL2_RO_MASTER_DS的roid</t>
  </si>
  <si>
    <t>数据来源于：ODS_VMALL2_RO_MASTER_DS的status</t>
  </si>
  <si>
    <t>数据来源于：ODS_VMALL2_RO_MASTER_DS的create_time</t>
  </si>
  <si>
    <t>数据来源于：ODS_VMALL2_RO_MASTER_DS的return_time</t>
  </si>
  <si>
    <t>数据来源于：ODS_VMALL2_RO_MASTER_DS的note</t>
  </si>
  <si>
    <t>数据来源于：ODS_VMALL2_RO_MASTER_DS的apply_type</t>
  </si>
  <si>
    <t>数据来源于：ODS_VMALL2_RO_MASTER_DS的oms_roid</t>
  </si>
  <si>
    <t>数据来源于：ODS_VMALL2_RO_MASTER_DS的repair_type</t>
  </si>
  <si>
    <t>数据来源于：ODS_VMALL2_RO_MASTER_DS的oms_infrom_status</t>
  </si>
  <si>
    <t>数据来源于：ODS_VMALL2_RO_MASTER_DS的oms_soid</t>
  </si>
  <si>
    <t>数据来源于：ODS_VMALL2_RO_MASTER_DS的repair_numberid</t>
  </si>
  <si>
    <t>数据来源于：ODS_VMALL2_RO_MASTER_DS的ship_price</t>
  </si>
  <si>
    <t>数据来源于：ODS_VMALL2_RO_MASTER_DS的oms_rmaid</t>
  </si>
  <si>
    <t>数据来源于：ODS_VMALL2_RO_MASTER_DS的wms_asnid</t>
  </si>
  <si>
    <t>数据来源于：ODS_VMALL2_RO_MASTER_DS的create_rma_so_time</t>
  </si>
  <si>
    <t>数据来源于：ODS_VMALL2_RO_MASTER_DS的oms_exchange_soid</t>
  </si>
  <si>
    <t>数据来源于：ODS_VMALL2_RO_MASTER_DS的asnbansysno</t>
  </si>
  <si>
    <t>数据来源于：ODS_VMALL2_RO_MASTER_DS的abandon_time</t>
  </si>
  <si>
    <t>数据来源于：ODS_VMALL2_RO_MASTER_DS的invoiceStatus</t>
  </si>
  <si>
    <t>数据来源于：ODS_VMALL2_RO_MASTER_DS的adjuststatus</t>
  </si>
  <si>
    <t>数据来源于：ODS_VMALL2_RO_MASTER_DS的erp_message</t>
  </si>
  <si>
    <t>DWD_Sal_Vmall_Sale_Ord_Sign_Dm</t>
    <phoneticPr fontId="83" type="noConversion"/>
  </si>
  <si>
    <t>DWD_Sal_Vmall_Sale_Ord_Sign_Dm</t>
    <phoneticPr fontId="61" type="noConversion"/>
  </si>
  <si>
    <t xml:space="preserve">数据来源于：ods_vmall2_so_sign_dm的sysno                   </t>
  </si>
  <si>
    <t xml:space="preserve">数据来源于：ods_vmall2_so_sign_dm的soid                    </t>
  </si>
  <si>
    <t>数据来源于：ods_vmall2_so_sign_dm的sign_time</t>
  </si>
  <si>
    <t xml:space="preserve">数据来源于：ods_vmall2_so_sign_dm的is_notify_oms           </t>
  </si>
  <si>
    <t>数据来源于：ods_vmall2_so_sign_dm的notify_oms_time</t>
  </si>
  <si>
    <t xml:space="preserve">数据来源于：ods_vmall2_so_sign_dm的notify_oms_message      </t>
  </si>
  <si>
    <t>数据来源于：ods_vmall2_so_sign_dm的create_time</t>
  </si>
  <si>
    <t>数据来源于：ods_vmall2_so_sign_dm的update_time</t>
  </si>
  <si>
    <t xml:space="preserve">数据来源于：ods_vmall2_so_sign_dm的is_create_adjust        </t>
  </si>
  <si>
    <t>数据来源于：ods_vmall2_so_sign_dm的create_adjust_time</t>
  </si>
  <si>
    <t xml:space="preserve">数据来源于：ods_vmall2_so_sign_dm的create_adjust_message   </t>
  </si>
  <si>
    <t>数据来源于：ods_vmall2_so_sign_dm的adjust_date</t>
  </si>
  <si>
    <t xml:space="preserve">数据来源于：ods_vmall2_po_running_water_dm的sysno              </t>
  </si>
  <si>
    <t xml:space="preserve">数据来源于：ods_vmall2_po_running_water_dm的status             </t>
  </si>
  <si>
    <t xml:space="preserve">数据来源于：ods_vmall2_po_running_water_dm的referType          </t>
  </si>
  <si>
    <t xml:space="preserve">数据来源于：ods_vmall2_po_running_water_dm的referID            </t>
  </si>
  <si>
    <t xml:space="preserve">数据来源于：ods_vmall2_po_running_water_dm的item_id            </t>
  </si>
  <si>
    <t xml:space="preserve">数据来源于：ods_vmall2_po_running_water_dm的barcode_sysno      </t>
  </si>
  <si>
    <t xml:space="preserve">数据来源于：ods_vmall2_po_running_water_dm的quantity           </t>
  </si>
  <si>
    <t>数据来源于：ods_vmall2_po_running_water_dm的createTime</t>
  </si>
  <si>
    <t xml:space="preserve">数据来源于：ods_vmall2_public_finance_adjust_order_dm的sysno                      </t>
  </si>
  <si>
    <t xml:space="preserve">数据来源于：ods_vmall2_public_finance_adjust_order_dm的batch_code                 </t>
  </si>
  <si>
    <t xml:space="preserve">数据来源于：ods_vmall2_public_finance_adjust_order_dm的order_source_id            </t>
  </si>
  <si>
    <t xml:space="preserve">数据来源于：ods_vmall2_public_finance_adjust_order_dm的order_id                   </t>
  </si>
  <si>
    <t xml:space="preserve">数据来源于：ods_vmall2_public_finance_adjust_order_dm的org_id                     </t>
  </si>
  <si>
    <t>数据来源于：ods_vmall2_public_finance_adjust_order_dm的ordered_date</t>
  </si>
  <si>
    <t xml:space="preserve">数据来源于：ods_vmall2_public_finance_adjust_order_dm的order_type                 </t>
  </si>
  <si>
    <t xml:space="preserve">数据来源于：ods_vmall2_public_finance_adjust_order_dm的is_rma                     </t>
  </si>
  <si>
    <t xml:space="preserve">数据来源于：ods_vmall2_public_finance_adjust_order_dm的order_custom               </t>
  </si>
  <si>
    <t xml:space="preserve">数据来源于：ods_vmall2_public_finance_adjust_order_dm的order_business_type        </t>
  </si>
  <si>
    <t xml:space="preserve">数据来源于：ods_vmall2_public_finance_adjust_order_dm的inventory_item             </t>
  </si>
  <si>
    <t xml:space="preserve">数据来源于：ods_vmall2_public_finance_adjust_order_dm的ordered_quantity           </t>
  </si>
  <si>
    <t xml:space="preserve">数据来源于：ods_vmall2_public_finance_adjust_order_dm的order_quantity_uom         </t>
  </si>
  <si>
    <t xml:space="preserve">数据来源于：ods_vmall2_public_finance_adjust_order_dm的unit_selling_price         </t>
  </si>
  <si>
    <t xml:space="preserve">数据来源于：ods_vmall2_public_finance_adjust_order_dm的customer_po_number         </t>
  </si>
  <si>
    <t xml:space="preserve">数据来源于：ods_vmall2_public_finance_adjust_order_dm的productcode                </t>
  </si>
  <si>
    <t xml:space="preserve">数据来源于：ods_vmall2_public_finance_adjust_order_dm的reserved1                  </t>
  </si>
  <si>
    <t xml:space="preserve">数据来源于：ods_vmall2_public_finance_adjust_order_dm的status                     </t>
  </si>
  <si>
    <t>数据来源于：ods_vmall2_public_finance_adjust_order_dm的create_time</t>
  </si>
  <si>
    <t>数据来源于：ods_vmall2_public_finance_adjust_order_dm的update_time</t>
  </si>
  <si>
    <t xml:space="preserve">数据来源于：ods_vmall2_public_finance_adjust_order_dm的remark                     </t>
  </si>
  <si>
    <t xml:space="preserve">数据来源于：ods_vmall2_public_finance_adjust_order_dm的so_order                   </t>
  </si>
  <si>
    <t xml:space="preserve">数据来源于：ods_vmall2_public_finance_adjust_order_dm的message                    </t>
  </si>
  <si>
    <t xml:space="preserve">数据来源于：ods_vmall2_public_finance_adjust_order_dm的is_notify_proofs           </t>
  </si>
  <si>
    <t>数据来源于：ods_vmall2_public_finance_adjust_order_dm的notify_proofs_time</t>
  </si>
  <si>
    <t xml:space="preserve">数据来源于：ods_vmall2_public_finance_adjust_order_dm的notify_proofs_message      </t>
  </si>
  <si>
    <t xml:space="preserve">数据来源于：ods_vmall2_public_finance_adjust_order_dm的direction </t>
  </si>
  <si>
    <t xml:space="preserve">数据来源于：ods_vmall2_ro_refund_ds的sysno                       </t>
  </si>
  <si>
    <t xml:space="preserve">数据来源于：ods_vmall2_ro_refund_ds的customerid                  </t>
  </si>
  <si>
    <t xml:space="preserve">数据来源于：ods_vmall2_ro_refund_ds的bantchno                    </t>
  </si>
  <si>
    <t xml:space="preserve">数据来源于：ods_vmall2_ro_refund_ds的oms_roid                    </t>
  </si>
  <si>
    <t xml:space="preserve">数据来源于：ods_vmall2_ro_refund_ds的oms_soid                    </t>
  </si>
  <si>
    <t xml:space="preserve">数据来源于：ods_vmall2_ro_refund_ds的payment_type                </t>
  </si>
  <si>
    <t xml:space="preserve">数据来源于：ods_vmall2_ro_refund_ds的refund_money                </t>
  </si>
  <si>
    <t xml:space="preserve">数据来源于：ods_vmall2_ro_refund_ds的refund_status               </t>
  </si>
  <si>
    <t>数据来源于：ods_vmall2_ro_refund_ds的apply_time</t>
  </si>
  <si>
    <t>数据来源于：ods_vmall2_ro_refund_ds的refund_time</t>
  </si>
  <si>
    <t>数据来源于：ods_vmall2_ro_refund_ds的create_time</t>
  </si>
  <si>
    <t xml:space="preserve">数据来源于：ods_vmall2_ro_refund_ds的refund_reason               </t>
  </si>
  <si>
    <t xml:space="preserve">数据来源于：ods_vmall2_ro_refund_ds的oms_refundid                </t>
  </si>
  <si>
    <t xml:space="preserve">数据来源于：ods_vmall2_ro_refund_ds的audit_time                  </t>
  </si>
  <si>
    <t xml:space="preserve">数据来源于：ods_vmall2_ro_refund_ds的so_source                   </t>
  </si>
  <si>
    <t xml:space="preserve">数据来源于：ods_vmall2_ro_refund_ds的send_status                 </t>
  </si>
  <si>
    <t>数据来源于：ods_vmall2_ro_refund_ds的payment_time</t>
  </si>
  <si>
    <t xml:space="preserve">数据来源于：ods_vmall2_ro_refund_ds的payment_amount              </t>
  </si>
  <si>
    <t xml:space="preserve">数据来源于：ods_vmall2_ro_refund_ds的notify_refundcontrol_status </t>
  </si>
  <si>
    <t xml:space="preserve">数据来源于：ods_vmall2_ro_refund_ds的adjuststatus </t>
  </si>
  <si>
    <t>数据来源于：ODS_VMALL2_RO_ITEM_DS的sysno</t>
  </si>
  <si>
    <t>数据来源于：ODS_VMALL2_RO_ITEM_DS的ro_sysno</t>
  </si>
  <si>
    <t>数据来源于：ODS_VMALL2_RO_ITEM_DS的product_sysno</t>
  </si>
  <si>
    <t>数据来源于：ODS_VMALL2_RO_ITEM_DS的quantity</t>
  </si>
  <si>
    <t>数据来源于：ODS_VMALL2_RO_ITEM_DS的price</t>
  </si>
  <si>
    <t>数据来源于：ODS_VMALL2_RO_ITEM_DS的weight</t>
  </si>
  <si>
    <t>数据来源于：ODS_VMALL2_RO_ITEM_DS的so_item_sysno</t>
  </si>
  <si>
    <t>数据来源于：ODS_VMALL2_RO_ITEM_DS的gproduct_id</t>
  </si>
  <si>
    <t>2017-01-01 05:01:28</t>
    <phoneticPr fontId="61" type="noConversion"/>
  </si>
  <si>
    <t>格式为yyyy-MM-dd HH:mm:ss.SSS</t>
    <phoneticPr fontId="91" type="noConversion"/>
  </si>
  <si>
    <t>2017-01-01 15:01:28.000</t>
    <phoneticPr fontId="61" type="noConversion"/>
  </si>
  <si>
    <t>CD1449</t>
  </si>
  <si>
    <t>0，1，2，3，4</t>
    <phoneticPr fontId="61" type="noConversion"/>
  </si>
  <si>
    <t>en，zh</t>
    <phoneticPr fontId="61" type="noConversion"/>
  </si>
  <si>
    <t>CD1252</t>
  </si>
  <si>
    <t>CD1250</t>
  </si>
  <si>
    <t>CD1102</t>
  </si>
  <si>
    <t>CD1057</t>
  </si>
  <si>
    <t>101~105，52~57，0，1，-2</t>
    <phoneticPr fontId="61" type="noConversion"/>
  </si>
  <si>
    <t>Wallp_Class</t>
  </si>
  <si>
    <t>壁纸分类</t>
  </si>
  <si>
    <t>0</t>
    <phoneticPr fontId="61" type="noConversion"/>
  </si>
  <si>
    <t>zh、en</t>
    <phoneticPr fontId="61" type="noConversion"/>
  </si>
  <si>
    <t>CD1296</t>
  </si>
  <si>
    <t>1,2，3</t>
    <phoneticPr fontId="61" type="noConversion"/>
  </si>
  <si>
    <t>1,2，3</t>
    <phoneticPr fontId="61" type="noConversion"/>
  </si>
  <si>
    <t>CD1451</t>
  </si>
  <si>
    <t>CD1265</t>
  </si>
  <si>
    <t>1，2</t>
    <phoneticPr fontId="61" type="noConversion"/>
  </si>
  <si>
    <t>CD1367</t>
  </si>
  <si>
    <t>1,2，3，4，5</t>
    <phoneticPr fontId="61" type="noConversion"/>
  </si>
  <si>
    <t>CD1314</t>
  </si>
  <si>
    <t>视频云审核状态代码</t>
  </si>
  <si>
    <t>Video_Cloud_Chk_Status_Cd</t>
  </si>
  <si>
    <t>CD1226</t>
  </si>
  <si>
    <t>视频云状态代码</t>
  </si>
  <si>
    <t>Video_Cloud_Status_Cd</t>
  </si>
  <si>
    <t>CD1298</t>
  </si>
  <si>
    <t>1，2，3，4，5</t>
    <phoneticPr fontId="61" type="noConversion"/>
  </si>
  <si>
    <t>sets</t>
    <phoneticPr fontId="61" type="noConversion"/>
  </si>
  <si>
    <t>上下集</t>
    <phoneticPr fontId="91" type="noConversion"/>
  </si>
  <si>
    <t>0</t>
    <phoneticPr fontId="61" type="noConversion"/>
  </si>
  <si>
    <t>1，2</t>
    <phoneticPr fontId="61" type="noConversion"/>
  </si>
  <si>
    <t>1，2</t>
    <phoneticPr fontId="61" type="noConversion"/>
  </si>
  <si>
    <t>Pt_D</t>
    <phoneticPr fontId="61" type="noConversion"/>
  </si>
  <si>
    <t>1.0,4.2</t>
    <phoneticPr fontId="61" type="noConversion"/>
  </si>
  <si>
    <t>0,1</t>
    <phoneticPr fontId="61" type="noConversion"/>
  </si>
  <si>
    <t>0,1</t>
    <phoneticPr fontId="61" type="noConversion"/>
  </si>
  <si>
    <t>2,3,5,45</t>
    <phoneticPr fontId="61" type="noConversion"/>
  </si>
  <si>
    <t>0,1</t>
    <phoneticPr fontId="61" type="noConversion"/>
  </si>
  <si>
    <t>1,4</t>
    <phoneticPr fontId="61" type="noConversion"/>
  </si>
  <si>
    <t>1,2</t>
    <phoneticPr fontId="61" type="noConversion"/>
  </si>
  <si>
    <t>数值类</t>
    <phoneticPr fontId="91" type="noConversion"/>
  </si>
  <si>
    <t>文本类</t>
    <phoneticPr fontId="91" type="noConversion"/>
  </si>
  <si>
    <t>文本类</t>
    <phoneticPr fontId="91" type="noConversion"/>
  </si>
  <si>
    <t>数值类</t>
    <phoneticPr fontId="61" type="noConversion"/>
  </si>
  <si>
    <t>文本类</t>
    <phoneticPr fontId="61" type="noConversion"/>
  </si>
  <si>
    <t>文本类</t>
    <phoneticPr fontId="61" type="noConversion"/>
  </si>
  <si>
    <r>
      <t>数据来源于：</t>
    </r>
    <r>
      <rPr>
        <sz val="10"/>
        <rFont val="Arial"/>
        <family val="2"/>
      </rPr>
      <t>ods_vmall_tbl_prd_remark_dm</t>
    </r>
    <r>
      <rPr>
        <sz val="10"/>
        <rFont val="宋体"/>
        <family val="3"/>
        <charset val="134"/>
      </rPr>
      <t>的</t>
    </r>
    <r>
      <rPr>
        <sz val="10"/>
        <rFont val="Arial"/>
        <family val="2"/>
      </rPr>
      <t xml:space="preserve">id                  </t>
    </r>
  </si>
  <si>
    <r>
      <t>数据来源于：</t>
    </r>
    <r>
      <rPr>
        <sz val="10"/>
        <rFont val="Arial"/>
        <family val="2"/>
      </rPr>
      <t>ods_vmall_tbl_prd_remark_dm</t>
    </r>
    <r>
      <rPr>
        <sz val="10"/>
        <rFont val="宋体"/>
        <family val="3"/>
        <charset val="134"/>
      </rPr>
      <t>的</t>
    </r>
    <r>
      <rPr>
        <sz val="10"/>
        <rFont val="Arial"/>
        <family val="2"/>
      </rPr>
      <t xml:space="preserve">SHA256(cust_id)     </t>
    </r>
  </si>
  <si>
    <r>
      <t>数据来源于：</t>
    </r>
    <r>
      <rPr>
        <sz val="10"/>
        <rFont val="Arial"/>
        <family val="2"/>
      </rPr>
      <t>ods_vmall_tbl_prd_remark_dm</t>
    </r>
    <r>
      <rPr>
        <sz val="10"/>
        <rFont val="宋体"/>
        <family val="3"/>
        <charset val="134"/>
      </rPr>
      <t>的</t>
    </r>
    <r>
      <rPr>
        <sz val="10"/>
        <rFont val="Arial"/>
        <family val="2"/>
      </rPr>
      <t xml:space="preserve">score               </t>
    </r>
  </si>
  <si>
    <r>
      <t>数据来源于：</t>
    </r>
    <r>
      <rPr>
        <sz val="10"/>
        <rFont val="Arial"/>
        <family val="2"/>
      </rPr>
      <t>ods_vmall_tbl_prd_remark_dm</t>
    </r>
    <r>
      <rPr>
        <sz val="10"/>
        <rFont val="宋体"/>
        <family val="3"/>
        <charset val="134"/>
      </rPr>
      <t>的</t>
    </r>
    <r>
      <rPr>
        <sz val="10"/>
        <rFont val="Arial"/>
        <family val="2"/>
      </rPr>
      <t xml:space="preserve">content             </t>
    </r>
  </si>
  <si>
    <r>
      <t>数据来源于：</t>
    </r>
    <r>
      <rPr>
        <sz val="10"/>
        <rFont val="Arial"/>
        <family val="2"/>
      </rPr>
      <t>ods_vmall_tbl_prd_remark_dm</t>
    </r>
    <r>
      <rPr>
        <sz val="10"/>
        <rFont val="宋体"/>
        <family val="3"/>
        <charset val="134"/>
      </rPr>
      <t>的</t>
    </r>
    <r>
      <rPr>
        <sz val="10"/>
        <rFont val="Arial"/>
        <family val="2"/>
      </rPr>
      <t xml:space="preserve">advantage           </t>
    </r>
  </si>
  <si>
    <r>
      <t>数据来源于：</t>
    </r>
    <r>
      <rPr>
        <sz val="10"/>
        <rFont val="Arial"/>
        <family val="2"/>
      </rPr>
      <t>ods_vmall_tbl_prd_remark_dm</t>
    </r>
    <r>
      <rPr>
        <sz val="10"/>
        <rFont val="宋体"/>
        <family val="3"/>
        <charset val="134"/>
      </rPr>
      <t>的</t>
    </r>
    <r>
      <rPr>
        <sz val="10"/>
        <rFont val="Arial"/>
        <family val="2"/>
      </rPr>
      <t xml:space="preserve">defect              </t>
    </r>
  </si>
  <si>
    <r>
      <t>数据来源于：</t>
    </r>
    <r>
      <rPr>
        <sz val="10"/>
        <rFont val="Arial"/>
        <family val="2"/>
      </rPr>
      <t>ods_vmall_tbl_prd_remark_dm</t>
    </r>
    <r>
      <rPr>
        <sz val="10"/>
        <rFont val="宋体"/>
        <family val="3"/>
        <charset val="134"/>
      </rPr>
      <t>的</t>
    </r>
    <r>
      <rPr>
        <sz val="10"/>
        <rFont val="Arial"/>
        <family val="2"/>
      </rPr>
      <t xml:space="preserve">experience          </t>
    </r>
  </si>
  <si>
    <r>
      <t>数据来源于：</t>
    </r>
    <r>
      <rPr>
        <sz val="10"/>
        <rFont val="Arial"/>
        <family val="2"/>
      </rPr>
      <t>ods_vmall_tbl_prd_remark_dm</t>
    </r>
    <r>
      <rPr>
        <sz val="10"/>
        <rFont val="宋体"/>
        <family val="3"/>
        <charset val="134"/>
      </rPr>
      <t>的</t>
    </r>
    <r>
      <rPr>
        <sz val="10"/>
        <rFont val="Arial"/>
        <family val="2"/>
      </rPr>
      <t xml:space="preserve">top                 </t>
    </r>
  </si>
  <si>
    <r>
      <t>数据来源于：</t>
    </r>
    <r>
      <rPr>
        <sz val="10"/>
        <rFont val="Arial"/>
        <family val="2"/>
      </rPr>
      <t>ods_vmall_tbl_prd_remark_dm</t>
    </r>
    <r>
      <rPr>
        <sz val="10"/>
        <rFont val="宋体"/>
        <family val="3"/>
        <charset val="134"/>
      </rPr>
      <t>的</t>
    </r>
    <r>
      <rPr>
        <sz val="10"/>
        <rFont val="Arial"/>
        <family val="2"/>
      </rPr>
      <t xml:space="preserve">audit_status        </t>
    </r>
  </si>
  <si>
    <r>
      <t>数据来源于：</t>
    </r>
    <r>
      <rPr>
        <sz val="10"/>
        <rFont val="Arial"/>
        <family val="2"/>
      </rPr>
      <t>ods_vmall_tbl_prd_remark_dm</t>
    </r>
    <r>
      <rPr>
        <sz val="10"/>
        <rFont val="宋体"/>
        <family val="3"/>
        <charset val="134"/>
      </rPr>
      <t>的</t>
    </r>
    <r>
      <rPr>
        <sz val="10"/>
        <rFont val="Arial"/>
        <family val="2"/>
      </rPr>
      <t xml:space="preserve">audit_by            </t>
    </r>
  </si>
  <si>
    <r>
      <t>数据来源于：</t>
    </r>
    <r>
      <rPr>
        <sz val="10"/>
        <rFont val="Arial"/>
        <family val="2"/>
      </rPr>
      <t>ods_vmall_tbl_prd_remark_dm</t>
    </r>
    <r>
      <rPr>
        <sz val="10"/>
        <rFont val="宋体"/>
        <family val="3"/>
        <charset val="134"/>
      </rPr>
      <t>的</t>
    </r>
    <r>
      <rPr>
        <sz val="10"/>
        <rFont val="Arial"/>
        <family val="2"/>
      </rPr>
      <t xml:space="preserve">audit_date          </t>
    </r>
  </si>
  <si>
    <r>
      <t>数据来源于：</t>
    </r>
    <r>
      <rPr>
        <sz val="10"/>
        <rFont val="Arial"/>
        <family val="2"/>
      </rPr>
      <t>ods_vmall_tbl_prd_remark_dm</t>
    </r>
    <r>
      <rPr>
        <sz val="10"/>
        <rFont val="宋体"/>
        <family val="3"/>
        <charset val="134"/>
      </rPr>
      <t>的</t>
    </r>
    <r>
      <rPr>
        <sz val="10"/>
        <rFont val="Arial"/>
        <family val="2"/>
      </rPr>
      <t>create_date</t>
    </r>
  </si>
  <si>
    <r>
      <t>数据来源于：</t>
    </r>
    <r>
      <rPr>
        <sz val="10"/>
        <rFont val="Arial"/>
        <family val="2"/>
      </rPr>
      <t>ods_vmall_tbl_prd_remark_dm</t>
    </r>
    <r>
      <rPr>
        <sz val="10"/>
        <rFont val="宋体"/>
        <family val="3"/>
        <charset val="134"/>
      </rPr>
      <t>的</t>
    </r>
    <r>
      <rPr>
        <sz val="10"/>
        <rFont val="Arial"/>
        <family val="2"/>
      </rPr>
      <t xml:space="preserve">product_id          </t>
    </r>
  </si>
  <si>
    <r>
      <t>数据来源于：</t>
    </r>
    <r>
      <rPr>
        <sz val="10"/>
        <rFont val="Arial"/>
        <family val="2"/>
      </rPr>
      <t>ods_vmall_tbl_prd_remark_dm</t>
    </r>
    <r>
      <rPr>
        <sz val="10"/>
        <rFont val="宋体"/>
        <family val="3"/>
        <charset val="134"/>
      </rPr>
      <t>的</t>
    </r>
    <r>
      <rPr>
        <sz val="10"/>
        <rFont val="Arial"/>
        <family val="2"/>
      </rPr>
      <t xml:space="preserve">order_id            </t>
    </r>
  </si>
  <si>
    <r>
      <t>数据来源于：</t>
    </r>
    <r>
      <rPr>
        <sz val="10"/>
        <rFont val="Arial"/>
        <family val="2"/>
      </rPr>
      <t>ods_vmall_tbl_prd_remark_dm</t>
    </r>
    <r>
      <rPr>
        <sz val="10"/>
        <rFont val="宋体"/>
        <family val="3"/>
        <charset val="134"/>
      </rPr>
      <t>的</t>
    </r>
    <r>
      <rPr>
        <sz val="10"/>
        <rFont val="Arial"/>
        <family val="2"/>
      </rPr>
      <t xml:space="preserve">useful_num          </t>
    </r>
  </si>
  <si>
    <r>
      <t>数据来源于：</t>
    </r>
    <r>
      <rPr>
        <sz val="10"/>
        <rFont val="Arial"/>
        <family val="2"/>
      </rPr>
      <t>ods_vmall_tbl_prd_remark_dm</t>
    </r>
    <r>
      <rPr>
        <sz val="10"/>
        <rFont val="宋体"/>
        <family val="3"/>
        <charset val="134"/>
      </rPr>
      <t>的</t>
    </r>
    <r>
      <rPr>
        <sz val="10"/>
        <rFont val="Arial"/>
        <family val="2"/>
      </rPr>
      <t xml:space="preserve">no_use_num          </t>
    </r>
  </si>
  <si>
    <r>
      <t>数据来源于：</t>
    </r>
    <r>
      <rPr>
        <sz val="10"/>
        <rFont val="Arial"/>
        <family val="2"/>
      </rPr>
      <t>ods_vmall_tbl_prd_remark_dm</t>
    </r>
    <r>
      <rPr>
        <sz val="10"/>
        <rFont val="宋体"/>
        <family val="3"/>
        <charset val="134"/>
      </rPr>
      <t>的</t>
    </r>
    <r>
      <rPr>
        <sz val="10"/>
        <rFont val="Arial"/>
        <family val="2"/>
      </rPr>
      <t xml:space="preserve">cust_name           </t>
    </r>
  </si>
  <si>
    <r>
      <t>数据来源于：</t>
    </r>
    <r>
      <rPr>
        <sz val="10"/>
        <rFont val="Arial"/>
        <family val="2"/>
      </rPr>
      <t>ods_vmall_tbl_prd_remark_dm</t>
    </r>
    <r>
      <rPr>
        <sz val="10"/>
        <rFont val="宋体"/>
        <family val="3"/>
        <charset val="134"/>
      </rPr>
      <t>的</t>
    </r>
    <r>
      <rPr>
        <sz val="10"/>
        <rFont val="Arial"/>
        <family val="2"/>
      </rPr>
      <t xml:space="preserve">cust_grade_name     </t>
    </r>
  </si>
  <si>
    <r>
      <t>数据来源于：</t>
    </r>
    <r>
      <rPr>
        <sz val="10"/>
        <rFont val="Arial"/>
        <family val="2"/>
      </rPr>
      <t>ods_vmall_tbl_prd_remark_dm</t>
    </r>
    <r>
      <rPr>
        <sz val="10"/>
        <rFont val="宋体"/>
        <family val="3"/>
        <charset val="134"/>
      </rPr>
      <t>的</t>
    </r>
    <r>
      <rPr>
        <sz val="10"/>
        <rFont val="Arial"/>
        <family val="2"/>
      </rPr>
      <t xml:space="preserve">status              </t>
    </r>
  </si>
  <si>
    <r>
      <t>数据来源于：</t>
    </r>
    <r>
      <rPr>
        <sz val="10"/>
        <rFont val="Arial"/>
        <family val="2"/>
      </rPr>
      <t>ods_vmall_tbl_prd_remark_dm</t>
    </r>
    <r>
      <rPr>
        <sz val="10"/>
        <rFont val="宋体"/>
        <family val="3"/>
        <charset val="134"/>
      </rPr>
      <t>的</t>
    </r>
    <r>
      <rPr>
        <sz val="10"/>
        <rFont val="Arial"/>
        <family val="2"/>
      </rPr>
      <t xml:space="preserve">is_show             </t>
    </r>
  </si>
  <si>
    <r>
      <t>数据来源于：</t>
    </r>
    <r>
      <rPr>
        <sz val="10"/>
        <rFont val="Arial"/>
        <family val="2"/>
      </rPr>
      <t>ods_vmall_tbl_prd_remark_dm</t>
    </r>
    <r>
      <rPr>
        <sz val="10"/>
        <rFont val="宋体"/>
        <family val="3"/>
        <charset val="134"/>
      </rPr>
      <t>的</t>
    </r>
    <r>
      <rPr>
        <sz val="10"/>
        <rFont val="Arial"/>
        <family val="2"/>
      </rPr>
      <t xml:space="preserve">is_top              </t>
    </r>
  </si>
  <si>
    <r>
      <t>数据来源于：</t>
    </r>
    <r>
      <rPr>
        <sz val="10"/>
        <rFont val="Arial"/>
        <family val="2"/>
      </rPr>
      <t>ods_vmall_tbl_prd_remark_dm</t>
    </r>
    <r>
      <rPr>
        <sz val="10"/>
        <rFont val="宋体"/>
        <family val="3"/>
        <charset val="134"/>
      </rPr>
      <t>的</t>
    </r>
    <r>
      <rPr>
        <sz val="10"/>
        <rFont val="Arial"/>
        <family val="2"/>
      </rPr>
      <t xml:space="preserve">title               </t>
    </r>
  </si>
  <si>
    <r>
      <t>数据来源于：</t>
    </r>
    <r>
      <rPr>
        <sz val="10"/>
        <rFont val="Arial"/>
        <family val="2"/>
      </rPr>
      <t>ods_vmall_tbl_prd_remark_dm</t>
    </r>
    <r>
      <rPr>
        <sz val="10"/>
        <rFont val="宋体"/>
        <family val="3"/>
        <charset val="134"/>
      </rPr>
      <t>的</t>
    </r>
    <r>
      <rPr>
        <sz val="10"/>
        <rFont val="Arial"/>
        <family val="2"/>
      </rPr>
      <t xml:space="preserve">order_code          </t>
    </r>
  </si>
  <si>
    <r>
      <t>数据来源于：</t>
    </r>
    <r>
      <rPr>
        <sz val="10"/>
        <rFont val="Arial"/>
        <family val="2"/>
      </rPr>
      <t>ods_vmall_tbl_prd_remark_dm</t>
    </r>
    <r>
      <rPr>
        <sz val="10"/>
        <rFont val="宋体"/>
        <family val="3"/>
        <charset val="134"/>
      </rPr>
      <t>的</t>
    </r>
    <r>
      <rPr>
        <sz val="10"/>
        <rFont val="Arial"/>
        <family val="2"/>
      </rPr>
      <t xml:space="preserve">grade_code          </t>
    </r>
  </si>
  <si>
    <r>
      <t>数据来源于：</t>
    </r>
    <r>
      <rPr>
        <sz val="10"/>
        <rFont val="Arial"/>
        <family val="2"/>
      </rPr>
      <t>ods_vmall_tbl_prd_remark_dm</t>
    </r>
    <r>
      <rPr>
        <sz val="10"/>
        <rFont val="宋体"/>
        <family val="3"/>
        <charset val="134"/>
      </rPr>
      <t>的</t>
    </r>
    <r>
      <rPr>
        <sz val="10"/>
        <rFont val="Arial"/>
        <family val="2"/>
      </rPr>
      <t xml:space="preserve">sku_code            </t>
    </r>
  </si>
  <si>
    <r>
      <t>数据来源于：</t>
    </r>
    <r>
      <rPr>
        <sz val="10"/>
        <rFont val="Arial"/>
        <family val="2"/>
      </rPr>
      <t>ods_vmall_tbl_prd_remark_dm</t>
    </r>
    <r>
      <rPr>
        <sz val="10"/>
        <rFont val="宋体"/>
        <family val="3"/>
        <charset val="134"/>
      </rPr>
      <t>的</t>
    </r>
    <r>
      <rPr>
        <sz val="10"/>
        <rFont val="Arial"/>
        <family val="2"/>
      </rPr>
      <t>cust_name_status</t>
    </r>
  </si>
  <si>
    <t>2017-01-01 11：11：30.000</t>
    <phoneticPr fontId="91" type="noConversion"/>
  </si>
  <si>
    <t>2017-01-01</t>
    <phoneticPr fontId="91" type="noConversion"/>
  </si>
  <si>
    <t>文本类</t>
    <phoneticPr fontId="91" type="noConversion"/>
  </si>
  <si>
    <t>代码类</t>
    <phoneticPr fontId="91" type="noConversion"/>
  </si>
  <si>
    <t>CD1426</t>
  </si>
  <si>
    <t>0~5，100，101，200，201，300，301</t>
    <phoneticPr fontId="91" type="noConversion"/>
  </si>
  <si>
    <t>CD1428</t>
  </si>
  <si>
    <t>1，2</t>
    <phoneticPr fontId="91" type="noConversion"/>
  </si>
  <si>
    <t>CD1429</t>
  </si>
  <si>
    <t>CD1463</t>
  </si>
  <si>
    <t>1，2，3，4</t>
    <phoneticPr fontId="91" type="noConversion"/>
  </si>
  <si>
    <t>300，400，800，999</t>
    <phoneticPr fontId="91" type="noConversion"/>
  </si>
  <si>
    <t>CD1461</t>
  </si>
  <si>
    <t>0，1，2</t>
    <phoneticPr fontId="91" type="noConversion"/>
  </si>
  <si>
    <t>CD1462</t>
  </si>
  <si>
    <t>1002，1003，1004</t>
    <phoneticPr fontId="91" type="noConversion"/>
  </si>
  <si>
    <t>CD1380</t>
  </si>
  <si>
    <t>0，1，2，3，4，5</t>
    <phoneticPr fontId="91" type="noConversion"/>
  </si>
  <si>
    <t>CD1381</t>
  </si>
  <si>
    <t>1，2</t>
    <phoneticPr fontId="91" type="noConversion"/>
  </si>
  <si>
    <t>CD1382</t>
  </si>
  <si>
    <t>0，1，2，3，4</t>
    <phoneticPr fontId="91" type="noConversion"/>
  </si>
  <si>
    <t>CD1071</t>
  </si>
  <si>
    <t>CD1383</t>
  </si>
  <si>
    <t>1，2，3，4</t>
    <phoneticPr fontId="91" type="noConversion"/>
  </si>
  <si>
    <t>0，1</t>
    <phoneticPr fontId="91" type="noConversion"/>
  </si>
  <si>
    <t>CD1395</t>
  </si>
  <si>
    <t>EMAIL,MOBILE,CUSTID,ORDDECODE</t>
    <phoneticPr fontId="91" type="noConversion"/>
  </si>
  <si>
    <t>CD1396</t>
  </si>
  <si>
    <t>0，1，2，3，4，5</t>
    <phoneticPr fontId="91" type="noConversion"/>
  </si>
  <si>
    <t>CD1387</t>
  </si>
  <si>
    <t>1，3</t>
    <phoneticPr fontId="91" type="noConversion"/>
  </si>
  <si>
    <t>CD1388</t>
  </si>
  <si>
    <t>CD1413</t>
  </si>
  <si>
    <t>0~8</t>
    <phoneticPr fontId="91" type="noConversion"/>
  </si>
  <si>
    <t>CD1414</t>
  </si>
  <si>
    <t>文本类</t>
    <phoneticPr fontId="91" type="noConversion"/>
  </si>
  <si>
    <t>金额类</t>
    <phoneticPr fontId="91" type="noConversion"/>
  </si>
  <si>
    <t xml:space="preserve">数据来源于：ods_persona_mkt_taskinfo_email_dm的id                   </t>
  </si>
  <si>
    <t xml:space="preserve">数据来源于：ods_persona_mkt_taskinfo_email_dm的jobid                </t>
  </si>
  <si>
    <t xml:space="preserve">数据来源于：ods_persona_mkt_taskinfo_email_dm的name                 </t>
  </si>
  <si>
    <t xml:space="preserve">数据来源于：ods_persona_mkt_taskinfo_email_dm的plan_start_time      </t>
  </si>
  <si>
    <t xml:space="preserve">数据来源于：ods_persona_mkt_taskinfo_email_dm的state                </t>
  </si>
  <si>
    <t xml:space="preserve">数据来源于：ods_persona_mkt_taskinfo_email_dm的group_size           </t>
  </si>
  <si>
    <t xml:space="preserve">数据来源于：ods_persona_mkt_taskinfo_email_dm的filepath             </t>
  </si>
  <si>
    <t xml:space="preserve">数据来源于：ods_persona_mkt_taskinfo_email_dm的creator              </t>
  </si>
  <si>
    <t xml:space="preserve">数据来源于：ods_persona_mkt_taskinfo_email_dm的purpose              </t>
  </si>
  <si>
    <t xml:space="preserve">数据来源于：ods_persona_mkt_taskinfo_email_dm的auditor              </t>
  </si>
  <si>
    <t xml:space="preserve">数据来源于：ods_persona_mkt_taskinfo_email_dm的reject               </t>
  </si>
  <si>
    <t xml:space="preserve">数据来源于：ods_persona_mkt_taskinfo_email_dm的createtime           </t>
  </si>
  <si>
    <t xml:space="preserve">数据来源于：ods_persona_mkt_taskinfo_email_dm的email_channel_id     </t>
  </si>
  <si>
    <t xml:space="preserve">数据来源于：ods_persona_mkt_taskinfo_email_dm的email_channel        </t>
  </si>
  <si>
    <t xml:space="preserve">数据来源于：ods_persona_mkt_taskinfo_email_dm的subgroup_size        </t>
  </si>
  <si>
    <t>数据来源于：ods_persona_mkt_taskinfo_email_dm的sent_count</t>
  </si>
  <si>
    <t>数据来源于：ods_vmall2_tbl_buy_config_detail_ds的id</t>
  </si>
  <si>
    <t>数据来源于：ods_vmall2_tbl_buy_config_detail_ds的config_id</t>
  </si>
  <si>
    <t>数据来源于：ods_vmall2_tbl_buy_config_detail_ds的type</t>
  </si>
  <si>
    <t>数据来源于：ods_vmall2_tbl_buy_config_detail_ds的user_type</t>
  </si>
  <si>
    <t>数据来源于：ods_vmall2_tbl_buy_config_detail_ds的quantity</t>
  </si>
  <si>
    <t>数据来源于：ods_vmall2_tbl_buy_config_detail_ds的taken_qty</t>
  </si>
  <si>
    <t>数据来源于：ods_vmall2_tbl_buy_config_detail_ds的used_qty</t>
  </si>
  <si>
    <t>数据来源于：ods_vmall2_tbl_buy_config_detail_ds的each_qty</t>
  </si>
  <si>
    <t>数据来源于：ods_vmall2_tbl_buy_config_detail_ds的is_over</t>
  </si>
  <si>
    <t>数据来源于：ods_vmall2_tbl_buy_config_detail_ds的auto_over_time</t>
  </si>
  <si>
    <t>数据来源于：ODS_PUSH_CAMPAIGN_ADID_TASKID_DM的adId</t>
  </si>
  <si>
    <t>数据来源于：ODS_PUSH_CAMPAIGN_ADID_TASKID_DM的taskId</t>
  </si>
  <si>
    <t>数据来源于：ODS_PUSH_CAMPAIGN_ADID_TASKID_DM的appId</t>
  </si>
  <si>
    <t>数据来源于：ODS_PUSH_CAMPAIGN_ADID_TASKID_DM的msgStyle</t>
  </si>
  <si>
    <t>数据来源于：ODS_PUSH_CAMPAIGN_ADID_TASKID_DM的receiveTime</t>
  </si>
  <si>
    <t>数据来源于：ODS_PUSH_CAMPAIGN_ADID_TASKID_DM的sendDate</t>
  </si>
  <si>
    <t>数据来源于：ODS_PUSH_CAMPAIGN_ADID_TASKID_DM的sendChannel</t>
  </si>
  <si>
    <t>数据来源于：ODS_PUSH_CAMPAIGN_ADID_TASKID_DM的marketingType</t>
  </si>
  <si>
    <t xml:space="preserve">数据来源于：ods_vmall2_tbl_book_activity_ds的id                       </t>
  </si>
  <si>
    <t xml:space="preserve">数据来源于：ods_vmall2_tbl_book_activity_ds的prd_name                 </t>
  </si>
  <si>
    <t xml:space="preserve">数据来源于：ods_vmall2_tbl_book_activity_ds的prd_id                   </t>
  </si>
  <si>
    <t xml:space="preserve">数据来源于：ods_vmall2_tbl_book_activity_ds的seo_title                </t>
  </si>
  <si>
    <t xml:space="preserve">数据来源于：ods_vmall2_tbl_book_activity_ds的seo_keywords             </t>
  </si>
  <si>
    <t xml:space="preserve">数据来源于：ods_vmall2_tbl_book_activity_ds的seo_description          </t>
  </si>
  <si>
    <t xml:space="preserve">数据来源于：ods_vmall2_tbl_book_activity_ds的book_url_pc              </t>
  </si>
  <si>
    <t xml:space="preserve">数据来源于：ods_vmall2_tbl_book_activity_ds的book_url_wap             </t>
  </si>
  <si>
    <t xml:space="preserve">数据来源于：ods_vmall2_tbl_book_activity_ds的book_url_app             </t>
  </si>
  <si>
    <t xml:space="preserve">数据来源于：ods_vmall2_tbl_book_activity_ds的buy_url_pc               </t>
  </si>
  <si>
    <t xml:space="preserve">数据来源于：ods_vmall2_tbl_book_activity_ds的buy_url_wap              </t>
  </si>
  <si>
    <t xml:space="preserve">数据来源于：ods_vmall2_tbl_book_activity_ds的buy_url_app              </t>
  </si>
  <si>
    <t>数据来源于：ods_vmall2_tbl_book_activity_ds的online_time</t>
  </si>
  <si>
    <t>数据来源于：ods_vmall2_tbl_book_activity_ds的begin_time</t>
  </si>
  <si>
    <t>数据来源于：ods_vmall2_tbl_book_activity_ds的end_time</t>
  </si>
  <si>
    <t>数据来源于：ods_vmall2_tbl_book_activity_ds的sale_begin_time</t>
  </si>
  <si>
    <t>数据来源于：ods_vmall2_tbl_book_activity_ds的sale_end_time</t>
  </si>
  <si>
    <t>数据来源于：ods_vmall2_tbl_book_activity_ds的offline_time</t>
  </si>
  <si>
    <t xml:space="preserve">数据来源于：ods_vmall2_tbl_book_activity_ds的number_is_show           </t>
  </si>
  <si>
    <t xml:space="preserve">数据来源于：ods_vmall2_tbl_book_activity_ds的countdown_is_show        </t>
  </si>
  <si>
    <t xml:space="preserve">数据来源于：ods_vmall2_tbl_book_activity_ds的update_num               </t>
  </si>
  <si>
    <t xml:space="preserve">数据来源于：ods_vmall2_tbl_book_activity_ds的number_update_rate       </t>
  </si>
  <si>
    <t xml:space="preserve">数据来源于：ods_vmall2_tbl_book_activity_ds的buy_qualifications       </t>
  </si>
  <si>
    <t xml:space="preserve">数据来源于：ods_vmall2_tbl_book_activity_ds的real_subscribe_num       </t>
  </si>
  <si>
    <t xml:space="preserve">数据来源于：ods_vmall2_tbl_book_activity_ds的status                   </t>
  </si>
  <si>
    <t>数据来源于：ods_vmall2_tbl_book_activity_ds的create_time</t>
  </si>
  <si>
    <t xml:space="preserve">数据来源于：ods_vmall2_tbl_book_activity_ds的create_by                </t>
  </si>
  <si>
    <t>数据来源于：ods_vmall2_tbl_book_activity_ds的approve_time</t>
  </si>
  <si>
    <t xml:space="preserve">数据来源于：ods_vmall2_tbl_book_activity_ds的approve_by               </t>
  </si>
  <si>
    <t xml:space="preserve">数据来源于：ods_vmall2_tbl_book_activity_ds的approve_comment          </t>
  </si>
  <si>
    <t>数据来源于：ods_vmall2_tbl_book_activity_ds的update_date</t>
  </si>
  <si>
    <t xml:space="preserve">数据来源于：ods_vmall2_tbl_book_activity_ds的update_by                </t>
  </si>
  <si>
    <t xml:space="preserve">数据来源于：ods_vmall2_tbl_book_activity_ds的type </t>
  </si>
  <si>
    <t>数据来源于：ods_vmall2_tbl_promo_priority_batch_dm的id</t>
  </si>
  <si>
    <t xml:space="preserve">数据来源于：ods_vmall2_tbl_promo_priority_batch_dm的batch_name          </t>
  </si>
  <si>
    <t xml:space="preserve">数据来源于：ods_vmall2_tbl_promo_priority_batch_dm的batch_code          </t>
  </si>
  <si>
    <t xml:space="preserve">数据来源于：ods_vmall2_tbl_promo_priority_batch_dm的sku_code            </t>
  </si>
  <si>
    <t xml:space="preserve">数据来源于：ods_vmall2_tbl_promo_priority_batch_dm的sku_name            </t>
  </si>
  <si>
    <t xml:space="preserve">数据来源于：ods_vmall2_tbl_promo_priority_batch_dm的number              </t>
  </si>
  <si>
    <t>数据来源于：ods_vmall2_tbl_promo_priority_batch_dm的valid_date</t>
  </si>
  <si>
    <t xml:space="preserve">数据来源于：ods_vmall2_tbl_promo_priority_batch_dm的isuue_channel       </t>
  </si>
  <si>
    <t xml:space="preserve">数据来源于：ods_vmall2_tbl_promo_priority_batch_dm的batch_status </t>
  </si>
  <si>
    <t xml:space="preserve">数据来源于：ods_vmall2_tbl_promo_priority_batch_dm的issue_status </t>
  </si>
  <si>
    <t xml:space="preserve">数据来源于：ods_vmall2_tbl_promo_priority_batch_dm的create_uid </t>
  </si>
  <si>
    <t xml:space="preserve">数据来源于：ods_vmall2_tbl_promo_priority_batch_dm的audit_uid  </t>
  </si>
  <si>
    <t xml:space="preserve">数据来源于：ods_vmall2_tbl_promo_priority_batch_dm的issue_uid  </t>
  </si>
  <si>
    <t>数据来源于：ods_vmall2_tbl_promo_priority_batch_dm的create_date</t>
  </si>
  <si>
    <t>数据来源于：ods_vmall2_tbl_promo_priority_batch_dm的audit_date</t>
  </si>
  <si>
    <t>数据来源于：ods_vmall2_tbl_promo_priority_batch_dm的issue_date</t>
  </si>
  <si>
    <t>数据来源于：ods_vmall2_tbl_promo_priority_batch_dm的start_time</t>
  </si>
  <si>
    <t>数据来源于：ods_vmall2_tbl_promo_priority_code_dm的id</t>
  </si>
  <si>
    <t xml:space="preserve">数据来源于：ods_vmall2_tbl_promo_priority_code_dm的batch_name          </t>
  </si>
  <si>
    <t xml:space="preserve">数据来源于：ods_vmall2_tbl_promo_priority_code_dm的batch_code          </t>
  </si>
  <si>
    <t xml:space="preserve">数据来源于：ods_vmall2_tbl_promo_priority_code_dm的priority_code       </t>
  </si>
  <si>
    <t>数据来源于：ods_vmall2_tbl_promo_priority_code_dm的priority_status</t>
  </si>
  <si>
    <t>数据来源于：ods_vmall2_tbl_promo_priority_code_dm的batch_add_id</t>
  </si>
  <si>
    <t>数据来源于：ods_vmall2_tbl_promo_priority_batch_add_dm的id</t>
  </si>
  <si>
    <t xml:space="preserve">数据来源于：ods_vmall2_tbl_promo_priority_batch_add_dm的batch_name            </t>
  </si>
  <si>
    <t xml:space="preserve">数据来源于：ods_vmall2_tbl_promo_priority_batch_add_dm的batch_code            </t>
  </si>
  <si>
    <t>数据来源于：ods_vmall2_tbl_promo_priority_batch_add_dm的status</t>
  </si>
  <si>
    <t>数据来源于：ods_vmall2_tbl_promo_priority_batch_add_dm的issue_status</t>
  </si>
  <si>
    <t xml:space="preserve">数据来源于：ods_vmall2_tbl_promo_priority_batch_add_dm的add_number            </t>
  </si>
  <si>
    <t>数据来源于：ods_vmall2_tbl_promo_priority_batch_add_dm的create_uid</t>
  </si>
  <si>
    <t>数据来源于：ods_vmall2_tbl_promo_priority_batch_add_dm的create_date</t>
  </si>
  <si>
    <t>数据来源于：ods_vmall2_tbl_promo_priority_batch_add_dm的audit_uid</t>
  </si>
  <si>
    <t>数据来源于：ods_vmall2_tbl_promo_priority_batch_add_dm的audit_date</t>
  </si>
  <si>
    <t>数据来源于：ods_vmall2_tbl_promo_priority_batch_add_dm的issue_uid</t>
  </si>
  <si>
    <t>数据来源于：ods_vmall2_tbl_promo_priority_batch_add_dm的issue_date</t>
  </si>
  <si>
    <t xml:space="preserve">数据来源于：ods_vmall_tbl_coupon_info_dm的coupon_code                </t>
  </si>
  <si>
    <t xml:space="preserve">数据来源于：ods_vmall_tbl_coupon_info_dm的batch_id                   </t>
  </si>
  <si>
    <t xml:space="preserve">数据来源于：ods_vmall_tbl_coupon_info_dm的coupon_type                </t>
  </si>
  <si>
    <t xml:space="preserve">数据来源于：ods_vmall_tbl_coupon_info_dm的coupon_name                </t>
  </si>
  <si>
    <t>数据来源于：ods_vmall_tbl_coupon_info_dm的start_date</t>
  </si>
  <si>
    <t>数据来源于：ods_vmall_tbl_coupon_info_dm的end_date</t>
  </si>
  <si>
    <t xml:space="preserve">数据来源于：ods_vmall_tbl_coupon_info_dm的amount                     </t>
  </si>
  <si>
    <t xml:space="preserve">数据来源于：ods_vmall_tbl_coupon_info_dm的discount                   </t>
  </si>
  <si>
    <t xml:space="preserve">数据来源于：ods_vmall_tbl_coupon_info_dm的issue_type                 </t>
  </si>
  <si>
    <t xml:space="preserve">数据来源于：ods_vmall_tbl_coupon_info_dm的SHA256(issue_obj)          </t>
  </si>
  <si>
    <t xml:space="preserve">数据来源于：ods_vmall_tbl_coupon_info_dm的status                     </t>
  </si>
  <si>
    <t>数据来源于：ods_vmall_tbl_coupon_info_dm的create_date</t>
  </si>
  <si>
    <t>数据来源于：ods_vmall_tbl_coupon_info_dm的modify_status_date</t>
  </si>
  <si>
    <t xml:space="preserve">数据来源于：ods_vmall_tbl_coupon_batch_ds的batch_id  </t>
  </si>
  <si>
    <t>数据来源于：ods_vmall_tbl_coupon_batch_ds的batch_code</t>
  </si>
  <si>
    <t xml:space="preserve">数据来源于：ods_vmall_tbl_prd_notification_dm的id                  </t>
  </si>
  <si>
    <t xml:space="preserve">数据来源于：ods_vmall_tbl_prd_notification_dm的SHA256(cust_id)     </t>
  </si>
  <si>
    <t xml:space="preserve">数据来源于：ods_vmall_tbl_prd_notification_dm的sku_id              </t>
  </si>
  <si>
    <t xml:space="preserve">数据来源于：ods_vmall_tbl_prd_notification_dm的inform_way          </t>
  </si>
  <si>
    <t xml:space="preserve">数据来源于：ods_vmall_tbl_prd_notification_dm的content             </t>
  </si>
  <si>
    <t xml:space="preserve">数据来源于：ods_vmall_tbl_prd_notification_dm的type                </t>
  </si>
  <si>
    <t xml:space="preserve">数据来源于：ods_vmall_tbl_prd_notification_dm的status              </t>
  </si>
  <si>
    <t xml:space="preserve">数据来源于：ods_vmall_tbl_prd_notification_dm的SHA256(create_by)   </t>
  </si>
  <si>
    <t>数据来源于：ods_vmall_tbl_prd_notification_dm的create_date</t>
  </si>
  <si>
    <t xml:space="preserve">数据来源于：ods_vmall2_tbl_buy_config_ds的id                  </t>
  </si>
  <si>
    <t xml:space="preserve">数据来源于：ods_vmall2_tbl_buy_config_ds的activity_id         </t>
  </si>
  <si>
    <t xml:space="preserve">数据来源于：ods_vmall2_tbl_buy_config_ds的activity_name       </t>
  </si>
  <si>
    <t>数据来源于：ods_vmall2_tbl_buy_config_ds的start_time</t>
  </si>
  <si>
    <t>数据来源于：ods_vmall2_tbl_buy_config_ds的end_time</t>
  </si>
  <si>
    <t xml:space="preserve">数据来源于：ods_vmall2_tbl_buy_config_ds的sku_id              </t>
  </si>
  <si>
    <t xml:space="preserve">数据来源于：ods_vmall2_tbl_buy_config_ds的sku_code            </t>
  </si>
  <si>
    <t xml:space="preserve">数据来源于：ods_vmall2_tbl_buy_config_ds的sku_name            </t>
  </si>
  <si>
    <t xml:space="preserve">数据来源于：ods_vmall2_tbl_buy_config_ds的sku_type            </t>
  </si>
  <si>
    <t xml:space="preserve">数据来源于：ods_vmall2_tbl_buy_config_ds的sync_seq            </t>
  </si>
  <si>
    <t>数据来源于：ods_vmall2_tbl_buy_config_ds的default_quantity</t>
  </si>
  <si>
    <t xml:space="preserve">数据来源于：ods_vmall2_tbl_buy_activity_ds的id                   </t>
  </si>
  <si>
    <t xml:space="preserve">数据来源于：ods_vmall2_tbl_buy_activity_ds的activity_name        </t>
  </si>
  <si>
    <t>数据来源于：ods_vmall2_tbl_buy_activity_ds的start_time</t>
  </si>
  <si>
    <t>数据来源于：ods_vmall2_tbl_buy_activity_ds的end_time</t>
  </si>
  <si>
    <t xml:space="preserve">数据来源于：ods_vmall2_tbl_buy_activity_ds的is_buy_one           </t>
  </si>
  <si>
    <t xml:space="preserve">数据来源于：ods_vmall2_tbl_buy_activity_ds的is_order_limited     </t>
  </si>
  <si>
    <t xml:space="preserve">数据来源于：ods_vmall2_tbl_buy_activity_ds的is_sub_inventory     </t>
  </si>
  <si>
    <t xml:space="preserve">数据来源于：ods_vmall2_tbl_buy_activity_ds的status               </t>
  </si>
  <si>
    <t xml:space="preserve">数据来源于：ods_vmall2_tbl_buy_activity_ds的create_user_id       </t>
  </si>
  <si>
    <t>数据来源于：ods_vmall2_tbl_buy_activity_ds的create_date</t>
  </si>
  <si>
    <t xml:space="preserve">数据来源于：ods_vmall2_tbl_buy_activity_ds的activity_type        </t>
  </si>
  <si>
    <t xml:space="preserve">数据来源于：ods_vmall2_tbl_buy_activity_ds的activity_portal      </t>
  </si>
  <si>
    <t>数据来源于：ods_vmall2_tbl_buy_activity_ds的online_time</t>
  </si>
  <si>
    <t>数据来源于：ods_vmall2_tbl_buy_activity_ds的offline_time</t>
  </si>
  <si>
    <t xml:space="preserve">数据来源于：ods_vmall2_tbl_buy_activity_ds的last_update_user_id  </t>
  </si>
  <si>
    <t xml:space="preserve">数据来源于：ods_vmall2_tbl_buy_activity_ds的last_update_time     </t>
  </si>
  <si>
    <t xml:space="preserve">数据来源于：ods_vmall2_tbl_buy_activity_ds的last_review_user_id  </t>
  </si>
  <si>
    <t xml:space="preserve">数据来源于：ods_vmall2_tbl_buy_activity_ds的last_review_time     </t>
  </si>
  <si>
    <t xml:space="preserve">数据来源于：ods_vmall2_tbl_buy_activity_ds的question_id          </t>
  </si>
  <si>
    <t xml:space="preserve">数据来源于：ods_vmall2_tbl_buy_activity_ds的queue_ids </t>
  </si>
  <si>
    <t xml:space="preserve">数据来源于：ODS_HISPACE_HIAD_SETTLEMENT_LOG_DM的sequence          </t>
  </si>
  <si>
    <t xml:space="preserve">数据来源于：ODS_HISPACE_HIAD_SETTLEMENT_LOG_DM的user_id      </t>
  </si>
  <si>
    <t xml:space="preserve">数据来源于：ODS_HISPACE_HIAD_SETTLEMENT_LOG_DM的developer_id      </t>
  </si>
  <si>
    <t xml:space="preserve">数据来源于：ODS_HISPACE_HIAD_SETTLEMENT_LOG_DM的occur_time        </t>
  </si>
  <si>
    <t xml:space="preserve">数据来源于：ODS_HISPACE_HIAD_SETTLEMENT_LOG_DM的remaind_money     </t>
  </si>
  <si>
    <t>数据来源于：ODS_HISPACE_HIAD_SETTLEMENT_LOG_DM的bankTransfer_money</t>
  </si>
  <si>
    <t xml:space="preserve">数据来源于：ODS_HISPACE_HIAD_SETTLEMENT_LOG_DM的eBank_money       </t>
  </si>
  <si>
    <t xml:space="preserve">数据来源于：ODS_HISPACE_HIAD_SETTLEMENT_LOG_DM的pay_money         </t>
  </si>
  <si>
    <t>数据来源于：ODS_HISPACE_HIAD_SETTLEMENT_LOG_DM的description</t>
  </si>
  <si>
    <t>vmall系统区别不同企业用户的编号</t>
    <phoneticPr fontId="91" type="noConversion"/>
  </si>
  <si>
    <t>代表不同企业的编码标识</t>
    <phoneticPr fontId="91" type="noConversion"/>
  </si>
  <si>
    <t>标识企业的不同级别</t>
    <phoneticPr fontId="91" type="noConversion"/>
  </si>
  <si>
    <t>对企业目前的审核状态</t>
    <phoneticPr fontId="91" type="noConversion"/>
  </si>
  <si>
    <t>企业地址</t>
    <phoneticPr fontId="91" type="noConversion"/>
  </si>
  <si>
    <t>企业联系人</t>
    <phoneticPr fontId="91" type="noConversion"/>
  </si>
  <si>
    <t>企业电子邮箱</t>
    <phoneticPr fontId="91" type="noConversion"/>
  </si>
  <si>
    <t>备注信息</t>
    <phoneticPr fontId="91" type="noConversion"/>
  </si>
  <si>
    <t>企业申请时间</t>
    <phoneticPr fontId="91" type="noConversion"/>
  </si>
  <si>
    <t>数字编号</t>
    <phoneticPr fontId="91" type="noConversion"/>
  </si>
  <si>
    <t>优惠券发放对象的华为内部帐号编号</t>
    <phoneticPr fontId="91" type="noConversion"/>
  </si>
  <si>
    <t>加密的识别终端设备消费者的唯一编号</t>
    <phoneticPr fontId="39" type="noConversion"/>
  </si>
  <si>
    <t>开发者的华为内部识别华为云服务用户的唯一编号，华为云服务消费者注册华为账号后，内部生成的识别用户唯一编号。</t>
    <phoneticPr fontId="61" type="noConversion"/>
  </si>
  <si>
    <t>创建人的华为内部识别华为云服务用户的唯一编号，华为云服务消费者注册华为账号后，内部生成的识别用户唯一编号。</t>
    <phoneticPr fontId="61" type="noConversion"/>
  </si>
  <si>
    <t>修改人的华为内部识别华为云服务用户的唯一编号，华为云服务消费者注册华为账号后，内部生成的识别用户唯一编号。</t>
    <phoneticPr fontId="61" type="noConversion"/>
  </si>
  <si>
    <t>Dwd_Pro_Vmall_Tbl_Prd_Msgreply_Dm</t>
  </si>
  <si>
    <t>Vmall商品消息回复</t>
  </si>
  <si>
    <t>Dwd_Pro_Vmall_Hw_Encode_Intl_Rela_Ds</t>
  </si>
  <si>
    <t>Vmall华为编码与国际码对应关系表</t>
  </si>
  <si>
    <t>Dwd_Cam_Vmall_Promt_Up_Sign_Ds</t>
  </si>
  <si>
    <t>Vmall大促用户签到表</t>
  </si>
  <si>
    <t>Dwd_Cam_Vmall_Winning_Info_Ds</t>
  </si>
  <si>
    <t>Vmall中奖信息表</t>
  </si>
  <si>
    <t>Dwd_Sal_Vmall_Ord_Dstr_Addr_Info_Dm</t>
  </si>
  <si>
    <t>Vmall订单配送地址信息表</t>
  </si>
  <si>
    <t>Dwd_Sal_Vmall_Purch_Goods_Dtl_Ds</t>
  </si>
  <si>
    <t>Vmall采购商品明细表</t>
  </si>
  <si>
    <t>20170703</t>
    <phoneticPr fontId="83" type="noConversion"/>
  </si>
  <si>
    <t>记录VMALL商城订单的配送地址相关详细信息</t>
    <phoneticPr fontId="83" type="noConversion"/>
  </si>
  <si>
    <t>记录采购单中商品的明细信息</t>
    <phoneticPr fontId="83" type="noConversion"/>
  </si>
  <si>
    <t>Vmall_Order_Id</t>
    <phoneticPr fontId="137" type="noConversion"/>
  </si>
  <si>
    <t>Vmall订单编号</t>
    <phoneticPr fontId="137" type="noConversion"/>
  </si>
  <si>
    <t>Out_Stock_Time</t>
  </si>
  <si>
    <t>出库时间</t>
  </si>
  <si>
    <t>Out_Stock_Verify_Time</t>
  </si>
  <si>
    <t>出库校验时间</t>
  </si>
  <si>
    <t>审核时间</t>
    <phoneticPr fontId="137" type="noConversion"/>
  </si>
  <si>
    <t>更新时间</t>
    <phoneticPr fontId="129" type="noConversion"/>
  </si>
  <si>
    <t>配送时间</t>
    <phoneticPr fontId="137" type="noConversion"/>
  </si>
  <si>
    <t>Vmall_Province_Id</t>
  </si>
  <si>
    <t>Vmall省份编号</t>
  </si>
  <si>
    <t>Vmall_City_Id</t>
  </si>
  <si>
    <t>Vmall城市编号</t>
  </si>
  <si>
    <t>区（县）编号</t>
    <phoneticPr fontId="137" type="noConversion"/>
  </si>
  <si>
    <t>区（县）</t>
    <phoneticPr fontId="137" type="noConversion"/>
  </si>
  <si>
    <t>Dstr_Remark</t>
  </si>
  <si>
    <t>配送备注</t>
  </si>
  <si>
    <t>Verify_User_Id</t>
  </si>
  <si>
    <t>校验用户编号</t>
    <phoneticPr fontId="137" type="noConversion"/>
  </si>
  <si>
    <t>Pt_D</t>
    <phoneticPr fontId="137" type="noConversion"/>
  </si>
  <si>
    <t>天分区</t>
    <phoneticPr fontId="137" type="noConversion"/>
  </si>
  <si>
    <t>Purch_Goods_Unique_Id</t>
  </si>
  <si>
    <t>采购商品唯一编号</t>
  </si>
  <si>
    <t>Goods_HW_Encode_Sys_Id</t>
    <phoneticPr fontId="132" type="noConversion"/>
  </si>
  <si>
    <t>商品华为编码系统编号</t>
    <phoneticPr fontId="132" type="noConversion"/>
  </si>
  <si>
    <t>Purch_Cnt</t>
  </si>
  <si>
    <t>采购数量</t>
  </si>
  <si>
    <t>Wait_In_Stock_Cnt</t>
  </si>
  <si>
    <t>待入库数量</t>
  </si>
  <si>
    <t>Already_In_Stock_Cnt</t>
  </si>
  <si>
    <t>已入库数量</t>
  </si>
  <si>
    <t>编号类</t>
    <phoneticPr fontId="61" type="noConversion"/>
  </si>
  <si>
    <t>文本类</t>
    <phoneticPr fontId="61" type="noConversion"/>
  </si>
  <si>
    <t>数值类</t>
    <phoneticPr fontId="61" type="noConversion"/>
  </si>
  <si>
    <t>金额类</t>
    <phoneticPr fontId="61" type="noConversion"/>
  </si>
  <si>
    <t xml:space="preserve">数据来源于：ods_vmall2_tbl_ord_delivery_dm的order_delivery_id       </t>
  </si>
  <si>
    <t xml:space="preserve">数据来源于：ods_vmall2_tbl_ord_delivery_dm的order_code              </t>
  </si>
  <si>
    <t xml:space="preserve">数据来源于：ods_vmall2_tbl_ord_delivery_dm的mobile                  </t>
  </si>
  <si>
    <t xml:space="preserve">数据来源于：ods_vmall2_tbl_ord_delivery_dm的phone                   </t>
  </si>
  <si>
    <t xml:space="preserve">数据来源于：ods_vmall2_tbl_ord_delivery_dm的zipcode                 </t>
  </si>
  <si>
    <t>数据来源于：ods_vmall2_tbl_ord_delivery_dm的out_date</t>
  </si>
  <si>
    <t>数据来源于：ods_vmall2_tbl_ord_delivery_dm的out_check_date</t>
  </si>
  <si>
    <t>数据来源于：ods_vmall2_tbl_ord_delivery_dm的audit_date</t>
  </si>
  <si>
    <t>数据来源于：ods_vmall2_tbl_ord_delivery_dm的update_date</t>
  </si>
  <si>
    <t xml:space="preserve">数据来源于：ods_vmall2_tbl_ord_delivery_dm的delivery_method         </t>
  </si>
  <si>
    <t xml:space="preserve">数据来源于：ods_vmall2_tbl_ord_delivery_dm的delivery_name           </t>
  </si>
  <si>
    <t xml:space="preserve">数据来源于：ods_vmall2_tbl_ord_delivery_dm的delivery_time           </t>
  </si>
  <si>
    <t xml:space="preserve">数据来源于：ods_vmall2_tbl_ord_delivery_dm的consignee               </t>
  </si>
  <si>
    <t xml:space="preserve">数据来源于：ods_vmall2_tbl_ord_delivery_dm的provinceId              </t>
  </si>
  <si>
    <t xml:space="preserve">数据来源于：ods_vmall2_tbl_ord_delivery_dm的province                </t>
  </si>
  <si>
    <t xml:space="preserve">数据来源于：ods_vmall2_tbl_ord_delivery_dm的cityId                  </t>
  </si>
  <si>
    <t xml:space="preserve">数据来源于：ods_vmall2_tbl_ord_delivery_dm的city                    </t>
  </si>
  <si>
    <t xml:space="preserve">数据来源于：ods_vmall2_tbl_ord_delivery_dm的districtId              </t>
  </si>
  <si>
    <t xml:space="preserve">数据来源于：ods_vmall2_tbl_ord_delivery_dm的district                </t>
  </si>
  <si>
    <t xml:space="preserve">数据来源于：ods_vmall2_tbl_ord_delivery_dm的address                 </t>
  </si>
  <si>
    <t xml:space="preserve">数据来源于：ods_vmall2_tbl_ord_delivery_dm的email                   </t>
  </si>
  <si>
    <t xml:space="preserve">数据来源于：ods_vmall2_tbl_ord_delivery_dm的delivery_comment        </t>
  </si>
  <si>
    <t xml:space="preserve">数据来源于：ods_vmall2_tbl_ord_delivery_dm的out_check_by            </t>
  </si>
  <si>
    <t xml:space="preserve">数据来源于：ods_vmall2_tbl_ord_delivery_dm的audit_by                </t>
  </si>
  <si>
    <t>数据来源于：ods_vmall2_tbl_ord_delivery_dm的street</t>
  </si>
  <si>
    <t xml:space="preserve">数据来源于：ods_vmall2_po_item_dm的sysno           </t>
  </si>
  <si>
    <t xml:space="preserve">数据来源于：ods_vmall2_po_item_dm的po_sysno        </t>
  </si>
  <si>
    <t xml:space="preserve">数据来源于：ods_vmall2_po_item_dm的pro_item_sysno  </t>
  </si>
  <si>
    <t xml:space="preserve">数据来源于：ods_vmall2_po_item_dm的order_qty       </t>
  </si>
  <si>
    <t xml:space="preserve">数据来源于：ods_vmall2_po_item_dm的order_price     </t>
  </si>
  <si>
    <t xml:space="preserve">数据来源于：ods_vmall2_po_item_dm的waitrec_qty     </t>
  </si>
  <si>
    <t>数据来源于：ods_vmall2_po_item_dm的quantity</t>
  </si>
  <si>
    <t>记录vmall商城用户每日签到记录信息</t>
    <phoneticPr fontId="83" type="noConversion"/>
  </si>
  <si>
    <t>记录vmall商城用户参与抽奖活动时的用户及中奖信息</t>
    <phoneticPr fontId="83" type="noConversion"/>
  </si>
  <si>
    <t>Sign_Acct_Id</t>
  </si>
  <si>
    <t>签到帐号编号</t>
  </si>
  <si>
    <t>Sign_IP_Addr</t>
  </si>
  <si>
    <t>签到ip地址</t>
  </si>
  <si>
    <t>wi_Id</t>
  </si>
  <si>
    <t>wi编号</t>
  </si>
  <si>
    <t>Sign_Src</t>
  </si>
  <si>
    <t>签到来源</t>
  </si>
  <si>
    <t>Sign_Channel</t>
  </si>
  <si>
    <t>签到渠道</t>
  </si>
  <si>
    <t>Winning_Type_Cd</t>
  </si>
  <si>
    <t>中奖类型代码</t>
  </si>
  <si>
    <t>User_Login_Name</t>
  </si>
  <si>
    <t>用户登录名</t>
  </si>
  <si>
    <t>User_Register_Time</t>
  </si>
  <si>
    <t>用户注册时间</t>
  </si>
  <si>
    <t>Cps_Src_Id</t>
  </si>
  <si>
    <t>Cps来源编号</t>
  </si>
  <si>
    <t>Winning_Time</t>
  </si>
  <si>
    <t>中奖时间</t>
  </si>
  <si>
    <t>Winning_Goods_Name</t>
  </si>
  <si>
    <t>中奖商品名称</t>
  </si>
  <si>
    <t>Winning_Goods_Id</t>
  </si>
  <si>
    <t>中奖商品编号</t>
  </si>
  <si>
    <t>Winning_Actvy_Id</t>
  </si>
  <si>
    <t>中奖活动编号</t>
  </si>
  <si>
    <t>CD1483</t>
  </si>
  <si>
    <t>0，1，2，3，4</t>
    <phoneticPr fontId="91" type="noConversion"/>
  </si>
  <si>
    <t>文本类</t>
    <phoneticPr fontId="91" type="noConversion"/>
  </si>
  <si>
    <t xml:space="preserve">数据来源于：ods_vmall_tbl_prom_signin_record_ds的id                   </t>
  </si>
  <si>
    <t xml:space="preserve">数据来源于：ods_vmall_tbl_prom_signin_record_ds的SHA256(cust_id)     </t>
  </si>
  <si>
    <t xml:space="preserve">数据来源于：ods_vmall_tbl_prom_signin_record_ds的signIn_date         </t>
  </si>
  <si>
    <t>数据来源于：ods_vmall_tbl_prom_signin_record_ds的signIn_time</t>
  </si>
  <si>
    <t xml:space="preserve">数据来源于：ods_vmall_tbl_prom_signin_record_ds的signIn_id           </t>
  </si>
  <si>
    <t xml:space="preserve">数据来源于：ods_vmall_tbl_prom_signin_record_ds的cid                 </t>
  </si>
  <si>
    <t xml:space="preserve">数据来源于：ods_vmall_tbl_prom_signin_record_ds的ip                  </t>
  </si>
  <si>
    <t xml:space="preserve">数据来源于：ods_vmall_tbl_prom_signin_record_ds的wi                  </t>
  </si>
  <si>
    <t xml:space="preserve">数据来源于：ods_vmall_tbl_prom_signin_record_ds的source              </t>
  </si>
  <si>
    <t xml:space="preserve">数据来源于：ods_vmall_tbl_prom_signin_record_ds的channel </t>
  </si>
  <si>
    <t xml:space="preserve">数据来源于：ods_vmall_tbl_prom_prize_result_dm的id                    </t>
  </si>
  <si>
    <t xml:space="preserve">数据来源于：ods_vmall_tbl_prom_prize_result_dm的prize_type           </t>
  </si>
  <si>
    <t xml:space="preserve">数据来源于：ods_vmall_tbl_prom_prize_result_dm的SHA256(cust_id)      </t>
  </si>
  <si>
    <t xml:space="preserve">数据来源于：ods_vmall_tbl_prom_prize_result_dm的cust_login_name      </t>
  </si>
  <si>
    <t>数据来源于：ods_vmall_tbl_prom_prize_result_dm的cust_register_time</t>
  </si>
  <si>
    <t xml:space="preserve">数据来源于：ods_vmall_tbl_prom_prize_result_dm的cps_resource       </t>
  </si>
  <si>
    <t xml:space="preserve">数据来源于：ods_vmall_tbl_prom_prize_result_dm的verify_code        </t>
  </si>
  <si>
    <t>数据来源于：ods_vmall_tbl_prom_prize_result_dm的prize_time</t>
  </si>
  <si>
    <t xml:space="preserve">数据来源于：ods_vmall_tbl_prom_prize_result_dm的name               </t>
  </si>
  <si>
    <t xml:space="preserve">数据来源于：ods_vmall_tbl_prom_prize_result_dm的prize_id           </t>
  </si>
  <si>
    <t>数据来源于：ods_vmall_tbl_prom_prize_result_dm的activity_id</t>
  </si>
  <si>
    <t>20170703</t>
    <phoneticPr fontId="83" type="noConversion"/>
  </si>
  <si>
    <t>记录VMALL商城针对用户评价的回复信息</t>
    <phoneticPr fontId="83" type="noConversion"/>
  </si>
  <si>
    <t>记录VMALL商城的商品的华为编码与国际编码的对应关系</t>
    <phoneticPr fontId="83" type="noConversion"/>
  </si>
  <si>
    <t>Msg_Reply_Id</t>
  </si>
  <si>
    <t>消息回复编号</t>
  </si>
  <si>
    <t>Reply_Disp_Status_Cd</t>
  </si>
  <si>
    <t>回复显示状态代码</t>
  </si>
  <si>
    <t>Eval_Type_Cd</t>
  </si>
  <si>
    <t>评价类型代码</t>
  </si>
  <si>
    <t>Reply_Time</t>
  </si>
  <si>
    <t>回复时间</t>
  </si>
  <si>
    <t>Replyer_Id</t>
  </si>
  <si>
    <t>回复人编号</t>
  </si>
  <si>
    <t>Src_Msg_Id</t>
  </si>
  <si>
    <t>源消息编号</t>
  </si>
  <si>
    <t>Reply_Title</t>
  </si>
  <si>
    <t>回复标题</t>
  </si>
  <si>
    <t>Reply_Content</t>
  </si>
  <si>
    <t>Goods_HW_Encode_Sys_Id</t>
    <phoneticPr fontId="132" type="noConversion"/>
  </si>
  <si>
    <t>Change_Advise_Status_Cd</t>
  </si>
  <si>
    <t>更改通知状态代码</t>
  </si>
  <si>
    <r>
      <t>格式为：y</t>
    </r>
    <r>
      <rPr>
        <sz val="10"/>
        <color theme="1"/>
        <rFont val="微软雅黑"/>
        <family val="2"/>
        <charset val="134"/>
      </rPr>
      <t>yyy-MM-dd HH:mm:ss.SSS</t>
    </r>
    <phoneticPr fontId="61" type="noConversion"/>
  </si>
  <si>
    <r>
      <t>2017-06-12</t>
    </r>
    <r>
      <rPr>
        <sz val="10"/>
        <color theme="1"/>
        <rFont val="微软雅黑"/>
        <family val="2"/>
        <charset val="134"/>
      </rPr>
      <t xml:space="preserve"> 11：11：30.000</t>
    </r>
    <phoneticPr fontId="61" type="noConversion"/>
  </si>
  <si>
    <t>CD1474</t>
  </si>
  <si>
    <t>CD1475</t>
  </si>
  <si>
    <r>
      <t>1</t>
    </r>
    <r>
      <rPr>
        <sz val="10"/>
        <rFont val="宋体"/>
        <family val="3"/>
        <charset val="134"/>
      </rPr>
      <t>，2，3，4</t>
    </r>
    <phoneticPr fontId="61" type="noConversion"/>
  </si>
  <si>
    <t>数值类</t>
    <phoneticPr fontId="61" type="noConversion"/>
  </si>
  <si>
    <t>20170612</t>
    <phoneticPr fontId="61" type="noConversion"/>
  </si>
  <si>
    <t xml:space="preserve">数据来源于：ods_vmall2_tbl_prd_msgreply_dm的id                 </t>
  </si>
  <si>
    <t xml:space="preserve">数据来源于：ods_vmall2_tbl_prd_msgreply_dm的is_show            </t>
  </si>
  <si>
    <t xml:space="preserve">数据来源于：ods_vmall2_tbl_prd_msgreply_dm的msg_type           </t>
  </si>
  <si>
    <t>数据来源于：ods_vmall2_tbl_prd_msgreply_dm的reply_time</t>
  </si>
  <si>
    <t xml:space="preserve">数据来源于：ods_vmall2_tbl_prd_msgreply_dm的replyer_id         </t>
  </si>
  <si>
    <t xml:space="preserve">数据来源于：ods_vmall2_tbl_prd_msgreply_dm的resource_msg_id    </t>
  </si>
  <si>
    <t xml:space="preserve">数据来源于：ods_vmall2_tbl_prd_msgreply_dm的reply_title        </t>
  </si>
  <si>
    <t xml:space="preserve">数据来源于：ods_vmall2_tbl_prd_msgreply_dm的reply_content </t>
  </si>
  <si>
    <t xml:space="preserve">数据来源于：ods_vmall2_barcode_item_dm的sysno               </t>
  </si>
  <si>
    <t xml:space="preserve">数据来源于：ods_vmall2_barcode_item_dm的item_sysno          </t>
  </si>
  <si>
    <t xml:space="preserve">数据来源于：ods_vmall2_barcode_item_dm的barcode_sysno       </t>
  </si>
  <si>
    <t xml:space="preserve">数据来源于：ods_vmall2_barcode_item_dm的IF(status=0,1,0)    </t>
  </si>
  <si>
    <t xml:space="preserve">数据来源于：ods_vmall2_barcode_item_dm的send_status         </t>
  </si>
  <si>
    <t xml:space="preserve">数据来源于：ods_vmall2_barcode_item_dm的create_user_sysno   </t>
  </si>
  <si>
    <t>数据来源于：ods_vmall2_barcode_item_dm的create_date</t>
  </si>
  <si>
    <t xml:space="preserve">数据来源于：ods_vmall2_barcode_item_dm的update_user_sysno   </t>
  </si>
  <si>
    <t>数据来源于：ods_vmall2_barcode_item_dm的update_date</t>
  </si>
  <si>
    <t>价格走向</t>
    <phoneticPr fontId="91" type="noConversion"/>
  </si>
  <si>
    <t>对用户的备注信息说明</t>
    <phoneticPr fontId="91" type="noConversion"/>
  </si>
  <si>
    <t>唯一识别不同客户端的编号</t>
    <phoneticPr fontId="91" type="noConversion"/>
  </si>
  <si>
    <t>标识不同银行卡类别</t>
    <phoneticPr fontId="91" type="noConversion"/>
  </si>
  <si>
    <t>标识每条绑卡记录的不同编号</t>
    <phoneticPr fontId="91" type="noConversion"/>
  </si>
  <si>
    <t>记录创建时间</t>
    <phoneticPr fontId="91" type="noConversion"/>
  </si>
  <si>
    <t>记录更新时间</t>
    <phoneticPr fontId="91" type="noConversion"/>
  </si>
  <si>
    <t>是否为默认地址</t>
    <phoneticPr fontId="91" type="noConversion"/>
  </si>
  <si>
    <t>购物发票抬头名称</t>
    <phoneticPr fontId="91" type="noConversion"/>
  </si>
  <si>
    <t>配送方式</t>
    <phoneticPr fontId="91" type="noConversion"/>
  </si>
  <si>
    <t>标识VMALL商城购物支付方式，例如支付宝、银行卡</t>
    <phoneticPr fontId="91" type="noConversion"/>
  </si>
  <si>
    <t>具体支付方式下的对应支付方法</t>
    <phoneticPr fontId="91" type="noConversion"/>
  </si>
  <si>
    <t>是否使用余额</t>
    <phoneticPr fontId="91" type="noConversion"/>
  </si>
  <si>
    <t>是否发货需要确认</t>
    <phoneticPr fontId="91" type="noConversion"/>
  </si>
  <si>
    <t>标识开具的发票的具体类型</t>
    <phoneticPr fontId="91" type="noConversion"/>
  </si>
  <si>
    <t>标识发票台头的具体类型，例如个人还是企业</t>
    <phoneticPr fontId="91" type="noConversion"/>
  </si>
  <si>
    <t>标识配置的地址的类别，常用还是临时性</t>
    <phoneticPr fontId="91" type="noConversion"/>
  </si>
  <si>
    <t>标识发票具体内容的类型</t>
    <phoneticPr fontId="91" type="noConversion"/>
  </si>
  <si>
    <t>经销商所在地的具体地址</t>
    <phoneticPr fontId="91" type="noConversion"/>
  </si>
  <si>
    <t>数据记录序列号</t>
    <phoneticPr fontId="91" type="noConversion"/>
  </si>
  <si>
    <t>好友的个数</t>
    <phoneticPr fontId="91" type="noConversion"/>
  </si>
  <si>
    <t>是否是最后一条记录</t>
    <phoneticPr fontId="91" type="noConversion"/>
  </si>
  <si>
    <t>此条记录的最后更新时间</t>
    <phoneticPr fontId="91" type="noConversion"/>
  </si>
  <si>
    <t>用户所有好友的信息的集合</t>
    <phoneticPr fontId="91" type="noConversion"/>
  </si>
  <si>
    <t xml:space="preserve">数据来源于：ods_phoneservice_sns_t_userfrdinfo_dm的friend_info                         </t>
    <phoneticPr fontId="91" type="noConversion"/>
  </si>
  <si>
    <t>标识与好友的目前关系状态，正常还是删除好友</t>
    <phoneticPr fontId="91" type="noConversion"/>
  </si>
  <si>
    <t>标识与好友的关系双向性，是单向好友或关注还是互相关注为好友</t>
    <phoneticPr fontId="91" type="noConversion"/>
  </si>
  <si>
    <t>添加好友的时间</t>
    <phoneticPr fontId="91" type="noConversion"/>
  </si>
  <si>
    <t>修改好友信息的最近一次时间</t>
    <phoneticPr fontId="91" type="noConversion"/>
  </si>
  <si>
    <t>好友来源渠道包名</t>
    <phoneticPr fontId="91" type="noConversion"/>
  </si>
  <si>
    <t>用户好友的相关信息</t>
    <phoneticPr fontId="91" type="noConversion"/>
  </si>
  <si>
    <t>唯一标识一条记录的sku系统编号</t>
    <phoneticPr fontId="61" type="noConversion"/>
  </si>
  <si>
    <t>商品的SKUCODE，即商品的S编码</t>
    <phoneticPr fontId="61" type="noConversion"/>
  </si>
  <si>
    <t>不同商品的编号</t>
    <phoneticPr fontId="61" type="noConversion"/>
  </si>
  <si>
    <t>商品的SKU名称</t>
    <phoneticPr fontId="61" type="noConversion"/>
  </si>
  <si>
    <t>商品sku的商城单个售卖价格</t>
    <phoneticPr fontId="61" type="noConversion"/>
  </si>
  <si>
    <t>商品sku的单个采购价格</t>
    <phoneticPr fontId="61" type="noConversion"/>
  </si>
  <si>
    <t xml:space="preserve">数据来源于：ods_vmall_tbl_prd_sku_ds的purchase_price         </t>
    <phoneticPr fontId="61" type="noConversion"/>
  </si>
  <si>
    <t>商品的sku的单个市场售卖价格</t>
    <phoneticPr fontId="61" type="noConversion"/>
  </si>
  <si>
    <t>是否为默认SKU</t>
    <phoneticPr fontId="61" type="noConversion"/>
  </si>
  <si>
    <t>标识SKU目前的有效状态</t>
    <phoneticPr fontId="61" type="noConversion"/>
  </si>
  <si>
    <t>sku商品的描述信息</t>
    <phoneticPr fontId="61" type="noConversion"/>
  </si>
  <si>
    <t>记录创建时间</t>
    <phoneticPr fontId="61" type="noConversion"/>
  </si>
  <si>
    <t>购买该SKU的获得对应积分</t>
    <phoneticPr fontId="61" type="noConversion"/>
  </si>
  <si>
    <t>对该商品的限购数量</t>
    <phoneticPr fontId="61" type="noConversion"/>
  </si>
  <si>
    <t>是否为限购商品</t>
    <phoneticPr fontId="61" type="noConversion"/>
  </si>
  <si>
    <t>商品的简要促销宣传语</t>
    <phoneticPr fontId="61" type="noConversion"/>
  </si>
  <si>
    <t>标识不同应用产品的唯一编号</t>
    <phoneticPr fontId="61" type="noConversion"/>
  </si>
  <si>
    <t>标识产品所属的不同一级分类</t>
    <phoneticPr fontId="61" type="noConversion"/>
  </si>
  <si>
    <t>应用产品的具体名称</t>
    <phoneticPr fontId="61" type="noConversion"/>
  </si>
  <si>
    <t>产品的最新序列号</t>
    <phoneticPr fontId="61" type="noConversion"/>
  </si>
  <si>
    <t>标识产品在PBI中的有效状态</t>
    <phoneticPr fontId="61" type="noConversion"/>
  </si>
  <si>
    <t>标识应用产品的激活状态</t>
    <phoneticPr fontId="61" type="noConversion"/>
  </si>
  <si>
    <t>标识应用产品的完整性</t>
    <phoneticPr fontId="61" type="noConversion"/>
  </si>
  <si>
    <t>记录创建时间</t>
    <phoneticPr fontId="61" type="noConversion"/>
  </si>
  <si>
    <t>记录最后修改时间</t>
    <phoneticPr fontId="61" type="noConversion"/>
  </si>
  <si>
    <t>是否开通多服务</t>
    <phoneticPr fontId="61" type="noConversion"/>
  </si>
  <si>
    <t>产品属于具体类型，例如主题，应用APP</t>
    <phoneticPr fontId="61" type="noConversion"/>
  </si>
  <si>
    <t>产品开发所属国家</t>
    <phoneticPr fontId="61" type="noConversion"/>
  </si>
  <si>
    <t xml:space="preserve">数据来源于：ods_vmall2_t_wms_bbom_dm的bbom_code         </t>
    <phoneticPr fontId="61" type="noConversion"/>
  </si>
  <si>
    <t>商品B编码（华为编码)</t>
    <phoneticPr fontId="61" type="noConversion"/>
  </si>
  <si>
    <t>商品G编码（国际编码）</t>
    <phoneticPr fontId="61" type="noConversion"/>
  </si>
  <si>
    <t>商品供应商的编号</t>
    <phoneticPr fontId="61" type="noConversion"/>
  </si>
  <si>
    <t>商品名称</t>
    <phoneticPr fontId="61" type="noConversion"/>
  </si>
  <si>
    <t>接口同步记录的时间</t>
    <phoneticPr fontId="61" type="noConversion"/>
  </si>
  <si>
    <t>唯一标识一条商品S编码的系统编号</t>
    <phoneticPr fontId="61" type="noConversion"/>
  </si>
  <si>
    <t>商品的SKUCODE</t>
    <phoneticPr fontId="61" type="noConversion"/>
  </si>
  <si>
    <t>标识商品在OFS中的状态</t>
    <phoneticPr fontId="61" type="noConversion"/>
  </si>
  <si>
    <t>商品供应商系统编号</t>
    <phoneticPr fontId="61" type="noConversion"/>
  </si>
  <si>
    <t>商品是否为代销</t>
    <phoneticPr fontId="61" type="noConversion"/>
  </si>
  <si>
    <t>是否需要开票</t>
    <phoneticPr fontId="61" type="noConversion"/>
  </si>
  <si>
    <t>是否为虚拟商品</t>
    <phoneticPr fontId="61" type="noConversion"/>
  </si>
  <si>
    <t>运营实体编号</t>
    <phoneticPr fontId="61" type="noConversion"/>
  </si>
  <si>
    <t>商品运营实体编号</t>
    <phoneticPr fontId="61" type="noConversion"/>
  </si>
  <si>
    <t>标识商品不同来源类型</t>
    <phoneticPr fontId="61" type="noConversion"/>
  </si>
  <si>
    <t>记录实际插入时间</t>
  </si>
  <si>
    <t>记录仓库商品类型代码</t>
  </si>
  <si>
    <t>记录仓库商品状态代码</t>
  </si>
  <si>
    <t>记录同步时间</t>
  </si>
  <si>
    <t>记录变更类型代码</t>
  </si>
  <si>
    <t>记录变更时间</t>
  </si>
  <si>
    <t>记录通知WMS状态代码</t>
  </si>
  <si>
    <t>记录通知时间</t>
  </si>
  <si>
    <t>记录回复显示状态代码</t>
  </si>
  <si>
    <t>记录评价类型代码</t>
  </si>
  <si>
    <t>记录回复时间</t>
  </si>
  <si>
    <t>商品所属虚拟分类编号</t>
  </si>
  <si>
    <t>商品所属虚拟分类编号</t>
    <phoneticPr fontId="61" type="noConversion"/>
  </si>
  <si>
    <t>商品所属更新人编号</t>
  </si>
  <si>
    <t>商品所属虚拟分类名称</t>
  </si>
  <si>
    <t>商品所属仓库编号</t>
  </si>
  <si>
    <t>商品所属商品国标编码</t>
  </si>
  <si>
    <t>商品所属未发货总量</t>
  </si>
  <si>
    <t>商品所属锁定库存数量</t>
  </si>
  <si>
    <t>商品所属可用销售库存数量</t>
  </si>
  <si>
    <t>商品所属库存创建者</t>
  </si>
  <si>
    <t>商品所属商品名称</t>
  </si>
  <si>
    <t>商品所属商品简称</t>
  </si>
  <si>
    <t>商品所属重量</t>
  </si>
  <si>
    <t>商品所属真实国标标志</t>
  </si>
  <si>
    <t>商品所属唯一编号</t>
  </si>
  <si>
    <t>商品所属变更数量</t>
  </si>
  <si>
    <t>商品所属变更操作人</t>
  </si>
  <si>
    <t>商品所属目的数据仓库</t>
  </si>
  <si>
    <t>商品所属链接编号</t>
  </si>
  <si>
    <t>商品所属华为编码</t>
  </si>
  <si>
    <t>商品所属GBOM原库存</t>
  </si>
  <si>
    <t>商品所属BBOM原库存</t>
  </si>
  <si>
    <t>商品所属商品属性唯一编号</t>
  </si>
  <si>
    <t>商品所属SKU唯一编号</t>
  </si>
  <si>
    <t>商品所属商品编号</t>
  </si>
  <si>
    <t>商品所属商品属性编号</t>
  </si>
  <si>
    <t>商品所属商品SKU属性名称</t>
  </si>
  <si>
    <t>商品所属商品SKU属性值</t>
  </si>
  <si>
    <t>商品所属商品华为编码系统编号</t>
  </si>
  <si>
    <t>商品所属商品国际编码系统编号</t>
  </si>
  <si>
    <t>商品所属有效标志</t>
  </si>
  <si>
    <t>商品所属创建人编号</t>
  </si>
  <si>
    <t>商品所属商品华为编码编号</t>
  </si>
  <si>
    <t>商品所属华为编码名称</t>
  </si>
  <si>
    <t>商品所属核销标志</t>
  </si>
  <si>
    <t>商品所属Coa编码</t>
  </si>
  <si>
    <t>商品所属备注</t>
  </si>
  <si>
    <t>商品所属可用供应出库库存数量</t>
  </si>
  <si>
    <t>商品所属运营实体编号</t>
  </si>
  <si>
    <t>商品所属消息回复编号</t>
  </si>
  <si>
    <t>商品所属回复人编号</t>
  </si>
  <si>
    <t>商品所属源消息编号</t>
  </si>
  <si>
    <t>商品所属回复标题</t>
  </si>
  <si>
    <t>商品所属回复内容</t>
  </si>
  <si>
    <t>商品所属更改通知状态代码</t>
  </si>
  <si>
    <t>商品所属商品实际分类编号</t>
    <phoneticPr fontId="61" type="noConversion"/>
  </si>
  <si>
    <t>商品所属虚拟分类的上级父类编号</t>
    <phoneticPr fontId="61" type="noConversion"/>
  </si>
  <si>
    <t>商品所属虚拟分类的编码</t>
    <phoneticPr fontId="61" type="noConversion"/>
  </si>
  <si>
    <t>记录是否有效</t>
    <phoneticPr fontId="61" type="noConversion"/>
  </si>
  <si>
    <t>商品是否为分类的叶子节点</t>
    <phoneticPr fontId="61" type="noConversion"/>
  </si>
  <si>
    <t>商品是否显示</t>
    <phoneticPr fontId="61" type="noConversion"/>
  </si>
  <si>
    <t>搜索商品的SEO标题</t>
    <phoneticPr fontId="61" type="noConversion"/>
  </si>
  <si>
    <t>搜索商品的SEO关键字</t>
    <phoneticPr fontId="61" type="noConversion"/>
  </si>
  <si>
    <t>商品的SEC描述</t>
    <phoneticPr fontId="61" type="noConversion"/>
  </si>
  <si>
    <t>SEO搜索排序</t>
    <phoneticPr fontId="61" type="noConversion"/>
  </si>
  <si>
    <t>数据来源于ODS_VMALL2_ORD_LOG_DM的buy_date</t>
  </si>
  <si>
    <t>数据来源于ODS_VMALL2_ORD_LOG_DM的user_id，需sha256加密</t>
  </si>
  <si>
    <t>数据来源于ODS_VMALL2_ORD_LOG_DM的sku_id</t>
  </si>
  <si>
    <t>数据来源于ODS_VMALL2_ORD_LOG_DM的stauts</t>
  </si>
  <si>
    <t>数据来源于ODS_VMALL2_ORD_LOG_DM的ip</t>
  </si>
  <si>
    <t>数据来源于ODS_VMALL2_ORD_LOG_DM的pt_d</t>
  </si>
  <si>
    <t>Brand_Cd</t>
  </si>
  <si>
    <t>品牌代码</t>
  </si>
  <si>
    <t>Merch_Id</t>
  </si>
  <si>
    <t>Specfc_Model</t>
  </si>
  <si>
    <t>规格型号</t>
  </si>
  <si>
    <t>Brand</t>
  </si>
  <si>
    <t>Promt_Word</t>
  </si>
  <si>
    <t>促销语</t>
  </si>
  <si>
    <t>商品重量(KG)</t>
  </si>
  <si>
    <t>Maker_Id</t>
  </si>
  <si>
    <t>厂商编号</t>
  </si>
  <si>
    <t>New_Arrive_Flg</t>
  </si>
  <si>
    <t>新品标志</t>
  </si>
  <si>
    <t>Vmall_Price</t>
  </si>
  <si>
    <t>商城价格</t>
  </si>
  <si>
    <t>Goods_Status_Cd</t>
  </si>
  <si>
    <t>商品状态代码</t>
  </si>
  <si>
    <t>Large_Flg</t>
  </si>
  <si>
    <t>大件商品标识</t>
  </si>
  <si>
    <t>Avg_Daily_Clicks</t>
  </si>
  <si>
    <t>平均日点击量</t>
  </si>
  <si>
    <t>Virtual_Store_Arrive_Days</t>
  </si>
  <si>
    <t>虚库到货时间</t>
  </si>
  <si>
    <t>Stock_Cycle_Days</t>
  </si>
  <si>
    <t>库存周转天数</t>
  </si>
  <si>
    <t>Same_Class_Sort</t>
  </si>
  <si>
    <t>同类商品排序</t>
  </si>
  <si>
    <t>Color</t>
  </si>
  <si>
    <t>颜色</t>
  </si>
  <si>
    <t>Size</t>
  </si>
  <si>
    <t>尺码</t>
  </si>
  <si>
    <t>Min_Order_Cnt</t>
  </si>
  <si>
    <t>最少起订数量</t>
  </si>
  <si>
    <t>On_Shelf_Time</t>
  </si>
  <si>
    <t>OFF_SHELVE_Time</t>
  </si>
  <si>
    <t>限购状态</t>
  </si>
  <si>
    <t>Sale_Channel_Type_Cd</t>
  </si>
  <si>
    <t xml:space="preserve">销售渠道类型代码     </t>
  </si>
  <si>
    <t>Restric_Purch_Stock_Cnt</t>
  </si>
  <si>
    <t>限购库存数量</t>
  </si>
  <si>
    <t>Class_Unique_Id</t>
  </si>
  <si>
    <t>分类唯一编号</t>
  </si>
  <si>
    <t>Parent_Class_Unique_Id</t>
  </si>
  <si>
    <t>父分类唯一编号</t>
  </si>
  <si>
    <t>Goods_Class_Name</t>
  </si>
  <si>
    <t>商品分类名称</t>
  </si>
  <si>
    <t>Goods_Class_URL</t>
  </si>
  <si>
    <t>商品分类URL</t>
  </si>
  <si>
    <t>SEO_Name</t>
  </si>
  <si>
    <t>SEO名称</t>
  </si>
  <si>
    <t>SEO_Keyword</t>
  </si>
  <si>
    <t>SEO_DESC</t>
  </si>
  <si>
    <t>SEO描述</t>
  </si>
  <si>
    <t>B2B_Status_Cd</t>
  </si>
  <si>
    <t>B2B商品状态代码</t>
  </si>
  <si>
    <t>Vmall B3B商品信息表</t>
  </si>
  <si>
    <t>Dwd_Pro_Vmall_B3B_Goods_ds</t>
  </si>
  <si>
    <t>CD1343</t>
  </si>
  <si>
    <t>1，2</t>
    <phoneticPr fontId="61" type="noConversion"/>
  </si>
  <si>
    <t>CD1321</t>
  </si>
  <si>
    <t>CD1344</t>
  </si>
  <si>
    <t>1，2，3，4</t>
    <phoneticPr fontId="61" type="noConversion"/>
  </si>
  <si>
    <t>CD1323</t>
  </si>
  <si>
    <t>文本类</t>
    <phoneticPr fontId="61" type="noConversion"/>
  </si>
  <si>
    <t>数值类</t>
    <phoneticPr fontId="61" type="noConversion"/>
  </si>
  <si>
    <t>0，1</t>
    <phoneticPr fontId="61" type="noConversion"/>
  </si>
  <si>
    <t xml:space="preserve">数据来源于：ods_vmall_tbl_product_front_dm的id                    </t>
  </si>
  <si>
    <t xml:space="preserve">数据来源于：ods_vmall_tbl_product_front_dm的brand_id              </t>
  </si>
  <si>
    <t xml:space="preserve">数据来源于：ods_vmall_tbl_product_front_dm的virtual_type_id       </t>
  </si>
  <si>
    <t xml:space="preserve">数据来源于：ods_vmall_tbl_product_front_dm的type_id               </t>
  </si>
  <si>
    <t xml:space="preserve">数据来源于：ods_vmall_tbl_product_front_dm的shop_id               </t>
  </si>
  <si>
    <t xml:space="preserve">数据来源于：ods_vmall_tbl_product_front_dm的code                  </t>
  </si>
  <si>
    <t xml:space="preserve">数据来源于：ods_vmall_tbl_product_front_dm的name                  </t>
  </si>
  <si>
    <t xml:space="preserve">数据来源于：ods_vmall_tbl_product_front_dm的model                 </t>
  </si>
  <si>
    <t xml:space="preserve">数据来源于：ods_vmall_tbl_product_front_dm的brand_name            </t>
  </si>
  <si>
    <t xml:space="preserve">数据来源于：ods_vmall_tbl_product_front_dm的promotion_word        </t>
  </si>
  <si>
    <t xml:space="preserve">数据来源于：ods_vmall_tbl_product_front_dm的brief_name            </t>
  </si>
  <si>
    <t xml:space="preserve">数据来源于：ods_vmall_tbl_product_front_dm的weight                </t>
  </si>
  <si>
    <t xml:space="preserve">数据来源于：ods_vmall_tbl_product_front_dm的factory_code          </t>
  </si>
  <si>
    <t xml:space="preserve">数据来源于：ods_vmall_tbl_product_front_dm的is_new_arrival        </t>
  </si>
  <si>
    <t xml:space="preserve">数据来源于：ods_vmall_tbl_product_front_dm的purchase_price        </t>
  </si>
  <si>
    <t xml:space="preserve">数据来源于：ods_vmall_tbl_product_front_dm的price                 </t>
  </si>
  <si>
    <t xml:space="preserve">数据来源于：ods_vmall_tbl_product_front_dm的market_price          </t>
  </si>
  <si>
    <t xml:space="preserve">数据来源于：ods_vmall_tbl_product_front_dm的status                </t>
  </si>
  <si>
    <t xml:space="preserve">数据来源于：ods_vmall_tbl_product_front_dm的is_large              </t>
  </si>
  <si>
    <t xml:space="preserve">数据来源于：ods_vmall_tbl_product_front_dm的avg_daily_click       </t>
  </si>
  <si>
    <t xml:space="preserve">数据来源于：ods_vmall_tbl_product_front_dm的virtual_arrive_time   </t>
  </si>
  <si>
    <t xml:space="preserve">数据来源于：ods_vmall_tbl_product_front_dm的inventory_cycle_time  </t>
  </si>
  <si>
    <t xml:space="preserve">数据来源于：ods_vmall_tbl_product_front_dm的order_num             </t>
  </si>
  <si>
    <t xml:space="preserve">数据来源于：ods_vmall_tbl_product_front_dm的color                 </t>
  </si>
  <si>
    <t xml:space="preserve">数据来源于：ods_vmall_tbl_product_front_dm的size                  </t>
  </si>
  <si>
    <t xml:space="preserve">数据来源于：ods_vmall_tbl_product_front_dm的min_order_quantity    </t>
  </si>
  <si>
    <t xml:space="preserve">数据来源于：ods_vmall_tbl_product_front_dm的production_place      </t>
  </si>
  <si>
    <t xml:space="preserve">数据来源于：ods_vmall_tbl_product_front_dm的create_by             </t>
  </si>
  <si>
    <t>数据来源于：ods_vmall_tbl_product_front_dm的update_date</t>
  </si>
  <si>
    <t>数据来源于：ods_vmall_tbl_product_front_dm的create_date</t>
  </si>
  <si>
    <t>数据来源于：ods_vmall_tbl_product_front_dm的register_date</t>
  </si>
  <si>
    <t>数据来源于：ods_vmall_tbl_product_front_dm的offshelf_date</t>
  </si>
  <si>
    <t xml:space="preserve">数据来源于：ods_vmall_tbl_product_front_dm的limited_quantity      </t>
  </si>
  <si>
    <t xml:space="preserve">数据来源于：ods_vmall_tbl_product_front_dm的limited_status        </t>
  </si>
  <si>
    <t xml:space="preserve">数据来源于：ods_vmall_tbl_product_front_dm的sale_channel          </t>
  </si>
  <si>
    <t xml:space="preserve">数据来源于：ods_vmall2_tbl_package_details_dm的id                  </t>
  </si>
  <si>
    <t xml:space="preserve">数据来源于：ods_vmall2_tbl_package_details_dm的sku_id              </t>
  </si>
  <si>
    <t xml:space="preserve">数据来源于：ods_vmall2_tbl_package_details_dm的sku_code            </t>
  </si>
  <si>
    <t xml:space="preserve">数据来源于：ods_vmall2_tbl_package_details_dm的sku_name            </t>
  </si>
  <si>
    <t xml:space="preserve">数据来源于：ods_vmall2_tbl_package_details_dm的activity_sku_id     </t>
  </si>
  <si>
    <t xml:space="preserve">数据来源于：ods_vmall2_tbl_package_details_dm的price               </t>
  </si>
  <si>
    <t xml:space="preserve">数据来源于：ods_vmall2_tbl_package_details_dm的limit_quantity      </t>
  </si>
  <si>
    <t xml:space="preserve">数据来源于：ods_vmall2_tbl_package_details_dm的inventory_quantity  </t>
  </si>
  <si>
    <t>数据来源于：ods_vmall2_tbl_package_details_dm的create_date</t>
  </si>
  <si>
    <t xml:space="preserve">数据来源于：ods_vmall_tbl_prd_category_ds的id               </t>
  </si>
  <si>
    <t xml:space="preserve">数据来源于：ods_vmall_tbl_prd_category_ds的parent_id        </t>
  </si>
  <si>
    <t xml:space="preserve">数据来源于：ods_vmall_tbl_prd_category_ds的code             </t>
  </si>
  <si>
    <t xml:space="preserve">数据来源于：ods_vmall_tbl_prd_category_ds的name             </t>
  </si>
  <si>
    <t xml:space="preserve">数据来源于：ods_vmall_tbl_prd_category_ds的url_name         </t>
  </si>
  <si>
    <t xml:space="preserve">数据来源于：ods_vmall_tbl_prd_category_ds的status           </t>
  </si>
  <si>
    <t xml:space="preserve">数据来源于：ods_vmall_tbl_prd_category_ds的is_leaf          </t>
  </si>
  <si>
    <t xml:space="preserve">数据来源于：ods_vmall_tbl_prd_category_ds的seotitle         </t>
  </si>
  <si>
    <t xml:space="preserve">数据来源于：ods_vmall_tbl_prd_category_ds的seokeyword       </t>
  </si>
  <si>
    <t xml:space="preserve">数据来源于：ods_vmall_tbl_prd_category_ds的seodescription   </t>
  </si>
  <si>
    <t>数据来源于：ods_vmall_tbl_prd_category_ds的create_date</t>
  </si>
  <si>
    <t xml:space="preserve">数据来源于：ods_vmall_tbl_b2b_product_ds的id                  </t>
  </si>
  <si>
    <t xml:space="preserve">数据来源于：ods_vmall_tbl_b2b_product_ds的sku_id              </t>
  </si>
  <si>
    <t xml:space="preserve">数据来源于：ods_vmall_tbl_b2b_product_ds的sku_code            </t>
  </si>
  <si>
    <t xml:space="preserve">数据来源于：ods_vmall_tbl_b2b_product_ds的prd_name            </t>
  </si>
  <si>
    <t xml:space="preserve">数据来源于：ods_vmall_tbl_b2b_product_ds的prd_micro_name      </t>
  </si>
  <si>
    <t xml:space="preserve">数据来源于：ods_vmall_tbl_b2b_product_ds的prd_prom_word       </t>
  </si>
  <si>
    <t xml:space="preserve">数据来源于：ods_vmall_tbl_b2b_product_ds的prd_micro_prom_word </t>
  </si>
  <si>
    <t xml:space="preserve">数据来源于：ods_vmall_tbl_b2b_product_ds的status              </t>
  </si>
  <si>
    <t xml:space="preserve">数据来源于：ods_vmall_tbl_b2b_product_ds的prd_price           </t>
  </si>
  <si>
    <t>数据来源于：ods_vmall_tbl_b2b_product_ds的create_date</t>
  </si>
  <si>
    <t>Dwd_Cam_Campaign_Info_Ds</t>
    <phoneticPr fontId="91" type="noConversion"/>
  </si>
  <si>
    <t>营销活动信息表</t>
    <phoneticPr fontId="91" type="noConversion"/>
  </si>
  <si>
    <t>ODS_COOPERATION_SYS_BLACK_LIST_DM</t>
  </si>
  <si>
    <t>IM营销黑名单</t>
    <phoneticPr fontId="91" type="noConversion"/>
  </si>
  <si>
    <t>Dwd_Cam_Social_Center_Cam_Blacklist_Ds</t>
    <phoneticPr fontId="91" type="noConversion"/>
  </si>
  <si>
    <t>记录运营平台的营销活动信息</t>
    <phoneticPr fontId="83" type="noConversion"/>
  </si>
  <si>
    <t>用户社交中心取消关注某系统公众号时，成为该公众号的营销黑名单</t>
    <phoneticPr fontId="83" type="noConversion"/>
  </si>
  <si>
    <t>王东波</t>
  </si>
  <si>
    <t>20170802</t>
    <phoneticPr fontId="83" type="noConversion"/>
  </si>
  <si>
    <t>Actvy_Name</t>
    <phoneticPr fontId="91" type="noConversion"/>
  </si>
  <si>
    <t>活动名称</t>
    <phoneticPr fontId="61" type="noConversion"/>
  </si>
  <si>
    <t>Cam_Actvy_Type_Cd</t>
    <phoneticPr fontId="91" type="noConversion"/>
  </si>
  <si>
    <t>营销活动类型代码</t>
    <phoneticPr fontId="91" type="noConversion"/>
  </si>
  <si>
    <t>Start_Time</t>
    <phoneticPr fontId="91" type="noConversion"/>
  </si>
  <si>
    <t>开始时间</t>
    <phoneticPr fontId="91" type="noConversion"/>
  </si>
  <si>
    <t>End_Time</t>
    <phoneticPr fontId="91" type="noConversion"/>
  </si>
  <si>
    <t>结束时间</t>
    <phoneticPr fontId="91" type="noConversion"/>
  </si>
  <si>
    <t>Actvy_Chk_Status_Cd</t>
    <phoneticPr fontId="91" type="noConversion"/>
  </si>
  <si>
    <t>活动审核状态代码</t>
    <phoneticPr fontId="91" type="noConversion"/>
  </si>
  <si>
    <t xml:space="preserve">数据来源于：ods_game_campaign_dm的name                  </t>
  </si>
  <si>
    <t xml:space="preserve">数据来源于：ods_game_campaign_dm的type                  </t>
  </si>
  <si>
    <t>数据来源于：ods_game_campaign_dm的CONCAT(startdate,'00')</t>
  </si>
  <si>
    <t xml:space="preserve">数据来源于：ods_game_campaign_dm的CONCAT(enddate,'00')  </t>
  </si>
  <si>
    <t>数据来源于：ods_game_campaign_dm的auditStatus</t>
  </si>
  <si>
    <t>编号类</t>
    <phoneticPr fontId="61" type="noConversion"/>
  </si>
  <si>
    <t>代码类</t>
    <phoneticPr fontId="61" type="noConversion"/>
  </si>
  <si>
    <t>营销活动编号</t>
    <phoneticPr fontId="61" type="noConversion"/>
  </si>
  <si>
    <t>营销活动名称</t>
    <phoneticPr fontId="61" type="noConversion"/>
  </si>
  <si>
    <t>1，2</t>
    <phoneticPr fontId="61" type="noConversion"/>
  </si>
  <si>
    <t>CD1457</t>
  </si>
  <si>
    <t>CD1458</t>
  </si>
  <si>
    <t>1，2，3</t>
    <phoneticPr fontId="61" type="noConversion"/>
  </si>
  <si>
    <t>1~17</t>
    <phoneticPr fontId="61" type="noConversion"/>
  </si>
  <si>
    <t>活动开始时间</t>
    <phoneticPr fontId="61" type="noConversion"/>
  </si>
  <si>
    <t>活动结束时间</t>
    <phoneticPr fontId="61" type="noConversion"/>
  </si>
  <si>
    <t>活动当前审核状态</t>
    <phoneticPr fontId="61" type="noConversion"/>
  </si>
  <si>
    <t>标识活动的不同类型</t>
    <phoneticPr fontId="61" type="noConversion"/>
  </si>
  <si>
    <t xml:space="preserve">数据来源于：ods_game_campaign_dm的id                  </t>
    <phoneticPr fontId="61" type="noConversion"/>
  </si>
  <si>
    <t>数字组成</t>
    <phoneticPr fontId="61" type="noConversion"/>
  </si>
  <si>
    <t>Up_Id</t>
    <phoneticPr fontId="91" type="noConversion"/>
  </si>
  <si>
    <t>Create_Time</t>
    <phoneticPr fontId="91" type="noConversion"/>
  </si>
  <si>
    <t>创建时间</t>
    <phoneticPr fontId="91" type="noConversion"/>
  </si>
  <si>
    <t>社交中心系统公众号通知帐号</t>
    <phoneticPr fontId="91" type="noConversion"/>
  </si>
  <si>
    <t>数据创建时间</t>
    <phoneticPr fontId="91" type="noConversion"/>
  </si>
  <si>
    <t>数据来源于：ODS_COOPERATION_SYS_BLACK_LIST_DM的uid</t>
  </si>
  <si>
    <t>数据来源于：ODS_COOPERATION_SYS_BLACK_LIST_DM的mpAccount</t>
  </si>
  <si>
    <t>数据来源于：ODS_COOPERATION_SYS_BLACK_LIST_DM的createTime</t>
  </si>
  <si>
    <t>Dwd_Pro_Hwcoin_Card_Info_Mgmt_Ds</t>
    <phoneticPr fontId="91" type="noConversion"/>
  </si>
  <si>
    <t>花币卡信息管理表</t>
  </si>
  <si>
    <t>Dwd_Pro_Hwcoin_Card_Info_Ds</t>
    <phoneticPr fontId="91" type="noConversion"/>
  </si>
  <si>
    <t>花币卡信息表</t>
    <phoneticPr fontId="91" type="noConversion"/>
  </si>
  <si>
    <t>ODS_WALLET_RECHARGE_CARD_RCA_DM</t>
    <phoneticPr fontId="91" type="noConversion"/>
  </si>
  <si>
    <t>ODS_WALLET_RECHARGE_CARD_RCS_DM</t>
  </si>
  <si>
    <t>记录花币卡管理中心记录的花币卡的关联信息</t>
    <phoneticPr fontId="83" type="noConversion"/>
  </si>
  <si>
    <t>记录发放的用户花币卡的信息</t>
    <phoneticPr fontId="83" type="noConversion"/>
  </si>
  <si>
    <t>20170802</t>
    <phoneticPr fontId="83" type="noConversion"/>
  </si>
  <si>
    <t>Hwcoin_Card_Id</t>
    <phoneticPr fontId="91" type="noConversion"/>
  </si>
  <si>
    <t>花币卡编号</t>
    <phoneticPr fontId="91" type="noConversion"/>
  </si>
  <si>
    <t>Hwcoin_Card_Apply_ID</t>
    <phoneticPr fontId="91" type="noConversion"/>
  </si>
  <si>
    <t>花币卡申请编号</t>
    <phoneticPr fontId="91" type="noConversion"/>
  </si>
  <si>
    <t>Hwcoin_Card_Apply_Dtl_ID</t>
    <phoneticPr fontId="91" type="noConversion"/>
  </si>
  <si>
    <t>花币卡申请明细编号</t>
    <phoneticPr fontId="91" type="noConversion"/>
  </si>
  <si>
    <t>Hwcoin_Card_Mgmt_Status_Cd</t>
    <phoneticPr fontId="91" type="noConversion"/>
  </si>
  <si>
    <t>花币卡管理状态代码</t>
    <phoneticPr fontId="91" type="noConversion"/>
  </si>
  <si>
    <t>Active_Time</t>
    <phoneticPr fontId="91" type="noConversion"/>
  </si>
  <si>
    <t>激活时间</t>
    <phoneticPr fontId="61" type="noConversion"/>
  </si>
  <si>
    <t>Scrap_Time</t>
    <phoneticPr fontId="91" type="noConversion"/>
  </si>
  <si>
    <t>报废时间</t>
    <phoneticPr fontId="61" type="noConversion"/>
  </si>
  <si>
    <t>Create_Time</t>
    <phoneticPr fontId="91" type="noConversion"/>
  </si>
  <si>
    <t>创建时间</t>
    <phoneticPr fontId="61" type="noConversion"/>
  </si>
  <si>
    <t>Last_Update_Time</t>
    <phoneticPr fontId="91" type="noConversion"/>
  </si>
  <si>
    <t>最近更新时间</t>
    <phoneticPr fontId="61" type="noConversion"/>
  </si>
  <si>
    <t>Hwcoin_Card_Par_Val</t>
    <phoneticPr fontId="91" type="noConversion"/>
  </si>
  <si>
    <t>花币卡面值</t>
    <phoneticPr fontId="61" type="noConversion"/>
  </si>
  <si>
    <t>Enable_Bal</t>
    <phoneticPr fontId="91" type="noConversion"/>
  </si>
  <si>
    <t>可用余额</t>
    <phoneticPr fontId="91" type="noConversion"/>
  </si>
  <si>
    <t>Hwcoin_Card_Usage_Status_Cd</t>
    <phoneticPr fontId="91" type="noConversion"/>
  </si>
  <si>
    <t>花币卡使用状态代码</t>
    <phoneticPr fontId="91" type="noConversion"/>
  </si>
  <si>
    <t>Release_Time</t>
    <phoneticPr fontId="91" type="noConversion"/>
  </si>
  <si>
    <t>发布时间</t>
    <phoneticPr fontId="61" type="noConversion"/>
  </si>
  <si>
    <t>Expired_Time</t>
    <phoneticPr fontId="91" type="noConversion"/>
  </si>
  <si>
    <t>过期时间</t>
    <phoneticPr fontId="61" type="noConversion"/>
  </si>
  <si>
    <t>Consume_Time</t>
    <phoneticPr fontId="91" type="noConversion"/>
  </si>
  <si>
    <t>消费时间</t>
    <phoneticPr fontId="61" type="noConversion"/>
  </si>
  <si>
    <t>金额类</t>
    <phoneticPr fontId="61" type="noConversion"/>
  </si>
  <si>
    <t>CD1492</t>
    <phoneticPr fontId="61" type="noConversion"/>
  </si>
  <si>
    <t>1~8</t>
    <phoneticPr fontId="61" type="noConversion"/>
  </si>
  <si>
    <t>CD1493</t>
    <phoneticPr fontId="91" type="noConversion"/>
  </si>
  <si>
    <t>0~4,9</t>
    <phoneticPr fontId="61" type="noConversion"/>
  </si>
  <si>
    <t>数据来源于：ODS_WALLET_RECHARGE_CARD_RCA_DM的cardNo</t>
  </si>
  <si>
    <t>数据来源于：ODS_WALLET_RECHARGE_CARD_RCA_DM的applicationID</t>
  </si>
  <si>
    <t>数据来源于：ODS_WALLET_RECHARGE_CARD_RCA_DM的aplictDetailID</t>
  </si>
  <si>
    <t>数据来源于：ODS_WALLET_RECHARGE_CARD_RCA_DM的status</t>
  </si>
  <si>
    <t>数据来源于：ODS_WALLET_RECHARGE_CARD_RCA_DM的activeTime</t>
  </si>
  <si>
    <t>数据来源于：ODS_WALLET_RECHARGE_CARD_RCA_DM的destroyTime</t>
  </si>
  <si>
    <t>数据来源于：ODS_WALLET_RECHARGE_CARD_RCA_DM的createTime</t>
  </si>
  <si>
    <t>数据来源于：ODS_WALLET_RECHARGE_CARD_RCA_DM的lastUpdateTime</t>
  </si>
  <si>
    <t>数据来源于：ODS_WALLET_RECHARGE_CARD_RCS_DM的cardNo</t>
  </si>
  <si>
    <t>数据来源于：ODS_WALLET_RECHARGE_CARD_RCS_DM的faceValue</t>
  </si>
  <si>
    <t>数据来源于：ODS_WALLET_RECHARGE_CARD_RCS_DM的validBal</t>
  </si>
  <si>
    <t>数据来源于：ODS_WALLET_RECHARGE_CARD_RCS_DM的status</t>
  </si>
  <si>
    <t>数据来源于：ODS_WALLET_RECHARGE_CARD_RCS_DM的issueTime</t>
  </si>
  <si>
    <t>数据来源于：ODS_WALLET_RECHARGE_CARD_RCS_DM的expireTime</t>
  </si>
  <si>
    <t>数据来源于：ODS_WALLET_RECHARGE_CARD_RCS_DM的consumeTime</t>
  </si>
  <si>
    <t>数据来源于：ODS_WALLET_RECHARGE_CARD_RCS_DM的lastUpdateTime</t>
  </si>
  <si>
    <t>区别不同花币卡的编号</t>
    <phoneticPr fontId="61" type="noConversion"/>
  </si>
  <si>
    <t>该花币卡对应申请编号</t>
    <phoneticPr fontId="61" type="noConversion"/>
  </si>
  <si>
    <t>该花币卡对应申请明细信息编号</t>
    <phoneticPr fontId="61" type="noConversion"/>
  </si>
  <si>
    <t>该花币卡当前的管理状态</t>
    <phoneticPr fontId="61" type="noConversion"/>
  </si>
  <si>
    <t>激活该花币卡的时间</t>
    <phoneticPr fontId="61" type="noConversion"/>
  </si>
  <si>
    <t>该花币卡报废的时间</t>
    <phoneticPr fontId="61" type="noConversion"/>
  </si>
  <si>
    <t>创建数据记录的时间</t>
    <phoneticPr fontId="61" type="noConversion"/>
  </si>
  <si>
    <t>更新数据记录时间</t>
    <phoneticPr fontId="61" type="noConversion"/>
  </si>
  <si>
    <t>该花币卡的总面值</t>
    <phoneticPr fontId="61" type="noConversion"/>
  </si>
  <si>
    <t>该花币卡的当前可用余额</t>
    <phoneticPr fontId="61" type="noConversion"/>
  </si>
  <si>
    <t>该花币卡当前的使用状态</t>
    <phoneticPr fontId="61" type="noConversion"/>
  </si>
  <si>
    <t>发布该花币卡的时间</t>
    <phoneticPr fontId="61" type="noConversion"/>
  </si>
  <si>
    <t>该花币卡过期失效的时间</t>
    <phoneticPr fontId="61" type="noConversion"/>
  </si>
  <si>
    <t>用户消费该花币卡的时间</t>
    <phoneticPr fontId="61" type="noConversion"/>
  </si>
  <si>
    <t xml:space="preserve">数据来源于：ods_hispace_app_info_dm_crypt中的is_active                                                                                </t>
  </si>
  <si>
    <t>激活(在架)标志</t>
  </si>
  <si>
    <t>允许下载标志</t>
  </si>
  <si>
    <t>allow_down_flg</t>
  </si>
  <si>
    <t>能否下载标志</t>
  </si>
  <si>
    <t xml:space="preserve">数据来源于：ods_hispace_app_info_dm_crypt中的enabled                                                                               </t>
  </si>
  <si>
    <t>调整字段映射，原先对应enabled字段不准确</t>
  </si>
  <si>
    <t>字段中文名称随区分版本应用做调整</t>
  </si>
  <si>
    <t>媒质编号</t>
  </si>
  <si>
    <t>medium_id</t>
  </si>
  <si>
    <t>数据取自ods_hwmovie_vod_content_dm盖亚内容维表的mediaid</t>
  </si>
  <si>
    <t>69060,69096</t>
  </si>
  <si>
    <t>Dwd_Pro_Vmall_PMS_Good_SKU_Config_Ds</t>
  </si>
  <si>
    <t>VMALL PMS商品SKU配置表</t>
  </si>
  <si>
    <t>记录PMS系统中维护的vmall商品信息，例如SKU编码、国际编码，物理信息，销售信息，价格信息等</t>
    <phoneticPr fontId="83" type="noConversion"/>
  </si>
  <si>
    <t>ODS_VMALL_PMS_SBOM_DM、ODS_VMALL_PMS_SBOM_PRICE_DM</t>
    <phoneticPr fontId="83" type="noConversion"/>
  </si>
  <si>
    <t>SKU唯一编号</t>
    <phoneticPr fontId="100" type="noConversion"/>
  </si>
  <si>
    <t>商品SKU名称</t>
    <phoneticPr fontId="100" type="noConversion"/>
  </si>
  <si>
    <t>SKU编号</t>
    <phoneticPr fontId="100" type="noConversion"/>
  </si>
  <si>
    <t>商品国标编码</t>
    <phoneticPr fontId="100" type="noConversion"/>
  </si>
  <si>
    <t>商品发布编号</t>
    <phoneticPr fontId="100" type="noConversion"/>
  </si>
  <si>
    <t>PMS商品编号</t>
    <phoneticPr fontId="100" type="noConversion"/>
  </si>
  <si>
    <t>运营商编号</t>
    <phoneticPr fontId="100" type="noConversion"/>
  </si>
  <si>
    <t>渠道编号</t>
    <phoneticPr fontId="100" type="noConversion"/>
  </si>
  <si>
    <t>二级渠道编号</t>
    <phoneticPr fontId="100" type="noConversion"/>
  </si>
  <si>
    <t>微型促销语</t>
    <phoneticPr fontId="100" type="noConversion"/>
  </si>
  <si>
    <t>SKU销售类型代码</t>
    <phoneticPr fontId="100" type="noConversion"/>
  </si>
  <si>
    <t>价格展示标志</t>
    <phoneticPr fontId="100" type="noConversion"/>
  </si>
  <si>
    <t>购买类型代码</t>
    <phoneticPr fontId="100" type="noConversion"/>
  </si>
  <si>
    <t>提示内容</t>
    <phoneticPr fontId="100" type="noConversion"/>
  </si>
  <si>
    <t>限购数量</t>
    <phoneticPr fontId="100" type="noConversion"/>
  </si>
  <si>
    <t>PMS SKU状态代码</t>
    <phoneticPr fontId="100" type="noConversion"/>
  </si>
  <si>
    <t>SKU价格唯一编号</t>
    <phoneticPr fontId="100" type="noConversion"/>
  </si>
  <si>
    <t>商城价格（单位：元）</t>
    <phoneticPr fontId="100" type="noConversion"/>
  </si>
  <si>
    <t>采购价格（单位：元）</t>
    <phoneticPr fontId="100" type="noConversion"/>
  </si>
  <si>
    <t>SEO标题</t>
    <phoneticPr fontId="100" type="noConversion"/>
  </si>
  <si>
    <t>SEO关键字</t>
    <phoneticPr fontId="100" type="noConversion"/>
  </si>
  <si>
    <t>创建人</t>
    <phoneticPr fontId="100" type="noConversion"/>
  </si>
  <si>
    <t>创建时间</t>
    <phoneticPr fontId="100" type="noConversion"/>
  </si>
  <si>
    <t>修改人</t>
    <phoneticPr fontId="100" type="noConversion"/>
  </si>
  <si>
    <t>修改时间</t>
    <phoneticPr fontId="100" type="noConversion"/>
  </si>
  <si>
    <t>SKU同步状态代码</t>
    <phoneticPr fontId="100" type="noConversion"/>
  </si>
  <si>
    <t>默认SKU标志</t>
    <phoneticPr fontId="100" type="noConversion"/>
  </si>
  <si>
    <t>SKU属性描述</t>
    <phoneticPr fontId="100" type="noConversion"/>
  </si>
  <si>
    <t>允许检索标志</t>
    <phoneticPr fontId="100" type="noConversion"/>
  </si>
  <si>
    <t>商品展示编号</t>
    <phoneticPr fontId="100" type="noConversion"/>
  </si>
  <si>
    <t>商品促销语</t>
    <phoneticPr fontId="100" type="noConversion"/>
  </si>
  <si>
    <t>促销语链接地址</t>
    <phoneticPr fontId="100" type="noConversion"/>
  </si>
  <si>
    <t>评论数量排序</t>
    <phoneticPr fontId="100" type="noConversion"/>
  </si>
  <si>
    <t>销售数量排序</t>
    <phoneticPr fontId="100" type="noConversion"/>
  </si>
  <si>
    <t>排序</t>
    <phoneticPr fontId="100" type="noConversion"/>
  </si>
  <si>
    <t>身份证图标志</t>
    <phoneticPr fontId="100" type="noConversion"/>
  </si>
  <si>
    <t>销售提醒编号</t>
    <phoneticPr fontId="100" type="noConversion"/>
  </si>
  <si>
    <t>定时促销语</t>
    <phoneticPr fontId="100" type="noConversion"/>
  </si>
  <si>
    <t>定时促销PC端链接</t>
    <phoneticPr fontId="100" type="noConversion"/>
  </si>
  <si>
    <t>定时促销WAP端链接</t>
    <phoneticPr fontId="100" type="noConversion"/>
  </si>
  <si>
    <t>定时促销APP端链接</t>
    <phoneticPr fontId="100" type="noConversion"/>
  </si>
  <si>
    <t>定时促销展示开始时间</t>
    <phoneticPr fontId="100" type="noConversion"/>
  </si>
  <si>
    <t>定时促销展示结束时间</t>
    <phoneticPr fontId="100" type="noConversion"/>
  </si>
  <si>
    <t>启用销售提醒标志</t>
    <phoneticPr fontId="100" type="noConversion"/>
  </si>
  <si>
    <t>备注</t>
    <phoneticPr fontId="100" type="noConversion"/>
  </si>
  <si>
    <t>商品权益编码</t>
    <phoneticPr fontId="100" type="noConversion"/>
  </si>
  <si>
    <t>保修时长(单位: 月)</t>
    <phoneticPr fontId="100" type="noConversion"/>
  </si>
  <si>
    <t>价格(最近)更新时间</t>
    <phoneticPr fontId="100" type="noConversion"/>
  </si>
  <si>
    <t>价格(最近)修改人</t>
    <phoneticPr fontId="100" type="noConversion"/>
  </si>
  <si>
    <t>SKU价格同步状态代码</t>
    <phoneticPr fontId="100" type="noConversion"/>
  </si>
  <si>
    <t>价格生效时间</t>
    <phoneticPr fontId="100" type="noConversion"/>
  </si>
  <si>
    <t>SKU_Unique_Id</t>
    <phoneticPr fontId="100" type="noConversion"/>
  </si>
  <si>
    <t>Goods_SKU_Name</t>
    <phoneticPr fontId="100" type="noConversion"/>
  </si>
  <si>
    <t>SKU_Id</t>
    <phoneticPr fontId="100" type="noConversion"/>
  </si>
  <si>
    <t>Goods_GB_Encode</t>
    <phoneticPr fontId="100" type="noConversion"/>
  </si>
  <si>
    <t>Good_Release_Id</t>
    <phoneticPr fontId="100" type="noConversion"/>
  </si>
  <si>
    <t>PMS_Goods_Id</t>
    <phoneticPr fontId="100" type="noConversion"/>
  </si>
  <si>
    <t>Carrier_Id</t>
    <phoneticPr fontId="100" type="noConversion"/>
  </si>
  <si>
    <t>Channel_Id</t>
    <phoneticPr fontId="100" type="noConversion"/>
  </si>
  <si>
    <t>Second_Channel_Id</t>
    <phoneticPr fontId="100" type="noConversion"/>
  </si>
  <si>
    <t>Micro_Promt_Word</t>
    <phoneticPr fontId="100" type="noConversion"/>
  </si>
  <si>
    <t>SKU_Sale_Type_Cd</t>
    <phoneticPr fontId="100" type="noConversion"/>
  </si>
  <si>
    <t>Price_Show_Flg</t>
    <phoneticPr fontId="100" type="noConversion"/>
  </si>
  <si>
    <t>Purch_Type_Cd</t>
    <phoneticPr fontId="100" type="noConversion"/>
  </si>
  <si>
    <t>Present_Content</t>
    <phoneticPr fontId="100" type="noConversion"/>
  </si>
  <si>
    <t>Restric_Purch_Cnt</t>
    <phoneticPr fontId="100" type="noConversion"/>
  </si>
  <si>
    <t>PMS_SKU_Status_Cd</t>
    <phoneticPr fontId="100" type="noConversion"/>
  </si>
  <si>
    <t>SKU_Price_Unique_Id</t>
    <phoneticPr fontId="100" type="noConversion"/>
  </si>
  <si>
    <t>Vmall_Price</t>
    <phoneticPr fontId="100" type="noConversion"/>
  </si>
  <si>
    <t>Purch_Price</t>
    <phoneticPr fontId="100" type="noConversion"/>
  </si>
  <si>
    <t>SEO_Title</t>
    <phoneticPr fontId="100" type="noConversion"/>
  </si>
  <si>
    <t>SEO_Keywords</t>
    <phoneticPr fontId="100" type="noConversion"/>
  </si>
  <si>
    <t>Creater</t>
    <phoneticPr fontId="100" type="noConversion"/>
  </si>
  <si>
    <t>Create_Time</t>
    <phoneticPr fontId="100" type="noConversion"/>
  </si>
  <si>
    <t>Modifier</t>
    <phoneticPr fontId="100" type="noConversion"/>
  </si>
  <si>
    <t>Update_Time</t>
    <phoneticPr fontId="100" type="noConversion"/>
  </si>
  <si>
    <t>SKU_Sync_Status_Cd</t>
    <phoneticPr fontId="100" type="noConversion"/>
  </si>
  <si>
    <t>Default_SKU_Flg</t>
    <phoneticPr fontId="100" type="noConversion"/>
  </si>
  <si>
    <t>SKU_Attr_Desc</t>
    <phoneticPr fontId="100" type="noConversion"/>
  </si>
  <si>
    <t>Allow_Rtrv_Flg</t>
    <phoneticPr fontId="100" type="noConversion"/>
  </si>
  <si>
    <t>Goods_Show_id</t>
    <phoneticPr fontId="100" type="noConversion"/>
  </si>
  <si>
    <t>Goods_Promt_Word</t>
    <phoneticPr fontId="100" type="noConversion"/>
  </si>
  <si>
    <t>Promt_Word_Link_Addr</t>
    <phoneticPr fontId="100" type="noConversion"/>
  </si>
  <si>
    <t>Comment_Cnt_Sort</t>
    <phoneticPr fontId="100" type="noConversion"/>
  </si>
  <si>
    <t>Sale_Cnt_Sort</t>
    <phoneticPr fontId="100" type="noConversion"/>
  </si>
  <si>
    <t>Sort</t>
    <phoneticPr fontId="100" type="noConversion"/>
  </si>
  <si>
    <t>Identity_Image_Flg</t>
    <phoneticPr fontId="100" type="noConversion"/>
  </si>
  <si>
    <t>Sale_Reminder_Id</t>
    <phoneticPr fontId="100" type="noConversion"/>
  </si>
  <si>
    <t>Timing_Promt_Word</t>
    <phoneticPr fontId="100" type="noConversion"/>
  </si>
  <si>
    <t>Timing_Promt_PC_Link</t>
    <phoneticPr fontId="100" type="noConversion"/>
  </si>
  <si>
    <t>Timing_Promt_Word_WAP_Link</t>
    <phoneticPr fontId="100" type="noConversion"/>
  </si>
  <si>
    <t>Timing_Promt_Word_APP_Link</t>
    <phoneticPr fontId="100" type="noConversion"/>
  </si>
  <si>
    <t>Timing_Promt_Show_Start_Time</t>
    <phoneticPr fontId="100" type="noConversion"/>
  </si>
  <si>
    <t>Timing_Promt_Show_End_Time</t>
    <phoneticPr fontId="100" type="noConversion"/>
  </si>
  <si>
    <t>St_Use_Sale_Reminder_Flg</t>
    <phoneticPr fontId="100" type="noConversion"/>
  </si>
  <si>
    <t>Remark</t>
    <phoneticPr fontId="100" type="noConversion"/>
  </si>
  <si>
    <t>Goods_Rights_Encode</t>
    <phoneticPr fontId="100" type="noConversion"/>
  </si>
  <si>
    <t>Warranty_Duration</t>
    <phoneticPr fontId="100" type="noConversion"/>
  </si>
  <si>
    <t>Price_Update_Time</t>
    <phoneticPr fontId="100" type="noConversion"/>
  </si>
  <si>
    <t>Price_Modifier</t>
    <phoneticPr fontId="100" type="noConversion"/>
  </si>
  <si>
    <t>SKU_Price_Sync_Status_Cd</t>
    <phoneticPr fontId="100" type="noConversion"/>
  </si>
  <si>
    <t>Price_Eff_Time</t>
    <phoneticPr fontId="100" type="noConversion"/>
  </si>
  <si>
    <t xml:space="preserve">Etl_Time     </t>
    <phoneticPr fontId="61" type="noConversion"/>
  </si>
  <si>
    <t>Pt_D</t>
    <phoneticPr fontId="61" type="noConversion"/>
  </si>
  <si>
    <t>数据来源于:ODS_VMALL_PMS_SBOM_DM的id</t>
  </si>
  <si>
    <t>数据来源于:ODS_VMALL_PMS_SBOM_DM的name</t>
  </si>
  <si>
    <t>数据来源于:ODS_VMALL_PMS_SBOM_DM的code/sbom_code</t>
  </si>
  <si>
    <t>数据来源于:ODS_VMALL_PMS_SBOM_DM的gbom_code</t>
  </si>
  <si>
    <t>数据来源于:ODS_VMALL_PMS_SBOM_DM的publish_id</t>
  </si>
  <si>
    <t>数据来源于:ODS_VMALL_PMS_SBOM_DM的product_id</t>
  </si>
  <si>
    <t>数据来源于:ODS_VMALL_PMS_SBOM_DM的carrier_id</t>
  </si>
  <si>
    <t>数据来源于:ODS_VMALL_PMS_SBOM_DM的channel_id</t>
  </si>
  <si>
    <t>数据来源于:ODS_VMALL_PMS_SBOM_DM的sec_channel_id</t>
  </si>
  <si>
    <t>数据来源于:ODS_VMALL_PMS_SBOM_DM的micro_prom_word</t>
  </si>
  <si>
    <t>数据来源于:ODS_VMALL_PMS_SBOM_DM的sale_type</t>
  </si>
  <si>
    <t>数据来源于:ODS_VMALL_PMS_SBOM_DM的price_mode</t>
  </si>
  <si>
    <t>数据来源于:ODS_VMALL_PMS_SBOM_DM的button_mode</t>
  </si>
  <si>
    <t>数据来源于:ODS_VMALL_PMS_SBOM_DM的tips_content</t>
  </si>
  <si>
    <t>数据来源于:ODS_VMALL_PMS_SBOM_DM的limited_quantity</t>
  </si>
  <si>
    <t>数据来源于:ODS_VMALL_PMS_SBOM_DM的status</t>
  </si>
  <si>
    <t>数据来源于:ODS_VMALL_PMS_SBOM_PRICE_DM的id</t>
  </si>
  <si>
    <t>数据来源于:ODS_VMALL_PMS_SBOM_PRICE_DM的price</t>
  </si>
  <si>
    <t>数据来源于:ODS_VMALL_PMS_SBOM_PRICE_DM的purchase_price</t>
  </si>
  <si>
    <t>数据来源于:ODS_VMALL_PMS_SBOM_DM的SEOTitle</t>
  </si>
  <si>
    <t>数据来源于:ODS_VMALL_PMS_SBOM_DM的SEOKeyword</t>
  </si>
  <si>
    <t>数据来源于:ODS_VMALL_PMS_SBOM_DM的create_by</t>
  </si>
  <si>
    <t>数据来源于:ODS_VMALL_PMS_SBOM_DM的create_time</t>
  </si>
  <si>
    <t>数据来源于:ODS_VMALL_PMS_SBOM_DM的update_by</t>
  </si>
  <si>
    <t>数据来源于:ODS_VMALL_PMS_SBOM_DM的update_time</t>
  </si>
  <si>
    <t>数据来源于:ODS_VMALL_PMS_SBOM_DM的sync_status</t>
  </si>
  <si>
    <t>数据来源于:ODS_VMALL_PMS_SBOM_DM的default_sbom</t>
  </si>
  <si>
    <t>数据来源于:ODS_VMALL_PMS_SBOM_DM的sbom_abbr</t>
  </si>
  <si>
    <t>数据来源于:ODS_VMALL_PMS_SBOM_DM的is_search</t>
  </si>
  <si>
    <t>数据来源于:ODS_VMALL_PMS_SBOM_DM的prd_display_id</t>
  </si>
  <si>
    <t>数据来源于:ODS_VMALL_PMS_SBOM_DM的sbom_prom_word</t>
  </si>
  <si>
    <t>数据来源于:ODS_VMALL_PMS_SBOM_DM的sbom_prom_word_link</t>
  </si>
  <si>
    <t>数据来源于:ODS_VMALL_PMS_SBOM_DM的shop_prd_code</t>
  </si>
  <si>
    <t>数据来源于:ODS_VMALL_PMS_SBOM_DM的order_by_column1</t>
  </si>
  <si>
    <t>数据来源于:ODS_VMALL_PMS_SBOM_DM的order_by_column2</t>
  </si>
  <si>
    <t>数据来源于:ODS_VMALL_PMS_SBOM_DM的order_by_column3</t>
  </si>
  <si>
    <t>数据来源于:ODS_VMALL_PMS_SBOM_DM的is_identity_img</t>
  </si>
  <si>
    <t>数据来源于:ODS_VMALL_PMS_SBOM_DM的sms_task_code</t>
  </si>
  <si>
    <t>数据来源于:ODS_VMALL_PMS_SBOM_DM的timer_prom_word</t>
  </si>
  <si>
    <t>数据来源于:ODS_VMALL_PMS_SBOM_DM的timer_prom_link4PC</t>
  </si>
  <si>
    <t>数据来源于:ODS_VMALL_PMS_SBOM_DM的timer_prom_link4WAP</t>
  </si>
  <si>
    <t>数据来源于:ODS_VMALL_PMS_SBOM_DM的timer_prom_link4APP</t>
  </si>
  <si>
    <t>数据来源于:ODS_VMALL_PMS_SBOM_DM的timer_prom_starttime</t>
  </si>
  <si>
    <t>数据来源于:ODS_VMALL_PMS_SBOM_DM的timer_prom_endtime</t>
  </si>
  <si>
    <t>数据来源于:ODS_VMALL_PMS_SBOM_DM的use_sms_task_code</t>
  </si>
  <si>
    <t>数据来源于:ODS_VMALL_PMS_SBOM_DM的product_note</t>
  </si>
  <si>
    <t>数据来源于:ODS_VMALL_PMS_SBOM_DM的privi_code</t>
  </si>
  <si>
    <t>数据来源于:ODS_VMALL_PMS_SBOM_DM的warranty_time</t>
  </si>
  <si>
    <t>数据来源于:ODS_VMALL_PMS_SBOM_PRICE_DM的operate_date</t>
  </si>
  <si>
    <t>数据来源于:ODS_VMALL_PMS_SBOM_PRICE_DM的operator</t>
  </si>
  <si>
    <t>数据来源于:ODS_VMALL_PMS_SBOM_PRICE_DM的sync_status</t>
  </si>
  <si>
    <t>数据来源于:ODS_VMALL_PMS_SBOM_PRICE_DM的effective_time</t>
  </si>
  <si>
    <t>是否在页面展示价格</t>
    <phoneticPr fontId="61" type="noConversion"/>
  </si>
  <si>
    <t>是否为打开详情页的展示sku编码</t>
    <phoneticPr fontId="100" type="noConversion"/>
  </si>
  <si>
    <t>是否允许被检索</t>
    <phoneticPr fontId="61" type="noConversion"/>
  </si>
  <si>
    <t>是否含有身份证图片</t>
    <phoneticPr fontId="61" type="noConversion"/>
  </si>
  <si>
    <t>是否开启商品销售提醒服务</t>
    <phoneticPr fontId="61" type="noConversion"/>
  </si>
  <si>
    <t>CD1515</t>
    <phoneticPr fontId="91" type="noConversion"/>
  </si>
  <si>
    <t>CD1516</t>
    <phoneticPr fontId="91" type="noConversion"/>
  </si>
  <si>
    <t>CD1517</t>
    <phoneticPr fontId="91" type="noConversion"/>
  </si>
  <si>
    <t>CD1518</t>
    <phoneticPr fontId="91" type="noConversion"/>
  </si>
  <si>
    <t>CD1519</t>
    <phoneticPr fontId="91" type="noConversion"/>
  </si>
  <si>
    <r>
      <t>1</t>
    </r>
    <r>
      <rPr>
        <sz val="10"/>
        <rFont val="宋体"/>
        <family val="3"/>
        <charset val="134"/>
      </rPr>
      <t>，2，3，4，5</t>
    </r>
    <phoneticPr fontId="61" type="noConversion"/>
  </si>
  <si>
    <t>1~11</t>
    <phoneticPr fontId="61" type="noConversion"/>
  </si>
  <si>
    <r>
      <t>0</t>
    </r>
    <r>
      <rPr>
        <sz val="10"/>
        <rFont val="宋体"/>
        <family val="3"/>
        <charset val="134"/>
      </rPr>
      <t>，1，2，3，4</t>
    </r>
    <phoneticPr fontId="61" type="noConversion"/>
  </si>
  <si>
    <r>
      <t>0</t>
    </r>
    <r>
      <rPr>
        <sz val="10"/>
        <rFont val="宋体"/>
        <family val="3"/>
        <charset val="134"/>
      </rPr>
      <t>，1，2，3</t>
    </r>
    <phoneticPr fontId="61" type="noConversion"/>
  </si>
  <si>
    <t>文本类</t>
    <phoneticPr fontId="61" type="noConversion"/>
  </si>
  <si>
    <t>数值类</t>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</si>
</sst>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9">
    <font>
      <sz val="10"/>
      <name val="Arial"/>
      <family val="2"/>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1"/>
      <color theme="1"/>
      <name val="宋体"/>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0"/>
      <name val="Arial"/>
      <family val="2"/>
    </font>
    <font>
      <sz val="9"/>
      <name val="宋体"/>
      <family val="3"/>
      <charset val="134"/>
    </font>
    <font>
      <sz val="10"/>
      <name val="微软雅黑"/>
      <family val="2"/>
      <charset val="134"/>
    </font>
    <font>
      <sz val="9"/>
      <name val="宋体"/>
      <family val="3"/>
      <charset val="134"/>
    </font>
    <font>
      <sz val="10"/>
      <color theme="1"/>
      <name val="宋体"/>
      <family val="3"/>
      <charset val="134"/>
      <scheme val="minor"/>
    </font>
    <font>
      <sz val="10"/>
      <color theme="1"/>
      <name val="微软雅黑"/>
      <family val="2"/>
      <charset val="134"/>
    </font>
    <font>
      <b/>
      <sz val="10"/>
      <color theme="0"/>
      <name val="微软雅黑"/>
      <family val="2"/>
      <charset val="134"/>
    </font>
    <font>
      <b/>
      <sz val="12"/>
      <color rgb="FFFF0000"/>
      <name val="微软雅黑"/>
      <family val="2"/>
      <charset val="134"/>
    </font>
    <font>
      <b/>
      <sz val="10"/>
      <color theme="1"/>
      <name val="微软雅黑"/>
      <family val="2"/>
      <charset val="134"/>
    </font>
    <font>
      <sz val="12"/>
      <name val="宋体"/>
      <family val="3"/>
      <charset val="134"/>
    </font>
    <font>
      <sz val="11"/>
      <color theme="1"/>
      <name val="宋体"/>
      <family val="3"/>
      <charset val="134"/>
      <scheme val="minor"/>
    </font>
    <font>
      <sz val="9"/>
      <name val="宋体"/>
      <family val="3"/>
      <charset val="134"/>
    </font>
    <font>
      <sz val="11"/>
      <color indexed="8"/>
      <name val="宋体"/>
      <family val="3"/>
      <charset val="134"/>
    </font>
    <font>
      <sz val="12"/>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9"/>
      <color indexed="81"/>
      <name val="宋体"/>
      <family val="3"/>
      <charset val="134"/>
    </font>
    <font>
      <sz val="9"/>
      <name val="宋体"/>
      <family val="2"/>
      <charset val="134"/>
      <scheme val="minor"/>
    </font>
    <font>
      <sz val="10"/>
      <color rgb="FF000000"/>
      <name val="宋体"/>
      <family val="3"/>
      <charset val="134"/>
    </font>
    <font>
      <sz val="10"/>
      <color rgb="FF000000"/>
      <name val="Calibri"/>
      <family val="2"/>
    </font>
    <font>
      <sz val="10"/>
      <color rgb="FF000000"/>
      <name val="微软雅黑"/>
      <family val="2"/>
      <charset val="134"/>
    </font>
    <font>
      <b/>
      <sz val="10"/>
      <name val="微软雅黑"/>
      <family val="2"/>
      <charset val="134"/>
    </font>
    <font>
      <b/>
      <sz val="11"/>
      <color rgb="FFFF0000"/>
      <name val="微软雅黑"/>
      <family val="2"/>
      <charset val="134"/>
    </font>
    <font>
      <u/>
      <sz val="10"/>
      <color theme="10"/>
      <name val="Arial"/>
      <family val="2"/>
    </font>
    <font>
      <u/>
      <sz val="10"/>
      <color theme="10"/>
      <name val="微软雅黑"/>
      <family val="2"/>
      <charset val="134"/>
    </font>
    <font>
      <sz val="10"/>
      <name val="宋体"/>
      <family val="3"/>
      <charset val="134"/>
    </font>
    <font>
      <sz val="9"/>
      <name val="微软雅黑"/>
      <family val="2"/>
      <charset val="134"/>
    </font>
    <font>
      <sz val="10.5"/>
      <color rgb="FF333333"/>
      <name val="微软雅黑"/>
      <family val="2"/>
      <charset val="134"/>
    </font>
    <font>
      <sz val="11"/>
      <name val="微软雅黑"/>
      <family val="2"/>
      <charset val="134"/>
    </font>
    <font>
      <sz val="11"/>
      <color theme="1"/>
      <name val="微软雅黑"/>
      <family val="2"/>
      <charset val="134"/>
    </font>
    <font>
      <sz val="10"/>
      <color rgb="FF333333"/>
      <name val="Arial"/>
      <family val="2"/>
    </font>
    <font>
      <sz val="9"/>
      <name val="宋体"/>
      <family val="3"/>
      <charset val="134"/>
      <scheme val="minor"/>
    </font>
    <font>
      <sz val="10"/>
      <color rgb="FF333333"/>
      <name val="微软雅黑"/>
      <family val="2"/>
      <charset val="134"/>
    </font>
    <font>
      <sz val="9"/>
      <color indexed="81"/>
      <name val="宋体"/>
      <family val="3"/>
      <charset val="134"/>
    </font>
    <font>
      <strike/>
      <sz val="10"/>
      <name val="微软雅黑"/>
      <family val="2"/>
      <charset val="134"/>
    </font>
    <font>
      <strike/>
      <sz val="10"/>
      <color theme="1"/>
      <name val="微软雅黑"/>
      <family val="2"/>
      <charset val="134"/>
    </font>
    <font>
      <sz val="10"/>
      <color rgb="FFFF0000"/>
      <name val="微软雅黑"/>
      <family val="2"/>
      <charset val="134"/>
    </font>
    <font>
      <sz val="10.5"/>
      <color rgb="FF333333"/>
      <name val="Times New Roman"/>
      <family val="1"/>
    </font>
    <font>
      <sz val="9"/>
      <color rgb="FF000000"/>
      <name val="微软雅黑"/>
      <family val="2"/>
      <charset val="134"/>
    </font>
    <font>
      <sz val="10.5"/>
      <color rgb="FF000000"/>
      <name val="微软雅黑"/>
      <family val="2"/>
      <charset val="134"/>
    </font>
    <font>
      <sz val="10.5"/>
      <name val="微软雅黑"/>
      <family val="2"/>
      <charset val="134"/>
    </font>
    <font>
      <sz val="10.5"/>
      <color theme="1"/>
      <name val="微软雅黑"/>
      <family val="2"/>
      <charset val="134"/>
    </font>
    <font>
      <sz val="9"/>
      <color theme="1"/>
      <name val="微软雅黑"/>
      <family val="2"/>
      <charset val="134"/>
    </font>
    <font>
      <sz val="11"/>
      <color rgb="FF000000"/>
      <name val="Arial"/>
      <family val="2"/>
    </font>
    <font>
      <sz val="10.5"/>
      <name val="Calibri"/>
      <family val="2"/>
    </font>
    <font>
      <sz val="10.5"/>
      <color theme="1"/>
      <name val="Times New Roman"/>
      <family val="1"/>
    </font>
    <font>
      <sz val="9"/>
      <color theme="1"/>
      <name val="宋体"/>
      <family val="3"/>
      <charset val="134"/>
    </font>
    <font>
      <b/>
      <sz val="9"/>
      <color theme="1"/>
      <name val="宋体"/>
      <family val="3"/>
      <charset val="134"/>
    </font>
    <font>
      <sz val="10"/>
      <color rgb="FFFF0000"/>
      <name val="宋体"/>
      <family val="3"/>
      <charset val="134"/>
    </font>
    <font>
      <sz val="10.5"/>
      <color theme="1"/>
      <name val="宋体"/>
      <family val="3"/>
      <charset val="134"/>
    </font>
    <font>
      <sz val="8"/>
      <color theme="1"/>
      <name val="微软雅黑"/>
      <family val="2"/>
      <charset val="134"/>
    </font>
    <font>
      <sz val="11"/>
      <color theme="1"/>
      <name val="宋体"/>
      <family val="2"/>
      <scheme val="minor"/>
    </font>
    <font>
      <strike/>
      <sz val="10"/>
      <color theme="1"/>
      <name val="宋体"/>
      <family val="3"/>
      <charset val="134"/>
    </font>
    <font>
      <strike/>
      <sz val="10"/>
      <name val="宋体"/>
      <family val="3"/>
      <charset val="134"/>
    </font>
    <font>
      <sz val="9"/>
      <color indexed="8"/>
      <name val="微软雅黑"/>
      <family val="2"/>
      <charset val="134"/>
    </font>
    <font>
      <sz val="10"/>
      <color theme="1"/>
      <name val="宋体"/>
      <family val="3"/>
      <charset val="134"/>
    </font>
    <font>
      <sz val="10"/>
      <color theme="1"/>
      <name val="宋体"/>
      <family val="2"/>
      <scheme val="minor"/>
    </font>
    <font>
      <sz val="10"/>
      <color indexed="8"/>
      <name val="Calibri"/>
      <family val="2"/>
    </font>
    <font>
      <sz val="9"/>
      <color indexed="60"/>
      <name val="微软雅黑"/>
      <family val="2"/>
      <charset val="134"/>
    </font>
    <font>
      <sz val="9"/>
      <color indexed="8"/>
      <name val="Calibri"/>
      <family val="2"/>
    </font>
    <font>
      <strike/>
      <sz val="9"/>
      <color rgb="FFFF0000"/>
      <name val="微软雅黑"/>
      <family val="2"/>
      <charset val="134"/>
    </font>
    <font>
      <sz val="9"/>
      <color theme="1"/>
      <name val="宋体"/>
      <family val="2"/>
      <charset val="134"/>
      <scheme val="minor"/>
    </font>
    <font>
      <sz val="10"/>
      <name val="宋体"/>
      <family val="2"/>
      <scheme val="minor"/>
    </font>
    <font>
      <sz val="9"/>
      <color indexed="62"/>
      <name val="微软雅黑"/>
      <family val="2"/>
      <charset val="134"/>
    </font>
    <font>
      <sz val="10"/>
      <color indexed="8"/>
      <name val="微软雅黑"/>
      <family val="2"/>
      <charset val="134"/>
    </font>
  </fonts>
  <fills count="41">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72">
    <xf numFmtId="0" fontId="0" fillId="0" borderId="0"/>
    <xf numFmtId="0" fontId="64" fillId="0" borderId="0">
      <alignment vertical="center"/>
    </xf>
    <xf numFmtId="0" fontId="64" fillId="0" borderId="0">
      <alignment vertical="center"/>
    </xf>
    <xf numFmtId="0" fontId="60" fillId="0" borderId="0"/>
    <xf numFmtId="0" fontId="69" fillId="0" borderId="0"/>
    <xf numFmtId="0" fontId="70" fillId="0" borderId="0">
      <alignment vertical="center"/>
    </xf>
    <xf numFmtId="0" fontId="72" fillId="0" borderId="0">
      <alignment vertical="center"/>
    </xf>
    <xf numFmtId="0" fontId="72" fillId="0" borderId="0">
      <alignment vertical="center"/>
    </xf>
    <xf numFmtId="0" fontId="73" fillId="0" borderId="0"/>
    <xf numFmtId="0" fontId="74" fillId="0" borderId="0" applyNumberFormat="0" applyFill="0" applyBorder="0" applyAlignment="0" applyProtection="0">
      <alignment vertical="center"/>
    </xf>
    <xf numFmtId="0" fontId="75" fillId="0" borderId="4" applyNumberFormat="0" applyFill="0" applyAlignment="0" applyProtection="0">
      <alignment vertical="center"/>
    </xf>
    <xf numFmtId="0" fontId="76" fillId="0" borderId="5" applyNumberFormat="0" applyFill="0" applyAlignment="0" applyProtection="0">
      <alignment vertical="center"/>
    </xf>
    <xf numFmtId="0" fontId="77" fillId="0" borderId="6" applyNumberFormat="0" applyFill="0" applyAlignment="0" applyProtection="0">
      <alignment vertical="center"/>
    </xf>
    <xf numFmtId="0" fontId="77" fillId="0" borderId="0" applyNumberFormat="0" applyFill="0" applyBorder="0" applyAlignment="0" applyProtection="0">
      <alignment vertical="center"/>
    </xf>
    <xf numFmtId="0" fontId="78" fillId="4" borderId="0" applyNumberFormat="0" applyBorder="0" applyAlignment="0" applyProtection="0">
      <alignment vertical="center"/>
    </xf>
    <xf numFmtId="0" fontId="79" fillId="5" borderId="0" applyNumberFormat="0" applyBorder="0" applyAlignment="0" applyProtection="0">
      <alignment vertical="center"/>
    </xf>
    <xf numFmtId="0" fontId="80" fillId="6" borderId="0" applyNumberFormat="0" applyBorder="0" applyAlignment="0" applyProtection="0">
      <alignment vertical="center"/>
    </xf>
    <xf numFmtId="0" fontId="81" fillId="7" borderId="7" applyNumberFormat="0" applyAlignment="0" applyProtection="0">
      <alignment vertical="center"/>
    </xf>
    <xf numFmtId="0" fontId="82" fillId="8" borderId="8" applyNumberFormat="0" applyAlignment="0" applyProtection="0">
      <alignment vertical="center"/>
    </xf>
    <xf numFmtId="0" fontId="83" fillId="8" borderId="7" applyNumberFormat="0" applyAlignment="0" applyProtection="0">
      <alignment vertical="center"/>
    </xf>
    <xf numFmtId="0" fontId="84" fillId="0" borderId="9" applyNumberFormat="0" applyFill="0" applyAlignment="0" applyProtection="0">
      <alignment vertical="center"/>
    </xf>
    <xf numFmtId="0" fontId="85" fillId="9" borderId="10" applyNumberFormat="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8" fillId="0" borderId="12" applyNumberFormat="0" applyFill="0" applyAlignment="0" applyProtection="0">
      <alignment vertical="center"/>
    </xf>
    <xf numFmtId="0" fontId="89" fillId="11" borderId="0" applyNumberFormat="0" applyBorder="0" applyAlignment="0" applyProtection="0">
      <alignment vertical="center"/>
    </xf>
    <xf numFmtId="0" fontId="59" fillId="12" borderId="0" applyNumberFormat="0" applyBorder="0" applyAlignment="0" applyProtection="0">
      <alignment vertical="center"/>
    </xf>
    <xf numFmtId="0" fontId="59" fillId="13" borderId="0" applyNumberFormat="0" applyBorder="0" applyAlignment="0" applyProtection="0">
      <alignment vertical="center"/>
    </xf>
    <xf numFmtId="0" fontId="89" fillId="14" borderId="0" applyNumberFormat="0" applyBorder="0" applyAlignment="0" applyProtection="0">
      <alignment vertical="center"/>
    </xf>
    <xf numFmtId="0" fontId="89" fillId="15" borderId="0" applyNumberFormat="0" applyBorder="0" applyAlignment="0" applyProtection="0">
      <alignment vertical="center"/>
    </xf>
    <xf numFmtId="0" fontId="59" fillId="16" borderId="0" applyNumberFormat="0" applyBorder="0" applyAlignment="0" applyProtection="0">
      <alignment vertical="center"/>
    </xf>
    <xf numFmtId="0" fontId="59" fillId="17" borderId="0" applyNumberFormat="0" applyBorder="0" applyAlignment="0" applyProtection="0">
      <alignment vertical="center"/>
    </xf>
    <xf numFmtId="0" fontId="89" fillId="18" borderId="0" applyNumberFormat="0" applyBorder="0" applyAlignment="0" applyProtection="0">
      <alignment vertical="center"/>
    </xf>
    <xf numFmtId="0" fontId="89" fillId="19" borderId="0" applyNumberFormat="0" applyBorder="0" applyAlignment="0" applyProtection="0">
      <alignment vertical="center"/>
    </xf>
    <xf numFmtId="0" fontId="59" fillId="20" borderId="0" applyNumberFormat="0" applyBorder="0" applyAlignment="0" applyProtection="0">
      <alignment vertical="center"/>
    </xf>
    <xf numFmtId="0" fontId="59" fillId="21" borderId="0" applyNumberFormat="0" applyBorder="0" applyAlignment="0" applyProtection="0">
      <alignment vertical="center"/>
    </xf>
    <xf numFmtId="0" fontId="89" fillId="22" borderId="0" applyNumberFormat="0" applyBorder="0" applyAlignment="0" applyProtection="0">
      <alignment vertical="center"/>
    </xf>
    <xf numFmtId="0" fontId="89" fillId="23" borderId="0" applyNumberFormat="0" applyBorder="0" applyAlignment="0" applyProtection="0">
      <alignment vertical="center"/>
    </xf>
    <xf numFmtId="0" fontId="59" fillId="24" borderId="0" applyNumberFormat="0" applyBorder="0" applyAlignment="0" applyProtection="0">
      <alignment vertical="center"/>
    </xf>
    <xf numFmtId="0" fontId="59" fillId="25" borderId="0" applyNumberFormat="0" applyBorder="0" applyAlignment="0" applyProtection="0">
      <alignment vertical="center"/>
    </xf>
    <xf numFmtId="0" fontId="89" fillId="26" borderId="0" applyNumberFormat="0" applyBorder="0" applyAlignment="0" applyProtection="0">
      <alignment vertical="center"/>
    </xf>
    <xf numFmtId="0" fontId="89" fillId="27" borderId="0" applyNumberFormat="0" applyBorder="0" applyAlignment="0" applyProtection="0">
      <alignment vertical="center"/>
    </xf>
    <xf numFmtId="0" fontId="59" fillId="28" borderId="0" applyNumberFormat="0" applyBorder="0" applyAlignment="0" applyProtection="0">
      <alignment vertical="center"/>
    </xf>
    <xf numFmtId="0" fontId="59" fillId="29" borderId="0" applyNumberFormat="0" applyBorder="0" applyAlignment="0" applyProtection="0">
      <alignment vertical="center"/>
    </xf>
    <xf numFmtId="0" fontId="89" fillId="30" borderId="0" applyNumberFormat="0" applyBorder="0" applyAlignment="0" applyProtection="0">
      <alignment vertical="center"/>
    </xf>
    <xf numFmtId="0" fontId="89" fillId="31" borderId="0" applyNumberFormat="0" applyBorder="0" applyAlignment="0" applyProtection="0">
      <alignment vertical="center"/>
    </xf>
    <xf numFmtId="0" fontId="59" fillId="32" borderId="0" applyNumberFormat="0" applyBorder="0" applyAlignment="0" applyProtection="0">
      <alignment vertical="center"/>
    </xf>
    <xf numFmtId="0" fontId="59" fillId="33" borderId="0" applyNumberFormat="0" applyBorder="0" applyAlignment="0" applyProtection="0">
      <alignment vertical="center"/>
    </xf>
    <xf numFmtId="0" fontId="89" fillId="34" borderId="0" applyNumberFormat="0" applyBorder="0" applyAlignment="0" applyProtection="0">
      <alignment vertical="center"/>
    </xf>
    <xf numFmtId="0" fontId="59" fillId="0" borderId="0">
      <alignment vertical="center"/>
    </xf>
    <xf numFmtId="0" fontId="59" fillId="10" borderId="11" applyNumberFormat="0" applyFont="0" applyAlignment="0" applyProtection="0">
      <alignment vertical="center"/>
    </xf>
    <xf numFmtId="0" fontId="60" fillId="0" borderId="0"/>
    <xf numFmtId="0" fontId="69" fillId="0" borderId="0"/>
    <xf numFmtId="0" fontId="97" fillId="0" borderId="0" applyNumberFormat="0" applyFill="0" applyBorder="0" applyAlignment="0" applyProtection="0"/>
    <xf numFmtId="0" fontId="59" fillId="0" borderId="0">
      <alignment vertical="center"/>
    </xf>
    <xf numFmtId="0" fontId="51" fillId="12" borderId="0" applyNumberFormat="0" applyBorder="0" applyAlignment="0" applyProtection="0">
      <alignment vertical="center"/>
    </xf>
    <xf numFmtId="0" fontId="51" fillId="13" borderId="0" applyNumberFormat="0" applyBorder="0" applyAlignment="0" applyProtection="0">
      <alignment vertical="center"/>
    </xf>
    <xf numFmtId="0" fontId="51" fillId="16" borderId="0" applyNumberFormat="0" applyBorder="0" applyAlignment="0" applyProtection="0">
      <alignment vertical="center"/>
    </xf>
    <xf numFmtId="0" fontId="51" fillId="17" borderId="0" applyNumberFormat="0" applyBorder="0" applyAlignment="0" applyProtection="0">
      <alignment vertical="center"/>
    </xf>
    <xf numFmtId="0" fontId="51" fillId="20" borderId="0" applyNumberFormat="0" applyBorder="0" applyAlignment="0" applyProtection="0">
      <alignment vertical="center"/>
    </xf>
    <xf numFmtId="0" fontId="51" fillId="21" borderId="0" applyNumberFormat="0" applyBorder="0" applyAlignment="0" applyProtection="0">
      <alignment vertical="center"/>
    </xf>
    <xf numFmtId="0" fontId="51" fillId="24" borderId="0" applyNumberFormat="0" applyBorder="0" applyAlignment="0" applyProtection="0">
      <alignment vertical="center"/>
    </xf>
    <xf numFmtId="0" fontId="51" fillId="25" borderId="0" applyNumberFormat="0" applyBorder="0" applyAlignment="0" applyProtection="0">
      <alignment vertical="center"/>
    </xf>
    <xf numFmtId="0" fontId="51" fillId="28" borderId="0" applyNumberFormat="0" applyBorder="0" applyAlignment="0" applyProtection="0">
      <alignment vertical="center"/>
    </xf>
    <xf numFmtId="0" fontId="51" fillId="29" borderId="0" applyNumberFormat="0" applyBorder="0" applyAlignment="0" applyProtection="0">
      <alignment vertical="center"/>
    </xf>
    <xf numFmtId="0" fontId="51" fillId="32" borderId="0" applyNumberFormat="0" applyBorder="0" applyAlignment="0" applyProtection="0">
      <alignment vertical="center"/>
    </xf>
    <xf numFmtId="0" fontId="51" fillId="33" borderId="0" applyNumberFormat="0" applyBorder="0" applyAlignment="0" applyProtection="0">
      <alignment vertical="center"/>
    </xf>
    <xf numFmtId="0" fontId="51" fillId="0" borderId="0">
      <alignment vertical="center"/>
    </xf>
    <xf numFmtId="0" fontId="51" fillId="10" borderId="11" applyNumberFormat="0" applyFont="0" applyAlignment="0" applyProtection="0">
      <alignment vertical="center"/>
    </xf>
    <xf numFmtId="0" fontId="51" fillId="0" borderId="0">
      <alignment vertical="center"/>
    </xf>
    <xf numFmtId="0" fontId="51" fillId="10" borderId="11" applyNumberFormat="0" applyFont="0" applyAlignment="0" applyProtection="0">
      <alignment vertical="center"/>
    </xf>
    <xf numFmtId="0" fontId="51" fillId="12" borderId="0" applyNumberFormat="0" applyBorder="0" applyAlignment="0" applyProtection="0">
      <alignment vertical="center"/>
    </xf>
    <xf numFmtId="0" fontId="51" fillId="13" borderId="0" applyNumberFormat="0" applyBorder="0" applyAlignment="0" applyProtection="0">
      <alignment vertical="center"/>
    </xf>
    <xf numFmtId="0" fontId="51" fillId="16" borderId="0" applyNumberFormat="0" applyBorder="0" applyAlignment="0" applyProtection="0">
      <alignment vertical="center"/>
    </xf>
    <xf numFmtId="0" fontId="51" fillId="17" borderId="0" applyNumberFormat="0" applyBorder="0" applyAlignment="0" applyProtection="0">
      <alignment vertical="center"/>
    </xf>
    <xf numFmtId="0" fontId="51" fillId="20" borderId="0" applyNumberFormat="0" applyBorder="0" applyAlignment="0" applyProtection="0">
      <alignment vertical="center"/>
    </xf>
    <xf numFmtId="0" fontId="51" fillId="21" borderId="0" applyNumberFormat="0" applyBorder="0" applyAlignment="0" applyProtection="0">
      <alignment vertical="center"/>
    </xf>
    <xf numFmtId="0" fontId="51" fillId="24" borderId="0" applyNumberFormat="0" applyBorder="0" applyAlignment="0" applyProtection="0">
      <alignment vertical="center"/>
    </xf>
    <xf numFmtId="0" fontId="51" fillId="25" borderId="0" applyNumberFormat="0" applyBorder="0" applyAlignment="0" applyProtection="0">
      <alignment vertical="center"/>
    </xf>
    <xf numFmtId="0" fontId="51" fillId="28" borderId="0" applyNumberFormat="0" applyBorder="0" applyAlignment="0" applyProtection="0">
      <alignment vertical="center"/>
    </xf>
    <xf numFmtId="0" fontId="51" fillId="29" borderId="0" applyNumberFormat="0" applyBorder="0" applyAlignment="0" applyProtection="0">
      <alignment vertical="center"/>
    </xf>
    <xf numFmtId="0" fontId="51" fillId="32" borderId="0" applyNumberFormat="0" applyBorder="0" applyAlignment="0" applyProtection="0">
      <alignment vertical="center"/>
    </xf>
    <xf numFmtId="0" fontId="51" fillId="33" borderId="0" applyNumberFormat="0" applyBorder="0" applyAlignment="0" applyProtection="0">
      <alignment vertical="center"/>
    </xf>
    <xf numFmtId="0" fontId="51" fillId="12" borderId="0" applyNumberFormat="0" applyBorder="0" applyAlignment="0" applyProtection="0">
      <alignment vertical="center"/>
    </xf>
    <xf numFmtId="0" fontId="51" fillId="13" borderId="0" applyNumberFormat="0" applyBorder="0" applyAlignment="0" applyProtection="0">
      <alignment vertical="center"/>
    </xf>
    <xf numFmtId="0" fontId="51" fillId="16" borderId="0" applyNumberFormat="0" applyBorder="0" applyAlignment="0" applyProtection="0">
      <alignment vertical="center"/>
    </xf>
    <xf numFmtId="0" fontId="51" fillId="17" borderId="0" applyNumberFormat="0" applyBorder="0" applyAlignment="0" applyProtection="0">
      <alignment vertical="center"/>
    </xf>
    <xf numFmtId="0" fontId="51" fillId="20" borderId="0" applyNumberFormat="0" applyBorder="0" applyAlignment="0" applyProtection="0">
      <alignment vertical="center"/>
    </xf>
    <xf numFmtId="0" fontId="51" fillId="21" borderId="0" applyNumberFormat="0" applyBorder="0" applyAlignment="0" applyProtection="0">
      <alignment vertical="center"/>
    </xf>
    <xf numFmtId="0" fontId="51" fillId="24" borderId="0" applyNumberFormat="0" applyBorder="0" applyAlignment="0" applyProtection="0">
      <alignment vertical="center"/>
    </xf>
    <xf numFmtId="0" fontId="51" fillId="25" borderId="0" applyNumberFormat="0" applyBorder="0" applyAlignment="0" applyProtection="0">
      <alignment vertical="center"/>
    </xf>
    <xf numFmtId="0" fontId="51" fillId="28" borderId="0" applyNumberFormat="0" applyBorder="0" applyAlignment="0" applyProtection="0">
      <alignment vertical="center"/>
    </xf>
    <xf numFmtId="0" fontId="51" fillId="29" borderId="0" applyNumberFormat="0" applyBorder="0" applyAlignment="0" applyProtection="0">
      <alignment vertical="center"/>
    </xf>
    <xf numFmtId="0" fontId="51" fillId="32" borderId="0" applyNumberFormat="0" applyBorder="0" applyAlignment="0" applyProtection="0">
      <alignment vertical="center"/>
    </xf>
    <xf numFmtId="0" fontId="51" fillId="33" borderId="0" applyNumberFormat="0" applyBorder="0" applyAlignment="0" applyProtection="0">
      <alignment vertical="center"/>
    </xf>
    <xf numFmtId="0" fontId="51" fillId="0" borderId="0">
      <alignment vertical="center"/>
    </xf>
    <xf numFmtId="0" fontId="51" fillId="10" borderId="11" applyNumberFormat="0" applyFont="0" applyAlignment="0" applyProtection="0">
      <alignment vertical="center"/>
    </xf>
    <xf numFmtId="0" fontId="51" fillId="0" borderId="0">
      <alignment vertical="center"/>
    </xf>
    <xf numFmtId="0" fontId="50" fillId="12" borderId="0" applyNumberFormat="0" applyBorder="0" applyAlignment="0" applyProtection="0">
      <alignment vertical="center"/>
    </xf>
    <xf numFmtId="0" fontId="50" fillId="13" borderId="0" applyNumberFormat="0" applyBorder="0" applyAlignment="0" applyProtection="0">
      <alignment vertical="center"/>
    </xf>
    <xf numFmtId="0" fontId="50" fillId="16" borderId="0" applyNumberFormat="0" applyBorder="0" applyAlignment="0" applyProtection="0">
      <alignment vertical="center"/>
    </xf>
    <xf numFmtId="0" fontId="50" fillId="17"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50" fillId="0" borderId="0">
      <alignment vertical="center"/>
    </xf>
    <xf numFmtId="0" fontId="50" fillId="10" borderId="11" applyNumberFormat="0" applyFont="0" applyAlignment="0" applyProtection="0">
      <alignment vertical="center"/>
    </xf>
    <xf numFmtId="0" fontId="50" fillId="0" borderId="0">
      <alignment vertical="center"/>
    </xf>
    <xf numFmtId="0" fontId="50" fillId="12" borderId="0" applyNumberFormat="0" applyBorder="0" applyAlignment="0" applyProtection="0">
      <alignment vertical="center"/>
    </xf>
    <xf numFmtId="0" fontId="50" fillId="13" borderId="0" applyNumberFormat="0" applyBorder="0" applyAlignment="0" applyProtection="0">
      <alignment vertical="center"/>
    </xf>
    <xf numFmtId="0" fontId="50" fillId="16" borderId="0" applyNumberFormat="0" applyBorder="0" applyAlignment="0" applyProtection="0">
      <alignment vertical="center"/>
    </xf>
    <xf numFmtId="0" fontId="50" fillId="17"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50" fillId="0" borderId="0">
      <alignment vertical="center"/>
    </xf>
    <xf numFmtId="0" fontId="50" fillId="10" borderId="11" applyNumberFormat="0" applyFont="0" applyAlignment="0" applyProtection="0">
      <alignment vertical="center"/>
    </xf>
    <xf numFmtId="0" fontId="50" fillId="0" borderId="0">
      <alignment vertical="center"/>
    </xf>
    <xf numFmtId="0" fontId="50" fillId="10" borderId="11" applyNumberFormat="0" applyFont="0" applyAlignment="0" applyProtection="0">
      <alignment vertical="center"/>
    </xf>
    <xf numFmtId="0" fontId="50" fillId="12" borderId="0" applyNumberFormat="0" applyBorder="0" applyAlignment="0" applyProtection="0">
      <alignment vertical="center"/>
    </xf>
    <xf numFmtId="0" fontId="50" fillId="13" borderId="0" applyNumberFormat="0" applyBorder="0" applyAlignment="0" applyProtection="0">
      <alignment vertical="center"/>
    </xf>
    <xf numFmtId="0" fontId="50" fillId="16" borderId="0" applyNumberFormat="0" applyBorder="0" applyAlignment="0" applyProtection="0">
      <alignment vertical="center"/>
    </xf>
    <xf numFmtId="0" fontId="50" fillId="17"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50" fillId="12" borderId="0" applyNumberFormat="0" applyBorder="0" applyAlignment="0" applyProtection="0">
      <alignment vertical="center"/>
    </xf>
    <xf numFmtId="0" fontId="50" fillId="13" borderId="0" applyNumberFormat="0" applyBorder="0" applyAlignment="0" applyProtection="0">
      <alignment vertical="center"/>
    </xf>
    <xf numFmtId="0" fontId="50" fillId="16" borderId="0" applyNumberFormat="0" applyBorder="0" applyAlignment="0" applyProtection="0">
      <alignment vertical="center"/>
    </xf>
    <xf numFmtId="0" fontId="50" fillId="17"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50" fillId="0" borderId="0">
      <alignment vertical="center"/>
    </xf>
    <xf numFmtId="0" fontId="50" fillId="10" borderId="11" applyNumberFormat="0" applyFont="0" applyAlignment="0" applyProtection="0">
      <alignment vertical="center"/>
    </xf>
    <xf numFmtId="0" fontId="50" fillId="0" borderId="0">
      <alignment vertical="center"/>
    </xf>
    <xf numFmtId="0" fontId="50" fillId="0" borderId="0">
      <alignment vertical="center"/>
    </xf>
    <xf numFmtId="0" fontId="50" fillId="10" borderId="11" applyNumberFormat="0" applyFont="0" applyAlignment="0" applyProtection="0">
      <alignment vertical="center"/>
    </xf>
    <xf numFmtId="0" fontId="50" fillId="12" borderId="0" applyNumberFormat="0" applyBorder="0" applyAlignment="0" applyProtection="0">
      <alignment vertical="center"/>
    </xf>
    <xf numFmtId="0" fontId="50" fillId="13" borderId="0" applyNumberFormat="0" applyBorder="0" applyAlignment="0" applyProtection="0">
      <alignment vertical="center"/>
    </xf>
    <xf numFmtId="0" fontId="50" fillId="16" borderId="0" applyNumberFormat="0" applyBorder="0" applyAlignment="0" applyProtection="0">
      <alignment vertical="center"/>
    </xf>
    <xf numFmtId="0" fontId="50" fillId="17"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69" fillId="0" borderId="0"/>
    <xf numFmtId="0" fontId="69" fillId="0" borderId="0"/>
  </cellStyleXfs>
  <cellXfs count="540">
    <xf numFmtId="0" fontId="0" fillId="0" borderId="0" xfId="0"/>
    <xf numFmtId="0" fontId="66" fillId="3" borderId="1" xfId="0" applyFont="1" applyFill="1" applyBorder="1" applyAlignment="1">
      <alignment horizontal="center" vertical="center"/>
    </xf>
    <xf numFmtId="0" fontId="62" fillId="2" borderId="1" xfId="0" applyFont="1" applyFill="1" applyBorder="1" applyAlignment="1">
      <alignment horizontal="left" vertical="top"/>
    </xf>
    <xf numFmtId="14" fontId="62" fillId="2" borderId="1" xfId="0" applyNumberFormat="1" applyFont="1" applyFill="1" applyBorder="1" applyAlignment="1"/>
    <xf numFmtId="0" fontId="0" fillId="2" borderId="0" xfId="0" applyFill="1"/>
    <xf numFmtId="0" fontId="62" fillId="2" borderId="1" xfId="0" applyFont="1" applyFill="1" applyBorder="1" applyAlignment="1">
      <alignment horizontal="fill" vertical="center" wrapText="1"/>
    </xf>
    <xf numFmtId="0" fontId="65" fillId="2" borderId="0" xfId="0" applyFont="1" applyFill="1" applyAlignment="1">
      <alignment vertical="center"/>
    </xf>
    <xf numFmtId="0" fontId="65" fillId="2" borderId="1" xfId="0" applyFont="1" applyFill="1" applyBorder="1" applyAlignment="1">
      <alignment horizontal="center" vertical="center"/>
    </xf>
    <xf numFmtId="0" fontId="65" fillId="2" borderId="1" xfId="0" applyFont="1" applyFill="1" applyBorder="1" applyAlignment="1">
      <alignment vertical="center" wrapText="1"/>
    </xf>
    <xf numFmtId="0" fontId="62" fillId="2" borderId="1" xfId="0" applyFont="1" applyFill="1" applyBorder="1" applyAlignment="1">
      <alignment horizontal="center" vertical="center" wrapText="1"/>
    </xf>
    <xf numFmtId="0" fontId="65" fillId="2" borderId="1" xfId="0" quotePrefix="1" applyFont="1" applyFill="1" applyBorder="1" applyAlignment="1">
      <alignment vertical="center" wrapText="1"/>
    </xf>
    <xf numFmtId="0" fontId="65" fillId="2" borderId="0" xfId="0" quotePrefix="1" applyFont="1" applyFill="1" applyAlignment="1">
      <alignment vertical="center" wrapText="1"/>
    </xf>
    <xf numFmtId="0" fontId="62" fillId="2" borderId="1" xfId="0" applyFont="1" applyFill="1" applyBorder="1" applyAlignment="1">
      <alignment vertical="center"/>
    </xf>
    <xf numFmtId="0" fontId="62" fillId="2" borderId="1" xfId="0" applyFont="1" applyFill="1" applyBorder="1" applyAlignment="1">
      <alignment horizontal="left" vertical="top" wrapText="1"/>
    </xf>
    <xf numFmtId="0" fontId="66" fillId="3" borderId="1" xfId="0" applyFont="1" applyFill="1" applyBorder="1" applyAlignment="1">
      <alignment horizontal="center" vertical="center"/>
    </xf>
    <xf numFmtId="0" fontId="62" fillId="0" borderId="0" xfId="8" applyFont="1"/>
    <xf numFmtId="0" fontId="66" fillId="3" borderId="13" xfId="0" applyFont="1" applyFill="1" applyBorder="1" applyAlignment="1">
      <alignment horizontal="center" vertical="center"/>
    </xf>
    <xf numFmtId="0" fontId="62" fillId="0" borderId="0" xfId="8" applyFont="1" applyBorder="1"/>
    <xf numFmtId="0" fontId="65" fillId="2" borderId="0" xfId="0" applyFont="1" applyFill="1" applyBorder="1" applyAlignment="1">
      <alignment horizontal="left" vertical="top"/>
    </xf>
    <xf numFmtId="14" fontId="62" fillId="0" borderId="0" xfId="8" applyNumberFormat="1" applyFont="1" applyBorder="1"/>
    <xf numFmtId="0" fontId="62" fillId="0" borderId="0" xfId="8" applyFont="1" applyBorder="1" applyAlignment="1">
      <alignment wrapText="1"/>
    </xf>
    <xf numFmtId="0" fontId="62" fillId="0" borderId="0" xfId="8" applyFont="1" applyAlignment="1">
      <alignment wrapText="1"/>
    </xf>
    <xf numFmtId="0" fontId="67" fillId="2" borderId="2" xfId="0" applyFont="1" applyFill="1" applyBorder="1" applyAlignment="1">
      <alignment vertical="center"/>
    </xf>
    <xf numFmtId="0" fontId="67" fillId="2" borderId="14" xfId="0" applyFont="1" applyFill="1" applyBorder="1" applyAlignment="1">
      <alignment vertical="center"/>
    </xf>
    <xf numFmtId="14" fontId="62" fillId="2" borderId="1" xfId="0" applyNumberFormat="1" applyFont="1" applyFill="1" applyBorder="1" applyAlignment="1">
      <alignment wrapText="1"/>
    </xf>
    <xf numFmtId="14" fontId="65" fillId="2" borderId="1" xfId="0" applyNumberFormat="1" applyFont="1" applyFill="1" applyBorder="1" applyAlignment="1">
      <alignment vertical="center"/>
    </xf>
    <xf numFmtId="0" fontId="65" fillId="2" borderId="1" xfId="0" applyFont="1" applyFill="1" applyBorder="1" applyAlignment="1">
      <alignment vertical="center"/>
    </xf>
    <xf numFmtId="14" fontId="62" fillId="2" borderId="1" xfId="0" applyNumberFormat="1" applyFont="1" applyFill="1" applyBorder="1" applyAlignment="1">
      <alignment vertical="center" wrapText="1"/>
    </xf>
    <xf numFmtId="0" fontId="65" fillId="2" borderId="0" xfId="0" applyFont="1" applyFill="1" applyBorder="1" applyAlignment="1">
      <alignment horizontal="center" vertical="center"/>
    </xf>
    <xf numFmtId="0" fontId="65" fillId="2" borderId="0" xfId="0" applyFont="1" applyFill="1" applyBorder="1" applyAlignment="1">
      <alignment vertical="center"/>
    </xf>
    <xf numFmtId="0" fontId="92" fillId="0" borderId="0" xfId="0" applyFont="1" applyBorder="1" applyAlignment="1">
      <alignment horizontal="center" vertical="center"/>
    </xf>
    <xf numFmtId="0" fontId="93" fillId="0" borderId="0" xfId="0" applyFont="1" applyBorder="1" applyAlignment="1">
      <alignment horizontal="center" vertical="center"/>
    </xf>
    <xf numFmtId="0" fontId="0" fillId="0" borderId="0" xfId="0" applyBorder="1" applyAlignment="1">
      <alignment vertical="center"/>
    </xf>
    <xf numFmtId="0" fontId="94" fillId="0" borderId="1" xfId="0" applyFont="1" applyBorder="1" applyAlignment="1">
      <alignment horizontal="center" vertical="center"/>
    </xf>
    <xf numFmtId="0" fontId="62" fillId="0" borderId="1" xfId="0" applyFont="1" applyBorder="1" applyAlignment="1">
      <alignment vertical="center"/>
    </xf>
    <xf numFmtId="0" fontId="66" fillId="3" borderId="1" xfId="0" applyFont="1" applyFill="1" applyBorder="1" applyAlignment="1">
      <alignment vertical="center"/>
    </xf>
    <xf numFmtId="0" fontId="62" fillId="2" borderId="1" xfId="0" applyFont="1" applyFill="1" applyBorder="1" applyAlignment="1">
      <alignment horizontal="fill" vertical="center"/>
    </xf>
    <xf numFmtId="0" fontId="62" fillId="0" borderId="0" xfId="0" applyFont="1"/>
    <xf numFmtId="0" fontId="95" fillId="2" borderId="1" xfId="0" applyFont="1" applyFill="1" applyBorder="1" applyAlignment="1">
      <alignment horizontal="center" vertical="center" wrapText="1"/>
    </xf>
    <xf numFmtId="0" fontId="97" fillId="0" borderId="1" xfId="53" applyBorder="1" applyAlignment="1">
      <alignment horizontal="center" vertical="center"/>
    </xf>
    <xf numFmtId="0" fontId="97" fillId="0" borderId="0" xfId="53" applyAlignment="1">
      <alignment horizontal="center"/>
    </xf>
    <xf numFmtId="0" fontId="62" fillId="0" borderId="1" xfId="0" applyFont="1" applyBorder="1" applyAlignment="1">
      <alignment horizontal="center" vertical="center"/>
    </xf>
    <xf numFmtId="0" fontId="62" fillId="0" borderId="1" xfId="0" applyFont="1" applyBorder="1"/>
    <xf numFmtId="0" fontId="100" fillId="0" borderId="1" xfId="0" applyFont="1" applyBorder="1"/>
    <xf numFmtId="0" fontId="62" fillId="0" borderId="1" xfId="0" applyFont="1" applyFill="1" applyBorder="1"/>
    <xf numFmtId="0" fontId="0" fillId="0" borderId="1" xfId="0" applyBorder="1"/>
    <xf numFmtId="0" fontId="0" fillId="0" borderId="1" xfId="0" applyBorder="1" applyAlignment="1">
      <alignment wrapText="1"/>
    </xf>
    <xf numFmtId="0" fontId="65" fillId="2" borderId="1" xfId="0" applyFont="1" applyFill="1" applyBorder="1" applyAlignment="1">
      <alignment horizontal="left" vertical="center"/>
    </xf>
    <xf numFmtId="0" fontId="62" fillId="2" borderId="1" xfId="0" applyFont="1" applyFill="1" applyBorder="1" applyAlignment="1">
      <alignment horizontal="left" vertical="center" wrapText="1"/>
    </xf>
    <xf numFmtId="0" fontId="62" fillId="2" borderId="1" xfId="0" applyFont="1" applyFill="1" applyBorder="1"/>
    <xf numFmtId="0" fontId="99" fillId="2" borderId="0" xfId="0" applyFont="1" applyFill="1"/>
    <xf numFmtId="0" fontId="62" fillId="2" borderId="1" xfId="0" applyFont="1" applyFill="1" applyBorder="1" applyAlignment="1">
      <alignment vertical="center" wrapText="1"/>
    </xf>
    <xf numFmtId="0" fontId="62" fillId="0" borderId="1" xfId="0" applyFont="1" applyBorder="1" applyAlignment="1">
      <alignment horizontal="left" vertical="center"/>
    </xf>
    <xf numFmtId="0" fontId="0" fillId="0" borderId="1" xfId="0" applyBorder="1" applyAlignment="1">
      <alignment vertical="center"/>
    </xf>
    <xf numFmtId="0" fontId="0" fillId="0" borderId="1" xfId="0" applyFill="1" applyBorder="1" applyAlignment="1">
      <alignment vertical="center"/>
    </xf>
    <xf numFmtId="0" fontId="101" fillId="0" borderId="1" xfId="0" applyFont="1" applyBorder="1"/>
    <xf numFmtId="0" fontId="62" fillId="0" borderId="1" xfId="0" applyFont="1" applyBorder="1" applyAlignment="1">
      <alignment wrapText="1"/>
    </xf>
    <xf numFmtId="0" fontId="102" fillId="0" borderId="1" xfId="0" applyFont="1" applyFill="1" applyBorder="1" applyAlignment="1">
      <alignment vertical="center"/>
    </xf>
    <xf numFmtId="0" fontId="62" fillId="0" borderId="1" xfId="0" applyFont="1" applyBorder="1" applyAlignment="1">
      <alignment horizontal="left" vertical="center" wrapText="1"/>
    </xf>
    <xf numFmtId="0" fontId="0" fillId="0" borderId="0" xfId="0" applyAlignment="1">
      <alignment wrapText="1"/>
    </xf>
    <xf numFmtId="0" fontId="0" fillId="0" borderId="1" xfId="0" applyFont="1" applyFill="1" applyBorder="1" applyAlignment="1">
      <alignment vertical="center"/>
    </xf>
    <xf numFmtId="0" fontId="62" fillId="0" borderId="1" xfId="0" applyFont="1" applyFill="1" applyBorder="1" applyAlignment="1">
      <alignment vertical="center"/>
    </xf>
    <xf numFmtId="0" fontId="0" fillId="0" borderId="0" xfId="0" applyAlignment="1">
      <alignment horizontal="left" wrapText="1"/>
    </xf>
    <xf numFmtId="0" fontId="62" fillId="0" borderId="0" xfId="0" applyFont="1" applyAlignment="1">
      <alignment horizontal="left" wrapText="1"/>
    </xf>
    <xf numFmtId="0" fontId="62" fillId="0" borderId="0" xfId="0" applyFont="1" applyAlignment="1">
      <alignment wrapText="1"/>
    </xf>
    <xf numFmtId="0" fontId="66" fillId="3" borderId="1" xfId="0" applyFont="1" applyFill="1" applyBorder="1" applyAlignment="1">
      <alignment horizontal="center" vertical="center" wrapText="1"/>
    </xf>
    <xf numFmtId="0" fontId="94" fillId="0" borderId="1" xfId="0" applyFont="1" applyBorder="1" applyAlignment="1">
      <alignment horizontal="center" vertical="center" wrapText="1"/>
    </xf>
    <xf numFmtId="0" fontId="62" fillId="0" borderId="1" xfId="0" applyFont="1" applyBorder="1" applyAlignment="1">
      <alignment horizontal="center" vertical="center" wrapText="1"/>
    </xf>
    <xf numFmtId="0" fontId="62" fillId="0" borderId="1" xfId="0" applyFont="1" applyBorder="1" applyAlignment="1">
      <alignment horizontal="left" wrapText="1"/>
    </xf>
    <xf numFmtId="0" fontId="62" fillId="0" borderId="1" xfId="0" applyFont="1" applyFill="1" applyBorder="1" applyAlignment="1">
      <alignment horizontal="left" vertical="center" wrapText="1"/>
    </xf>
    <xf numFmtId="0" fontId="62" fillId="0" borderId="1" xfId="0" applyFont="1" applyFill="1" applyBorder="1" applyAlignment="1">
      <alignment horizontal="center" vertical="center" wrapText="1"/>
    </xf>
    <xf numFmtId="0" fontId="58" fillId="2" borderId="1" xfId="0" applyFont="1" applyFill="1" applyBorder="1" applyAlignment="1">
      <alignment horizontal="left" vertical="top"/>
    </xf>
    <xf numFmtId="0" fontId="103" fillId="0" borderId="1" xfId="0" applyFont="1" applyFill="1" applyBorder="1" applyAlignment="1">
      <alignment vertical="center"/>
    </xf>
    <xf numFmtId="0" fontId="62" fillId="0" borderId="1" xfId="0" applyFont="1" applyFill="1" applyBorder="1" applyAlignment="1">
      <alignment vertical="center" wrapText="1"/>
    </xf>
    <xf numFmtId="0" fontId="0" fillId="0" borderId="0" xfId="0" applyAlignment="1">
      <alignment vertical="center"/>
    </xf>
    <xf numFmtId="0" fontId="58" fillId="2" borderId="1" xfId="0" applyFont="1" applyFill="1" applyBorder="1" applyAlignment="1">
      <alignment vertical="top" wrapText="1"/>
    </xf>
    <xf numFmtId="0" fontId="62" fillId="2" borderId="1" xfId="0" applyFont="1" applyFill="1" applyBorder="1" applyAlignment="1">
      <alignment vertical="top" wrapText="1"/>
    </xf>
    <xf numFmtId="0" fontId="62" fillId="0" borderId="1" xfId="0" applyFont="1" applyBorder="1" applyAlignment="1">
      <alignment horizontal="center" wrapText="1"/>
    </xf>
    <xf numFmtId="0" fontId="58" fillId="2" borderId="1" xfId="0" applyFont="1" applyFill="1" applyBorder="1" applyAlignment="1">
      <alignment horizontal="center" vertical="top" wrapText="1"/>
    </xf>
    <xf numFmtId="0" fontId="62" fillId="2" borderId="1" xfId="0" applyFont="1" applyFill="1" applyBorder="1" applyAlignment="1">
      <alignment horizontal="center" vertical="top" wrapText="1"/>
    </xf>
    <xf numFmtId="0" fontId="0" fillId="0" borderId="0" xfId="0" applyAlignment="1">
      <alignment horizontal="center" wrapText="1"/>
    </xf>
    <xf numFmtId="0" fontId="62" fillId="0" borderId="1" xfId="0" applyFont="1" applyBorder="1" applyAlignment="1"/>
    <xf numFmtId="0" fontId="62" fillId="0" borderId="0" xfId="0" applyFont="1" applyAlignment="1"/>
    <xf numFmtId="0" fontId="0" fillId="0" borderId="0" xfId="0" applyFill="1" applyAlignment="1">
      <alignment vertical="center"/>
    </xf>
    <xf numFmtId="0" fontId="58" fillId="36" borderId="1" xfId="0" applyFont="1" applyFill="1" applyBorder="1" applyAlignment="1">
      <alignment horizontal="left" vertical="top"/>
    </xf>
    <xf numFmtId="0" fontId="62" fillId="36" borderId="1" xfId="0" applyFont="1" applyFill="1" applyBorder="1" applyAlignment="1">
      <alignment horizontal="left" vertical="center"/>
    </xf>
    <xf numFmtId="0" fontId="62" fillId="36" borderId="1" xfId="0" applyFont="1" applyFill="1" applyBorder="1"/>
    <xf numFmtId="49" fontId="66" fillId="3" borderId="1" xfId="0" applyNumberFormat="1" applyFont="1" applyFill="1" applyBorder="1" applyAlignment="1">
      <alignment horizontal="center" vertical="center"/>
    </xf>
    <xf numFmtId="49" fontId="62" fillId="2" borderId="1" xfId="0" applyNumberFormat="1" applyFont="1" applyFill="1" applyBorder="1" applyAlignment="1">
      <alignment horizontal="left" vertical="top" wrapText="1"/>
    </xf>
    <xf numFmtId="49" fontId="0" fillId="0" borderId="1" xfId="0" applyNumberFormat="1" applyBorder="1"/>
    <xf numFmtId="49" fontId="62" fillId="0" borderId="0" xfId="0" applyNumberFormat="1" applyFont="1"/>
    <xf numFmtId="0" fontId="104" fillId="0" borderId="0" xfId="0" applyFont="1"/>
    <xf numFmtId="0" fontId="94" fillId="37" borderId="1" xfId="0" applyFont="1" applyFill="1" applyBorder="1" applyAlignment="1">
      <alignment horizontal="center" vertical="center" wrapText="1"/>
    </xf>
    <xf numFmtId="49" fontId="54" fillId="2" borderId="1" xfId="0" applyNumberFormat="1" applyFont="1" applyFill="1" applyBorder="1" applyAlignment="1">
      <alignment horizontal="left" vertical="center"/>
    </xf>
    <xf numFmtId="0" fontId="62" fillId="0" borderId="0" xfId="0" applyFont="1" applyAlignment="1">
      <alignment vertical="center"/>
    </xf>
    <xf numFmtId="0" fontId="58" fillId="2" borderId="1" xfId="0" applyFont="1" applyFill="1" applyBorder="1" applyAlignment="1">
      <alignment horizontal="left" vertical="center"/>
    </xf>
    <xf numFmtId="49" fontId="56" fillId="2" borderId="1" xfId="0" applyNumberFormat="1" applyFont="1" applyFill="1" applyBorder="1" applyAlignment="1">
      <alignment horizontal="left" vertical="center"/>
    </xf>
    <xf numFmtId="49" fontId="62" fillId="2" borderId="1" xfId="0" applyNumberFormat="1" applyFont="1" applyFill="1" applyBorder="1" applyAlignment="1">
      <alignment horizontal="left" vertical="center" wrapText="1"/>
    </xf>
    <xf numFmtId="49" fontId="62" fillId="0" borderId="1" xfId="0" applyNumberFormat="1" applyFont="1" applyBorder="1" applyAlignment="1">
      <alignment vertical="center"/>
    </xf>
    <xf numFmtId="49" fontId="97" fillId="0" borderId="1" xfId="53" applyNumberFormat="1" applyBorder="1" applyAlignment="1">
      <alignment vertical="center"/>
    </xf>
    <xf numFmtId="49" fontId="97" fillId="2" borderId="1" xfId="53" applyNumberFormat="1" applyFill="1" applyBorder="1" applyAlignment="1">
      <alignment horizontal="left" vertical="center" wrapText="1"/>
    </xf>
    <xf numFmtId="49" fontId="62" fillId="0" borderId="0" xfId="0" applyNumberFormat="1" applyFont="1" applyAlignment="1">
      <alignment vertical="center"/>
    </xf>
    <xf numFmtId="0" fontId="57" fillId="2" borderId="1" xfId="0" applyFont="1" applyFill="1" applyBorder="1" applyAlignment="1">
      <alignment horizontal="left" vertical="center"/>
    </xf>
    <xf numFmtId="0" fontId="62" fillId="2" borderId="1" xfId="0" applyFont="1" applyFill="1" applyBorder="1" applyAlignment="1">
      <alignment horizontal="left" vertical="center"/>
    </xf>
    <xf numFmtId="49" fontId="0" fillId="0" borderId="0" xfId="0" applyNumberFormat="1"/>
    <xf numFmtId="49" fontId="62" fillId="0" borderId="1" xfId="0" applyNumberFormat="1" applyFont="1" applyBorder="1" applyAlignment="1">
      <alignment horizontal="left" vertical="center" wrapText="1"/>
    </xf>
    <xf numFmtId="0" fontId="53" fillId="2" borderId="1" xfId="0" applyFont="1" applyFill="1" applyBorder="1" applyAlignment="1">
      <alignment horizontal="left" vertical="center"/>
    </xf>
    <xf numFmtId="49" fontId="53" fillId="2" borderId="1" xfId="0" applyNumberFormat="1" applyFont="1" applyFill="1" applyBorder="1" applyAlignment="1">
      <alignment horizontal="left" vertical="center"/>
    </xf>
    <xf numFmtId="49" fontId="62" fillId="0" borderId="1" xfId="0" applyNumberFormat="1" applyFont="1" applyFill="1" applyBorder="1"/>
    <xf numFmtId="49" fontId="66" fillId="3" borderId="1" xfId="0" applyNumberFormat="1" applyFont="1" applyFill="1" applyBorder="1" applyAlignment="1">
      <alignment horizontal="left" vertical="center"/>
    </xf>
    <xf numFmtId="49" fontId="62" fillId="0" borderId="1" xfId="0" applyNumberFormat="1" applyFont="1" applyFill="1" applyBorder="1" applyAlignment="1">
      <alignment horizontal="left"/>
    </xf>
    <xf numFmtId="49" fontId="62" fillId="0" borderId="1" xfId="0" applyNumberFormat="1" applyFont="1" applyBorder="1" applyAlignment="1">
      <alignment horizontal="left"/>
    </xf>
    <xf numFmtId="49" fontId="62" fillId="0" borderId="0" xfId="0" applyNumberFormat="1" applyFont="1" applyAlignment="1">
      <alignment horizontal="left"/>
    </xf>
    <xf numFmtId="49" fontId="66" fillId="3" borderId="1" xfId="0" applyNumberFormat="1" applyFont="1" applyFill="1" applyBorder="1" applyAlignment="1">
      <alignment horizontal="center" vertical="center" wrapText="1"/>
    </xf>
    <xf numFmtId="49" fontId="66" fillId="3" borderId="1" xfId="0" applyNumberFormat="1" applyFont="1" applyFill="1" applyBorder="1" applyAlignment="1">
      <alignment horizontal="left" vertical="center" wrapText="1"/>
    </xf>
    <xf numFmtId="49" fontId="62" fillId="0" borderId="1" xfId="0" applyNumberFormat="1" applyFont="1" applyBorder="1" applyAlignment="1">
      <alignment horizontal="left" wrapText="1"/>
    </xf>
    <xf numFmtId="49" fontId="0" fillId="0" borderId="0" xfId="0" applyNumberFormat="1" applyAlignment="1">
      <alignment horizontal="left" wrapText="1"/>
    </xf>
    <xf numFmtId="0" fontId="62" fillId="0" borderId="1" xfId="0" applyFont="1" applyFill="1" applyBorder="1" applyAlignment="1"/>
    <xf numFmtId="0" fontId="58" fillId="0" borderId="1" xfId="0" applyFont="1" applyFill="1" applyBorder="1" applyAlignment="1">
      <alignment vertical="top" wrapText="1"/>
    </xf>
    <xf numFmtId="0" fontId="58" fillId="0" borderId="1" xfId="0" applyFont="1" applyFill="1" applyBorder="1" applyAlignment="1">
      <alignment vertical="center" wrapText="1"/>
    </xf>
    <xf numFmtId="0" fontId="62" fillId="0" borderId="1" xfId="0" applyFont="1" applyFill="1" applyBorder="1" applyAlignment="1">
      <alignment vertical="top" wrapText="1"/>
    </xf>
    <xf numFmtId="49" fontId="56" fillId="0" borderId="1" xfId="0" applyNumberFormat="1" applyFont="1" applyFill="1" applyBorder="1" applyAlignment="1">
      <alignment horizontal="left" vertical="center"/>
    </xf>
    <xf numFmtId="49" fontId="62" fillId="0" borderId="1" xfId="0" applyNumberFormat="1" applyFont="1" applyFill="1" applyBorder="1" applyAlignment="1">
      <alignment horizontal="left" vertical="center" wrapText="1"/>
    </xf>
    <xf numFmtId="0" fontId="0" fillId="0" borderId="1" xfId="0" applyFill="1" applyBorder="1" applyAlignment="1"/>
    <xf numFmtId="0" fontId="53" fillId="0" borderId="1" xfId="0" applyFont="1" applyFill="1" applyBorder="1" applyAlignment="1">
      <alignment vertical="top" wrapText="1"/>
    </xf>
    <xf numFmtId="49" fontId="53" fillId="0" borderId="1" xfId="0" applyNumberFormat="1" applyFont="1" applyFill="1" applyBorder="1" applyAlignment="1">
      <alignment horizontal="left" vertical="center"/>
    </xf>
    <xf numFmtId="49" fontId="66" fillId="3" borderId="1" xfId="0" applyNumberFormat="1" applyFont="1" applyFill="1" applyBorder="1" applyAlignment="1">
      <alignment vertical="center"/>
    </xf>
    <xf numFmtId="49" fontId="62" fillId="0" borderId="1" xfId="0" applyNumberFormat="1" applyFont="1" applyFill="1" applyBorder="1" applyAlignment="1"/>
    <xf numFmtId="49" fontId="62" fillId="0" borderId="0" xfId="0" applyNumberFormat="1" applyFont="1" applyAlignment="1"/>
    <xf numFmtId="0" fontId="62" fillId="0" borderId="1" xfId="0" applyFont="1" applyFill="1" applyBorder="1" applyAlignment="1">
      <alignment wrapText="1"/>
    </xf>
    <xf numFmtId="49" fontId="62" fillId="0" borderId="1" xfId="0" applyNumberFormat="1" applyFont="1" applyFill="1" applyBorder="1" applyAlignment="1">
      <alignment wrapText="1"/>
    </xf>
    <xf numFmtId="0" fontId="62" fillId="0" borderId="1" xfId="0" applyFont="1" applyFill="1" applyBorder="1" applyAlignment="1">
      <alignment horizontal="fill" vertical="center" wrapText="1"/>
    </xf>
    <xf numFmtId="0" fontId="62" fillId="0" borderId="1" xfId="0" applyFont="1" applyFill="1" applyBorder="1" applyAlignment="1">
      <alignment horizontal="left" vertical="top" wrapText="1"/>
    </xf>
    <xf numFmtId="49" fontId="62" fillId="0" borderId="1" xfId="0" applyNumberFormat="1" applyFont="1" applyFill="1" applyBorder="1" applyAlignment="1">
      <alignment horizontal="left" vertical="top" wrapText="1"/>
    </xf>
    <xf numFmtId="0" fontId="99" fillId="0" borderId="1" xfId="0" applyFont="1" applyFill="1" applyBorder="1" applyAlignment="1">
      <alignment vertical="center"/>
    </xf>
    <xf numFmtId="0" fontId="52" fillId="2" borderId="1" xfId="0" applyFont="1" applyFill="1" applyBorder="1" applyAlignment="1">
      <alignment horizontal="left" vertical="top"/>
    </xf>
    <xf numFmtId="0" fontId="52" fillId="0" borderId="1" xfId="0" applyFont="1" applyFill="1" applyBorder="1" applyAlignment="1">
      <alignment horizontal="left" vertical="top"/>
    </xf>
    <xf numFmtId="49" fontId="62" fillId="0" borderId="1" xfId="0" applyNumberFormat="1" applyFont="1" applyFill="1" applyBorder="1" applyAlignment="1">
      <alignment horizontal="fill" vertical="center" wrapText="1"/>
    </xf>
    <xf numFmtId="49" fontId="62" fillId="0" borderId="1" xfId="0" applyNumberFormat="1" applyFont="1" applyBorder="1" applyAlignment="1">
      <alignment horizontal="left" vertical="center"/>
    </xf>
    <xf numFmtId="49" fontId="52" fillId="0" borderId="1" xfId="0" applyNumberFormat="1" applyFont="1" applyFill="1" applyBorder="1" applyAlignment="1">
      <alignment horizontal="left" vertical="center"/>
    </xf>
    <xf numFmtId="49" fontId="0" fillId="0" borderId="1" xfId="0" applyNumberFormat="1" applyFill="1" applyBorder="1" applyAlignment="1">
      <alignment vertical="center"/>
    </xf>
    <xf numFmtId="49" fontId="62" fillId="0" borderId="1" xfId="0" applyNumberFormat="1" applyFont="1" applyFill="1" applyBorder="1" applyAlignment="1">
      <alignment vertical="center"/>
    </xf>
    <xf numFmtId="49" fontId="55" fillId="2" borderId="1" xfId="0" applyNumberFormat="1" applyFont="1" applyFill="1" applyBorder="1" applyAlignment="1">
      <alignment horizontal="left" vertical="center"/>
    </xf>
    <xf numFmtId="49" fontId="0" fillId="0" borderId="1" xfId="0" applyNumberFormat="1" applyBorder="1" applyAlignment="1">
      <alignment vertical="center"/>
    </xf>
    <xf numFmtId="49" fontId="58" fillId="2" borderId="1" xfId="0" applyNumberFormat="1" applyFont="1" applyFill="1" applyBorder="1" applyAlignment="1">
      <alignment horizontal="left" vertical="center"/>
    </xf>
    <xf numFmtId="49" fontId="57" fillId="2" borderId="1" xfId="0" applyNumberFormat="1" applyFont="1" applyFill="1" applyBorder="1" applyAlignment="1">
      <alignment horizontal="left" vertical="center"/>
    </xf>
    <xf numFmtId="49" fontId="97" fillId="0" borderId="1" xfId="53" applyNumberFormat="1" applyBorder="1" applyAlignment="1">
      <alignment vertical="center" wrapText="1"/>
    </xf>
    <xf numFmtId="0" fontId="57" fillId="36" borderId="1" xfId="0" applyFont="1" applyFill="1" applyBorder="1" applyAlignment="1">
      <alignment horizontal="left" vertical="center"/>
    </xf>
    <xf numFmtId="0" fontId="62" fillId="37" borderId="1" xfId="0" applyFont="1" applyFill="1" applyBorder="1" applyAlignment="1">
      <alignment wrapText="1"/>
    </xf>
    <xf numFmtId="0" fontId="52" fillId="2" borderId="1" xfId="0" applyFont="1" applyFill="1" applyBorder="1" applyAlignment="1">
      <alignment vertical="center" wrapText="1"/>
    </xf>
    <xf numFmtId="0" fontId="0" fillId="37" borderId="1" xfId="0" applyFill="1" applyBorder="1"/>
    <xf numFmtId="0" fontId="62" fillId="37" borderId="1" xfId="0" applyFont="1" applyFill="1" applyBorder="1" applyAlignment="1">
      <alignment horizontal="center" vertical="center" wrapText="1"/>
    </xf>
    <xf numFmtId="0" fontId="62" fillId="37" borderId="1" xfId="0" applyFont="1" applyFill="1" applyBorder="1" applyAlignment="1">
      <alignment horizontal="left" vertical="center" wrapText="1"/>
    </xf>
    <xf numFmtId="0" fontId="62" fillId="37" borderId="1" xfId="0" applyFont="1" applyFill="1" applyBorder="1" applyAlignment="1">
      <alignment vertical="center" wrapText="1"/>
    </xf>
    <xf numFmtId="49" fontId="62" fillId="0" borderId="1" xfId="0" applyNumberFormat="1" applyFont="1" applyFill="1" applyBorder="1" applyAlignment="1">
      <alignment horizontal="left" vertical="top"/>
    </xf>
    <xf numFmtId="0" fontId="62" fillId="2" borderId="1" xfId="0" applyFont="1" applyFill="1" applyBorder="1" applyAlignment="1">
      <alignment horizontal="left" vertical="center" wrapText="1"/>
    </xf>
    <xf numFmtId="0" fontId="62" fillId="0" borderId="1" xfId="0" applyFont="1" applyBorder="1" applyAlignment="1">
      <alignment wrapText="1"/>
    </xf>
    <xf numFmtId="0" fontId="0" fillId="0" borderId="1" xfId="0" applyFill="1" applyBorder="1" applyAlignment="1">
      <alignment horizontal="left" vertical="center" wrapText="1"/>
    </xf>
    <xf numFmtId="0" fontId="108" fillId="39" borderId="1" xfId="0" applyFont="1" applyFill="1" applyBorder="1" applyAlignment="1">
      <alignment horizontal="left" vertical="center"/>
    </xf>
    <xf numFmtId="49" fontId="108" fillId="39" borderId="1" xfId="0" applyNumberFormat="1" applyFont="1" applyFill="1" applyBorder="1" applyAlignment="1">
      <alignment horizontal="left" vertical="center"/>
    </xf>
    <xf numFmtId="0" fontId="109" fillId="39" borderId="1" xfId="0" applyFont="1" applyFill="1" applyBorder="1" applyAlignment="1">
      <alignment horizontal="left" vertical="top"/>
    </xf>
    <xf numFmtId="0" fontId="108" fillId="39" borderId="1" xfId="0" applyFont="1" applyFill="1" applyBorder="1"/>
    <xf numFmtId="0" fontId="108" fillId="39" borderId="1" xfId="0" applyFont="1" applyFill="1" applyBorder="1" applyAlignment="1">
      <alignment vertical="center"/>
    </xf>
    <xf numFmtId="0" fontId="108" fillId="39" borderId="1" xfId="0" applyFont="1" applyFill="1" applyBorder="1" applyAlignment="1">
      <alignment horizontal="left" vertical="top" wrapText="1"/>
    </xf>
    <xf numFmtId="49" fontId="108" fillId="39" borderId="1" xfId="0" applyNumberFormat="1" applyFont="1" applyFill="1" applyBorder="1" applyAlignment="1">
      <alignment horizontal="left" vertical="center" wrapText="1"/>
    </xf>
    <xf numFmtId="0" fontId="108" fillId="39" borderId="1" xfId="0" applyFont="1" applyFill="1" applyBorder="1" applyAlignment="1">
      <alignment horizontal="fill" vertical="center" wrapText="1"/>
    </xf>
    <xf numFmtId="49" fontId="109" fillId="39" borderId="1" xfId="0" applyNumberFormat="1" applyFont="1" applyFill="1" applyBorder="1" applyAlignment="1">
      <alignment horizontal="left" vertical="center"/>
    </xf>
    <xf numFmtId="0" fontId="100" fillId="0" borderId="0" xfId="0" applyFont="1" applyAlignment="1">
      <alignment vertical="center"/>
    </xf>
    <xf numFmtId="0" fontId="62" fillId="0" borderId="1" xfId="0" applyFont="1" applyBorder="1" applyAlignment="1">
      <alignment vertical="center"/>
    </xf>
    <xf numFmtId="0" fontId="62" fillId="0" borderId="1" xfId="0" applyFont="1" applyBorder="1" applyAlignment="1">
      <alignment vertical="center" wrapText="1"/>
    </xf>
    <xf numFmtId="0" fontId="66" fillId="3" borderId="1" xfId="0" applyFont="1" applyFill="1" applyBorder="1" applyAlignment="1">
      <alignment vertical="center" wrapText="1"/>
    </xf>
    <xf numFmtId="0" fontId="0" fillId="0" borderId="0" xfId="0" applyAlignment="1">
      <alignment horizontal="center"/>
    </xf>
    <xf numFmtId="0" fontId="62" fillId="0" borderId="1" xfId="0" applyFont="1" applyFill="1" applyBorder="1" applyAlignment="1">
      <alignment horizontal="left" vertical="center"/>
    </xf>
    <xf numFmtId="0" fontId="49" fillId="0" borderId="1" xfId="0" applyFont="1" applyFill="1" applyBorder="1" applyAlignment="1">
      <alignment horizontal="left" vertical="center" wrapText="1"/>
    </xf>
    <xf numFmtId="49" fontId="49" fillId="0" borderId="1" xfId="0" applyNumberFormat="1" applyFont="1" applyFill="1" applyBorder="1" applyAlignment="1">
      <alignment horizontal="left" vertical="center"/>
    </xf>
    <xf numFmtId="0" fontId="62" fillId="0" borderId="0" xfId="0" applyFont="1" applyAlignment="1">
      <alignment horizontal="left" vertical="center" wrapText="1"/>
    </xf>
    <xf numFmtId="49" fontId="48" fillId="0" borderId="1" xfId="0" applyNumberFormat="1" applyFont="1" applyFill="1" applyBorder="1" applyAlignment="1">
      <alignment horizontal="left" vertical="center"/>
    </xf>
    <xf numFmtId="49" fontId="62" fillId="0" borderId="1" xfId="0" applyNumberFormat="1" applyFont="1" applyFill="1" applyBorder="1" applyAlignment="1">
      <alignment horizontal="left" vertical="center"/>
    </xf>
    <xf numFmtId="49" fontId="97" fillId="0" borderId="1" xfId="53" applyNumberFormat="1" applyFill="1" applyBorder="1" applyAlignment="1">
      <alignment horizontal="left" vertical="center"/>
    </xf>
    <xf numFmtId="49" fontId="104" fillId="0" borderId="0" xfId="0" applyNumberFormat="1" applyFont="1"/>
    <xf numFmtId="49" fontId="62" fillId="0" borderId="0" xfId="0" applyNumberFormat="1" applyFont="1" applyAlignment="1">
      <alignment wrapText="1"/>
    </xf>
    <xf numFmtId="0" fontId="62" fillId="37" borderId="1" xfId="0" applyFont="1" applyFill="1" applyBorder="1"/>
    <xf numFmtId="0" fontId="0" fillId="37" borderId="1" xfId="0" applyFill="1" applyBorder="1" applyAlignment="1">
      <alignment vertical="center"/>
    </xf>
    <xf numFmtId="0" fontId="62" fillId="37" borderId="1" xfId="0" applyFont="1" applyFill="1" applyBorder="1" applyAlignment="1">
      <alignment horizontal="fill" vertical="center" wrapText="1"/>
    </xf>
    <xf numFmtId="0" fontId="62" fillId="37" borderId="1" xfId="0" applyFont="1" applyFill="1" applyBorder="1" applyAlignment="1">
      <alignment horizontal="left" vertical="top" wrapText="1"/>
    </xf>
    <xf numFmtId="0" fontId="62" fillId="37" borderId="1" xfId="0" applyFont="1" applyFill="1" applyBorder="1" applyAlignment="1">
      <alignment vertical="center"/>
    </xf>
    <xf numFmtId="0" fontId="47" fillId="0" borderId="1" xfId="0" applyFont="1" applyFill="1" applyBorder="1" applyAlignment="1">
      <alignment horizontal="left" vertical="center" wrapText="1"/>
    </xf>
    <xf numFmtId="49" fontId="47" fillId="0" borderId="1" xfId="0" applyNumberFormat="1" applyFont="1" applyFill="1" applyBorder="1" applyAlignment="1">
      <alignment horizontal="left" vertical="center"/>
    </xf>
    <xf numFmtId="0" fontId="94" fillId="0" borderId="1" xfId="0" applyFont="1" applyFill="1" applyBorder="1" applyAlignment="1">
      <alignment horizontal="justify" vertical="center"/>
    </xf>
    <xf numFmtId="49" fontId="46" fillId="0" borderId="1" xfId="0" applyNumberFormat="1" applyFont="1" applyFill="1" applyBorder="1" applyAlignment="1">
      <alignment horizontal="left" vertical="center"/>
    </xf>
    <xf numFmtId="0" fontId="46" fillId="0" borderId="1" xfId="0" applyFont="1" applyFill="1" applyBorder="1" applyAlignment="1">
      <alignment horizontal="left" vertical="center" wrapText="1"/>
    </xf>
    <xf numFmtId="0" fontId="62" fillId="0" borderId="0" xfId="0" applyFont="1" applyFill="1" applyAlignment="1">
      <alignment horizontal="left" vertical="center" wrapText="1"/>
    </xf>
    <xf numFmtId="0" fontId="62" fillId="0" borderId="0" xfId="0" applyFont="1" applyAlignment="1">
      <alignment vertical="center" wrapText="1"/>
    </xf>
    <xf numFmtId="49" fontId="62" fillId="0" borderId="1" xfId="0" applyNumberFormat="1" applyFont="1" applyBorder="1"/>
    <xf numFmtId="49" fontId="45" fillId="2" borderId="1" xfId="0" applyNumberFormat="1" applyFont="1" applyFill="1" applyBorder="1" applyAlignment="1">
      <alignment horizontal="left" vertical="top"/>
    </xf>
    <xf numFmtId="49" fontId="62" fillId="0" borderId="0" xfId="0" applyNumberFormat="1" applyFont="1" applyAlignment="1">
      <alignment horizontal="left" vertical="center" wrapText="1"/>
    </xf>
    <xf numFmtId="49" fontId="45" fillId="0" borderId="1" xfId="0" applyNumberFormat="1" applyFont="1" applyFill="1" applyBorder="1" applyAlignment="1">
      <alignment horizontal="left" vertical="center"/>
    </xf>
    <xf numFmtId="49" fontId="0" fillId="0" borderId="1" xfId="0" applyNumberFormat="1" applyBorder="1" applyAlignment="1">
      <alignment vertical="center" wrapText="1"/>
    </xf>
    <xf numFmtId="49" fontId="0" fillId="0" borderId="1" xfId="0" applyNumberFormat="1" applyBorder="1" applyAlignment="1">
      <alignment wrapText="1"/>
    </xf>
    <xf numFmtId="49" fontId="44" fillId="0" borderId="1" xfId="0" applyNumberFormat="1" applyFont="1" applyFill="1" applyBorder="1" applyAlignment="1">
      <alignment vertical="center"/>
    </xf>
    <xf numFmtId="49" fontId="44" fillId="0" borderId="1" xfId="0" applyNumberFormat="1" applyFont="1" applyFill="1" applyBorder="1" applyAlignment="1">
      <alignment horizontal="left" vertical="center"/>
    </xf>
    <xf numFmtId="0" fontId="62" fillId="40" borderId="1" xfId="0" applyFont="1" applyFill="1" applyBorder="1" applyAlignment="1">
      <alignment horizontal="left" vertical="center"/>
    </xf>
    <xf numFmtId="49" fontId="62" fillId="40" borderId="1" xfId="0" applyNumberFormat="1" applyFont="1" applyFill="1" applyBorder="1" applyAlignment="1">
      <alignment horizontal="left" vertical="center"/>
    </xf>
    <xf numFmtId="49" fontId="104" fillId="0" borderId="0" xfId="0" applyNumberFormat="1" applyFont="1" applyAlignment="1">
      <alignment horizontal="left" vertical="center"/>
    </xf>
    <xf numFmtId="0" fontId="108" fillId="37" borderId="1" xfId="0" applyFont="1" applyFill="1" applyBorder="1" applyAlignment="1">
      <alignment horizontal="left" vertical="center" wrapText="1"/>
    </xf>
    <xf numFmtId="0" fontId="108" fillId="37" borderId="1" xfId="0" applyFont="1" applyFill="1" applyBorder="1" applyAlignment="1">
      <alignment horizontal="left" vertical="center"/>
    </xf>
    <xf numFmtId="0" fontId="109" fillId="37" borderId="1" xfId="0" applyFont="1" applyFill="1" applyBorder="1" applyAlignment="1">
      <alignment horizontal="left" vertical="center" wrapText="1"/>
    </xf>
    <xf numFmtId="49" fontId="108" fillId="37" borderId="1" xfId="0" applyNumberFormat="1" applyFont="1" applyFill="1" applyBorder="1" applyAlignment="1">
      <alignment horizontal="left" vertical="center" wrapText="1"/>
    </xf>
    <xf numFmtId="0" fontId="108" fillId="37" borderId="0" xfId="0" applyFont="1" applyFill="1" applyAlignment="1">
      <alignment wrapText="1"/>
    </xf>
    <xf numFmtId="49" fontId="108" fillId="37" borderId="1" xfId="0" applyNumberFormat="1" applyFont="1" applyFill="1" applyBorder="1" applyAlignment="1">
      <alignment horizontal="left" vertical="center"/>
    </xf>
    <xf numFmtId="49" fontId="43" fillId="0" borderId="1" xfId="0" applyNumberFormat="1" applyFont="1" applyFill="1" applyBorder="1" applyAlignment="1">
      <alignment horizontal="left" vertical="center"/>
    </xf>
    <xf numFmtId="49" fontId="42" fillId="0" borderId="1" xfId="0" applyNumberFormat="1" applyFont="1" applyFill="1" applyBorder="1" applyAlignment="1">
      <alignment horizontal="left" vertical="center"/>
    </xf>
    <xf numFmtId="0" fontId="62" fillId="40" borderId="1" xfId="0" applyFont="1" applyFill="1" applyBorder="1" applyAlignment="1">
      <alignment horizontal="left" vertical="center" wrapText="1"/>
    </xf>
    <xf numFmtId="0" fontId="0" fillId="40" borderId="1" xfId="0" applyFill="1" applyBorder="1" applyAlignment="1">
      <alignment horizontal="left" vertical="center" wrapText="1"/>
    </xf>
    <xf numFmtId="0" fontId="41" fillId="0" borderId="1" xfId="0" applyFont="1" applyFill="1" applyBorder="1" applyAlignment="1">
      <alignment horizontal="left" vertical="center" wrapText="1"/>
    </xf>
    <xf numFmtId="49" fontId="41" fillId="0" borderId="1" xfId="0" applyNumberFormat="1" applyFont="1" applyFill="1" applyBorder="1" applyAlignment="1">
      <alignment horizontal="left" vertical="center"/>
    </xf>
    <xf numFmtId="0" fontId="62" fillId="40" borderId="0" xfId="0" applyFont="1" applyFill="1" applyAlignment="1">
      <alignment vertical="center"/>
    </xf>
    <xf numFmtId="0" fontId="104" fillId="0" borderId="0" xfId="0" applyFont="1" applyAlignment="1">
      <alignment horizontal="left" vertical="center"/>
    </xf>
    <xf numFmtId="0" fontId="106" fillId="0" borderId="0" xfId="0" applyFont="1" applyAlignment="1">
      <alignment horizontal="left" vertical="center"/>
    </xf>
    <xf numFmtId="49" fontId="40" fillId="0" borderId="1" xfId="0" applyNumberFormat="1" applyFont="1" applyFill="1" applyBorder="1" applyAlignment="1">
      <alignment horizontal="left" vertical="center"/>
    </xf>
    <xf numFmtId="0" fontId="39" fillId="0" borderId="1" xfId="0" applyFont="1" applyFill="1" applyBorder="1" applyAlignment="1">
      <alignment horizontal="left" vertical="center" wrapText="1"/>
    </xf>
    <xf numFmtId="0" fontId="62" fillId="0" borderId="1" xfId="170" applyNumberFormat="1" applyFont="1" applyFill="1" applyBorder="1" applyAlignment="1">
      <alignment vertical="top" wrapText="1"/>
    </xf>
    <xf numFmtId="0" fontId="62" fillId="37" borderId="1" xfId="0" applyFont="1" applyFill="1" applyBorder="1" applyAlignment="1"/>
    <xf numFmtId="49" fontId="62" fillId="37" borderId="1" xfId="0" applyNumberFormat="1" applyFont="1" applyFill="1" applyBorder="1" applyAlignment="1"/>
    <xf numFmtId="0" fontId="58" fillId="37" borderId="1" xfId="0" applyFont="1" applyFill="1" applyBorder="1" applyAlignment="1">
      <alignment vertical="center" wrapText="1"/>
    </xf>
    <xf numFmtId="0" fontId="58" fillId="37" borderId="1" xfId="0" applyFont="1" applyFill="1" applyBorder="1" applyAlignment="1">
      <alignment vertical="top" wrapText="1"/>
    </xf>
    <xf numFmtId="0" fontId="62" fillId="37" borderId="1" xfId="0" applyFont="1" applyFill="1" applyBorder="1" applyAlignment="1">
      <alignment vertical="top" wrapText="1"/>
    </xf>
    <xf numFmtId="49" fontId="56" fillId="37" borderId="1" xfId="0" applyNumberFormat="1" applyFont="1" applyFill="1" applyBorder="1" applyAlignment="1">
      <alignment horizontal="left" vertical="center"/>
    </xf>
    <xf numFmtId="49" fontId="62" fillId="37" borderId="1" xfId="0" applyNumberFormat="1" applyFont="1" applyFill="1" applyBorder="1" applyAlignment="1">
      <alignment horizontal="left" vertical="center" wrapText="1"/>
    </xf>
    <xf numFmtId="0" fontId="39" fillId="0" borderId="1" xfId="0" applyFont="1" applyFill="1" applyBorder="1" applyAlignment="1">
      <alignment vertical="center"/>
    </xf>
    <xf numFmtId="0" fontId="39" fillId="0" borderId="1" xfId="0" applyFont="1" applyFill="1" applyBorder="1" applyAlignment="1">
      <alignment horizontal="justify" vertical="center"/>
    </xf>
    <xf numFmtId="0" fontId="0" fillId="0" borderId="1" xfId="0" applyFill="1" applyBorder="1"/>
    <xf numFmtId="0" fontId="39" fillId="0" borderId="1" xfId="0" applyFont="1" applyFill="1" applyBorder="1" applyAlignment="1">
      <alignment vertical="center" wrapText="1"/>
    </xf>
    <xf numFmtId="49" fontId="62" fillId="0" borderId="1" xfId="49" applyNumberFormat="1" applyFont="1" applyFill="1" applyBorder="1" applyAlignment="1">
      <alignment vertical="center"/>
    </xf>
    <xf numFmtId="49" fontId="62" fillId="37" borderId="1" xfId="0" applyNumberFormat="1" applyFont="1" applyFill="1" applyBorder="1"/>
    <xf numFmtId="49" fontId="0" fillId="37" borderId="1" xfId="0" applyNumberFormat="1" applyFill="1" applyBorder="1"/>
    <xf numFmtId="49" fontId="44" fillId="37" borderId="1" xfId="0" applyNumberFormat="1" applyFont="1" applyFill="1" applyBorder="1" applyAlignment="1">
      <alignment horizontal="left" vertical="center"/>
    </xf>
    <xf numFmtId="49" fontId="42" fillId="37" borderId="1" xfId="0" applyNumberFormat="1" applyFont="1" applyFill="1" applyBorder="1" applyAlignment="1">
      <alignment horizontal="left" vertical="center"/>
    </xf>
    <xf numFmtId="0" fontId="62" fillId="37" borderId="1" xfId="0" applyFont="1" applyFill="1" applyBorder="1" applyAlignment="1">
      <alignment horizontal="left" vertical="center"/>
    </xf>
    <xf numFmtId="0" fontId="49" fillId="37" borderId="1" xfId="0" applyFont="1" applyFill="1" applyBorder="1" applyAlignment="1">
      <alignment horizontal="left" vertical="center" wrapText="1"/>
    </xf>
    <xf numFmtId="49" fontId="49" fillId="37" borderId="1" xfId="0" applyNumberFormat="1" applyFont="1" applyFill="1" applyBorder="1" applyAlignment="1">
      <alignment horizontal="left" vertical="center"/>
    </xf>
    <xf numFmtId="0" fontId="39" fillId="2" borderId="1" xfId="0" applyFont="1" applyFill="1" applyBorder="1" applyAlignment="1">
      <alignment horizontal="left" vertical="center" wrapText="1"/>
    </xf>
    <xf numFmtId="0" fontId="39" fillId="0" borderId="1" xfId="0" applyFont="1" applyFill="1" applyBorder="1" applyAlignment="1">
      <alignment vertical="top" wrapText="1"/>
    </xf>
    <xf numFmtId="49" fontId="39" fillId="0" borderId="1" xfId="0" applyNumberFormat="1" applyFont="1" applyFill="1" applyBorder="1" applyAlignment="1">
      <alignment horizontal="left" vertical="center"/>
    </xf>
    <xf numFmtId="0" fontId="62" fillId="40" borderId="1" xfId="0" applyFont="1" applyFill="1" applyBorder="1"/>
    <xf numFmtId="0" fontId="62" fillId="40" borderId="1" xfId="0" applyFont="1" applyFill="1" applyBorder="1" applyAlignment="1">
      <alignment vertical="center"/>
    </xf>
    <xf numFmtId="0" fontId="62" fillId="0" borderId="1" xfId="0" applyFont="1" applyBorder="1" applyAlignment="1">
      <alignment vertical="top" wrapText="1"/>
    </xf>
    <xf numFmtId="49" fontId="62" fillId="0" borderId="1" xfId="0" applyNumberFormat="1" applyFont="1" applyBorder="1" applyAlignment="1">
      <alignment vertical="center" wrapText="1"/>
    </xf>
    <xf numFmtId="49" fontId="39" fillId="2" borderId="1" xfId="0" applyNumberFormat="1" applyFont="1" applyFill="1" applyBorder="1" applyAlignment="1">
      <alignment horizontal="left" vertical="center" wrapText="1"/>
    </xf>
    <xf numFmtId="0" fontId="108" fillId="35" borderId="1" xfId="0" applyFont="1" applyFill="1" applyBorder="1" applyAlignment="1">
      <alignment vertical="center" wrapText="1"/>
    </xf>
    <xf numFmtId="0" fontId="108" fillId="35" borderId="1" xfId="0" applyFont="1" applyFill="1" applyBorder="1" applyAlignment="1">
      <alignment horizontal="left" vertical="center" wrapText="1"/>
    </xf>
    <xf numFmtId="0" fontId="109" fillId="35" borderId="1" xfId="0" applyFont="1" applyFill="1" applyBorder="1" applyAlignment="1">
      <alignment horizontal="left" vertical="center" wrapText="1"/>
    </xf>
    <xf numFmtId="0" fontId="108" fillId="35" borderId="1" xfId="0" applyFont="1" applyFill="1" applyBorder="1" applyAlignment="1">
      <alignment horizontal="left" vertical="top" wrapText="1"/>
    </xf>
    <xf numFmtId="49" fontId="108" fillId="35" borderId="1" xfId="0" applyNumberFormat="1" applyFont="1" applyFill="1" applyBorder="1" applyAlignment="1">
      <alignment horizontal="left" vertical="center" wrapText="1"/>
    </xf>
    <xf numFmtId="0" fontId="39" fillId="2" borderId="1" xfId="0" applyFont="1" applyFill="1" applyBorder="1" applyAlignment="1">
      <alignment horizontal="left" vertical="center"/>
    </xf>
    <xf numFmtId="3" fontId="62" fillId="0" borderId="1" xfId="0" applyNumberFormat="1" applyFont="1" applyFill="1" applyBorder="1" applyAlignment="1">
      <alignment horizontal="left" vertical="center" wrapText="1"/>
    </xf>
    <xf numFmtId="0" fontId="39" fillId="0" borderId="1" xfId="153" applyFont="1" applyBorder="1" applyAlignment="1">
      <alignment vertical="center"/>
    </xf>
    <xf numFmtId="49" fontId="62" fillId="0" borderId="1" xfId="0" applyNumberFormat="1" applyFont="1" applyFill="1" applyBorder="1" applyAlignment="1">
      <alignment vertical="center" wrapText="1"/>
    </xf>
    <xf numFmtId="49" fontId="62" fillId="0" borderId="1" xfId="0" applyNumberFormat="1" applyFont="1" applyBorder="1" applyAlignment="1">
      <alignment vertical="top" wrapText="1"/>
    </xf>
    <xf numFmtId="49" fontId="62" fillId="0" borderId="0" xfId="0" applyNumberFormat="1" applyFont="1" applyAlignment="1">
      <alignment vertical="top" wrapText="1"/>
    </xf>
    <xf numFmtId="49" fontId="62" fillId="0" borderId="1" xfId="0" applyNumberFormat="1" applyFont="1" applyFill="1" applyBorder="1" applyAlignment="1">
      <alignment vertical="top" wrapText="1"/>
    </xf>
    <xf numFmtId="0" fontId="62" fillId="0" borderId="1" xfId="0" applyFont="1" applyBorder="1" applyAlignment="1">
      <alignment horizontal="left" vertical="top" wrapText="1"/>
    </xf>
    <xf numFmtId="0" fontId="62" fillId="0" borderId="0" xfId="0" applyFont="1" applyAlignment="1">
      <alignment horizontal="left" vertical="top" wrapText="1"/>
    </xf>
    <xf numFmtId="0" fontId="39" fillId="0" borderId="1" xfId="4" applyNumberFormat="1" applyFont="1" applyFill="1" applyBorder="1" applyAlignment="1">
      <alignment vertical="center" wrapText="1"/>
    </xf>
    <xf numFmtId="49" fontId="111" fillId="0" borderId="0" xfId="0" applyNumberFormat="1" applyFont="1" applyAlignment="1">
      <alignment horizontal="left"/>
    </xf>
    <xf numFmtId="0" fontId="106" fillId="0" borderId="1" xfId="0" applyFont="1" applyBorder="1" applyAlignment="1">
      <alignment horizontal="left" vertical="center"/>
    </xf>
    <xf numFmtId="0" fontId="0" fillId="40" borderId="0" xfId="0" applyFill="1" applyAlignment="1">
      <alignment vertical="center"/>
    </xf>
    <xf numFmtId="0" fontId="94" fillId="40" borderId="0" xfId="0" applyFont="1" applyFill="1" applyAlignment="1">
      <alignment vertical="center"/>
    </xf>
    <xf numFmtId="49" fontId="38" fillId="0" borderId="1" xfId="0" applyNumberFormat="1" applyFont="1" applyFill="1" applyBorder="1" applyAlignment="1">
      <alignment horizontal="left" vertical="center"/>
    </xf>
    <xf numFmtId="49" fontId="62" fillId="37" borderId="1" xfId="0" applyNumberFormat="1" applyFont="1" applyFill="1" applyBorder="1" applyAlignment="1">
      <alignment horizontal="left" vertical="center"/>
    </xf>
    <xf numFmtId="49" fontId="37" fillId="0" borderId="1" xfId="0" applyNumberFormat="1" applyFont="1" applyFill="1" applyBorder="1" applyAlignment="1">
      <alignment horizontal="left" vertical="center"/>
    </xf>
    <xf numFmtId="0" fontId="37" fillId="0" borderId="1" xfId="0" applyFont="1" applyFill="1" applyBorder="1" applyAlignment="1">
      <alignment horizontal="left" vertical="center" wrapText="1"/>
    </xf>
    <xf numFmtId="0" fontId="62" fillId="0" borderId="0" xfId="170" applyNumberFormat="1" applyFont="1" applyAlignment="1">
      <alignment vertical="center" wrapText="1"/>
    </xf>
    <xf numFmtId="0" fontId="36" fillId="0" borderId="1" xfId="0" applyFont="1" applyFill="1" applyBorder="1" applyAlignment="1">
      <alignment horizontal="left" vertical="center" wrapText="1"/>
    </xf>
    <xf numFmtId="49" fontId="36" fillId="0" borderId="1" xfId="0" applyNumberFormat="1" applyFont="1" applyFill="1" applyBorder="1" applyAlignment="1">
      <alignment horizontal="left" vertical="center"/>
    </xf>
    <xf numFmtId="49" fontId="97" fillId="0" borderId="1" xfId="53" applyNumberFormat="1" applyFill="1" applyBorder="1" applyAlignment="1">
      <alignment horizontal="left" vertical="center" wrapText="1"/>
    </xf>
    <xf numFmtId="0" fontId="104" fillId="0" borderId="0" xfId="0" applyFont="1" applyAlignment="1">
      <alignment horizontal="left"/>
    </xf>
    <xf numFmtId="0" fontId="106" fillId="0" borderId="0" xfId="0" applyFont="1"/>
    <xf numFmtId="49" fontId="35" fillId="0" borderId="1" xfId="0" applyNumberFormat="1" applyFont="1" applyFill="1" applyBorder="1" applyAlignment="1">
      <alignment horizontal="left" vertical="center"/>
    </xf>
    <xf numFmtId="0" fontId="97" fillId="0" borderId="0" xfId="53"/>
    <xf numFmtId="49" fontId="34" fillId="0" borderId="1" xfId="0" applyNumberFormat="1" applyFont="1" applyFill="1" applyBorder="1" applyAlignment="1">
      <alignment horizontal="left" vertical="center"/>
    </xf>
    <xf numFmtId="49" fontId="34" fillId="0" borderId="1" xfId="0" applyNumberFormat="1" applyFont="1" applyFill="1" applyBorder="1" applyAlignment="1">
      <alignment horizontal="left" vertical="center" wrapText="1"/>
    </xf>
    <xf numFmtId="0" fontId="106" fillId="40" borderId="1" xfId="0" applyFont="1" applyFill="1" applyBorder="1" applyAlignment="1">
      <alignment horizontal="left" vertical="center"/>
    </xf>
    <xf numFmtId="49" fontId="62" fillId="40" borderId="0" xfId="0" applyNumberFormat="1" applyFont="1" applyFill="1" applyAlignment="1">
      <alignment wrapText="1"/>
    </xf>
    <xf numFmtId="0" fontId="34" fillId="0" borderId="1" xfId="0" applyFont="1" applyFill="1" applyBorder="1" applyAlignment="1">
      <alignment vertical="center"/>
    </xf>
    <xf numFmtId="0" fontId="62" fillId="0" borderId="0" xfId="0" applyFont="1" applyFill="1" applyAlignment="1">
      <alignment vertical="center"/>
    </xf>
    <xf numFmtId="0" fontId="33" fillId="0" borderId="1" xfId="0" applyFont="1" applyFill="1" applyBorder="1" applyAlignment="1">
      <alignment vertical="top" wrapText="1"/>
    </xf>
    <xf numFmtId="49" fontId="33" fillId="0" borderId="1" xfId="0" applyNumberFormat="1" applyFont="1" applyFill="1" applyBorder="1" applyAlignment="1">
      <alignment horizontal="left" vertical="center"/>
    </xf>
    <xf numFmtId="49" fontId="97" fillId="0" borderId="1" xfId="53" applyNumberFormat="1" applyFill="1" applyBorder="1" applyAlignment="1"/>
    <xf numFmtId="0" fontId="0" fillId="40" borderId="1" xfId="0" applyFill="1" applyBorder="1" applyAlignment="1">
      <alignment vertical="center"/>
    </xf>
    <xf numFmtId="0" fontId="32" fillId="0" borderId="1" xfId="0" applyFont="1" applyFill="1" applyBorder="1" applyAlignment="1">
      <alignment vertical="top" wrapText="1"/>
    </xf>
    <xf numFmtId="49" fontId="32" fillId="0" borderId="1" xfId="0" applyNumberFormat="1" applyFont="1" applyFill="1" applyBorder="1" applyAlignment="1">
      <alignment horizontal="left" vertical="center"/>
    </xf>
    <xf numFmtId="0" fontId="62" fillId="40" borderId="1" xfId="0" applyFont="1" applyFill="1" applyBorder="1" applyAlignment="1">
      <alignment wrapText="1"/>
    </xf>
    <xf numFmtId="0" fontId="94" fillId="37" borderId="1" xfId="0" applyFont="1" applyFill="1" applyBorder="1" applyAlignment="1">
      <alignment horizontal="left" vertical="center" wrapText="1"/>
    </xf>
    <xf numFmtId="0" fontId="112" fillId="0" borderId="0" xfId="0" applyFont="1"/>
    <xf numFmtId="0" fontId="110" fillId="0" borderId="1" xfId="0" applyFont="1" applyFill="1" applyBorder="1" applyAlignment="1">
      <alignment wrapText="1"/>
    </xf>
    <xf numFmtId="0" fontId="110" fillId="0" borderId="1" xfId="0" applyFont="1" applyFill="1" applyBorder="1" applyAlignment="1">
      <alignment vertical="center"/>
    </xf>
    <xf numFmtId="0" fontId="100" fillId="0" borderId="0" xfId="170" applyNumberFormat="1" applyFont="1" applyAlignment="1">
      <alignment vertical="center" wrapText="1"/>
    </xf>
    <xf numFmtId="0" fontId="113" fillId="0" borderId="0" xfId="0" applyFont="1"/>
    <xf numFmtId="0" fontId="114" fillId="0" borderId="0" xfId="0" applyFont="1"/>
    <xf numFmtId="0" fontId="115" fillId="0" borderId="0" xfId="0" applyFont="1"/>
    <xf numFmtId="0" fontId="110" fillId="0" borderId="0" xfId="0" applyFont="1" applyFill="1" applyAlignment="1">
      <alignment vertical="center"/>
    </xf>
    <xf numFmtId="49" fontId="31" fillId="0" borderId="1" xfId="0" applyNumberFormat="1" applyFont="1" applyFill="1" applyBorder="1" applyAlignment="1">
      <alignment horizontal="left" vertical="center"/>
    </xf>
    <xf numFmtId="0" fontId="31" fillId="0" borderId="1" xfId="0" applyFont="1" applyFill="1" applyBorder="1" applyAlignment="1">
      <alignment vertical="top" wrapText="1"/>
    </xf>
    <xf numFmtId="0" fontId="39" fillId="37" borderId="1" xfId="0" applyFont="1" applyFill="1" applyBorder="1" applyAlignment="1">
      <alignment vertical="top" wrapText="1"/>
    </xf>
    <xf numFmtId="0" fontId="39" fillId="37" borderId="1" xfId="0" applyFont="1" applyFill="1" applyBorder="1" applyAlignment="1">
      <alignment vertical="center" wrapText="1"/>
    </xf>
    <xf numFmtId="49" fontId="39" fillId="37" borderId="1" xfId="0" applyNumberFormat="1" applyFont="1" applyFill="1" applyBorder="1" applyAlignment="1">
      <alignment horizontal="left" vertical="center"/>
    </xf>
    <xf numFmtId="49" fontId="30" fillId="0" borderId="1" xfId="0" applyNumberFormat="1" applyFont="1" applyFill="1" applyBorder="1" applyAlignment="1">
      <alignment horizontal="left" vertical="center"/>
    </xf>
    <xf numFmtId="49" fontId="0" fillId="0" borderId="0" xfId="0" applyNumberFormat="1" applyAlignment="1">
      <alignment horizontal="left"/>
    </xf>
    <xf numFmtId="49" fontId="29" fillId="2" borderId="1" xfId="0" applyNumberFormat="1" applyFont="1" applyFill="1" applyBorder="1" applyAlignment="1">
      <alignment horizontal="left" vertical="top" wrapText="1"/>
    </xf>
    <xf numFmtId="0" fontId="29" fillId="2" borderId="1" xfId="0" applyFont="1" applyFill="1" applyBorder="1" applyAlignment="1">
      <alignment vertical="top" wrapText="1"/>
    </xf>
    <xf numFmtId="0" fontId="29" fillId="0" borderId="1" xfId="0" applyFont="1" applyFill="1" applyBorder="1" applyAlignment="1">
      <alignment vertical="top" wrapText="1"/>
    </xf>
    <xf numFmtId="49" fontId="29" fillId="0" borderId="1" xfId="0" applyNumberFormat="1" applyFont="1" applyFill="1" applyBorder="1" applyAlignment="1">
      <alignment vertical="center" wrapText="1"/>
    </xf>
    <xf numFmtId="49" fontId="29" fillId="0" borderId="1" xfId="0" applyNumberFormat="1" applyFont="1" applyFill="1" applyBorder="1" applyAlignment="1">
      <alignment horizontal="left" vertical="center" wrapText="1"/>
    </xf>
    <xf numFmtId="49" fontId="0" fillId="0" borderId="0" xfId="0" applyNumberFormat="1" applyAlignment="1">
      <alignment vertical="center"/>
    </xf>
    <xf numFmtId="49" fontId="28" fillId="0" borderId="1" xfId="0" applyNumberFormat="1" applyFont="1" applyFill="1" applyBorder="1" applyAlignment="1">
      <alignment vertical="center" wrapText="1"/>
    </xf>
    <xf numFmtId="49" fontId="28" fillId="0" borderId="1" xfId="0" applyNumberFormat="1" applyFont="1" applyFill="1" applyBorder="1" applyAlignment="1">
      <alignment vertical="center"/>
    </xf>
    <xf numFmtId="49" fontId="62" fillId="0" borderId="1" xfId="153" applyNumberFormat="1" applyFont="1" applyFill="1" applyBorder="1">
      <alignment vertical="center"/>
    </xf>
    <xf numFmtId="49" fontId="28" fillId="0" borderId="1" xfId="0" applyNumberFormat="1" applyFont="1" applyFill="1" applyBorder="1" applyAlignment="1">
      <alignment horizontal="left" vertical="center"/>
    </xf>
    <xf numFmtId="0" fontId="27" fillId="0" borderId="1" xfId="0" applyFont="1" applyFill="1" applyBorder="1" applyAlignment="1">
      <alignment horizontal="left" vertical="top" wrapText="1"/>
    </xf>
    <xf numFmtId="49" fontId="27" fillId="0" borderId="1" xfId="0" applyNumberFormat="1" applyFont="1" applyFill="1" applyBorder="1" applyAlignment="1">
      <alignment horizontal="left" vertical="top" wrapText="1"/>
    </xf>
    <xf numFmtId="0" fontId="27" fillId="2" borderId="1" xfId="0" applyFont="1" applyFill="1" applyBorder="1" applyAlignment="1">
      <alignment horizontal="left" vertical="top"/>
    </xf>
    <xf numFmtId="0" fontId="27" fillId="0" borderId="1" xfId="0" applyFont="1" applyFill="1" applyBorder="1" applyAlignment="1">
      <alignment horizontal="left" vertical="center"/>
    </xf>
    <xf numFmtId="49" fontId="27" fillId="0" borderId="1" xfId="0" applyNumberFormat="1" applyFont="1" applyFill="1" applyBorder="1" applyAlignment="1">
      <alignment horizontal="left" vertical="center"/>
    </xf>
    <xf numFmtId="0" fontId="27" fillId="0" borderId="1" xfId="0" applyFont="1" applyFill="1" applyBorder="1" applyAlignment="1">
      <alignment wrapText="1"/>
    </xf>
    <xf numFmtId="49" fontId="110" fillId="0" borderId="1" xfId="0" applyNumberFormat="1" applyFont="1" applyFill="1" applyBorder="1" applyAlignment="1">
      <alignment wrapText="1"/>
    </xf>
    <xf numFmtId="0" fontId="27" fillId="2" borderId="1" xfId="0" applyFont="1" applyFill="1" applyBorder="1" applyAlignment="1">
      <alignment horizontal="center" vertical="center" wrapText="1"/>
    </xf>
    <xf numFmtId="0" fontId="27" fillId="37" borderId="1" xfId="0" applyFont="1" applyFill="1" applyBorder="1" applyAlignment="1">
      <alignment horizontal="center" vertical="center" wrapText="1"/>
    </xf>
    <xf numFmtId="0" fontId="27" fillId="2" borderId="1" xfId="0" applyFont="1" applyFill="1" applyBorder="1" applyAlignment="1">
      <alignment horizontal="left" vertical="center" wrapText="1"/>
    </xf>
    <xf numFmtId="0" fontId="27" fillId="37" borderId="1" xfId="0" applyFont="1" applyFill="1" applyBorder="1" applyAlignment="1">
      <alignment horizontal="left" vertical="center" wrapText="1"/>
    </xf>
    <xf numFmtId="0" fontId="27" fillId="0" borderId="1" xfId="0" applyFont="1" applyFill="1" applyBorder="1" applyAlignment="1">
      <alignment horizontal="center" vertical="center" wrapText="1"/>
    </xf>
    <xf numFmtId="0" fontId="27" fillId="0" borderId="1" xfId="0" applyFont="1" applyFill="1" applyBorder="1" applyAlignment="1">
      <alignment horizontal="left" vertical="center" wrapText="1"/>
    </xf>
    <xf numFmtId="0" fontId="27" fillId="0" borderId="1" xfId="0" applyFont="1" applyFill="1" applyBorder="1" applyAlignment="1">
      <alignment vertical="center"/>
    </xf>
    <xf numFmtId="0" fontId="115" fillId="0" borderId="0" xfId="0" applyFont="1" applyAlignment="1">
      <alignment wrapText="1"/>
    </xf>
    <xf numFmtId="0" fontId="116" fillId="0" borderId="0" xfId="170" applyNumberFormat="1" applyFont="1" applyAlignment="1">
      <alignment vertical="center" wrapText="1"/>
    </xf>
    <xf numFmtId="0" fontId="94" fillId="0" borderId="0" xfId="0" applyFont="1"/>
    <xf numFmtId="0" fontId="27" fillId="0" borderId="0" xfId="170" applyNumberFormat="1" applyFont="1" applyAlignment="1">
      <alignment vertical="center" wrapText="1"/>
    </xf>
    <xf numFmtId="0" fontId="98" fillId="0" borderId="1" xfId="53" applyFont="1" applyFill="1" applyBorder="1" applyAlignment="1">
      <alignment wrapText="1"/>
    </xf>
    <xf numFmtId="0" fontId="0" fillId="37" borderId="0" xfId="0" applyFill="1" applyAlignment="1">
      <alignment vertical="center"/>
    </xf>
    <xf numFmtId="0" fontId="52" fillId="2" borderId="1" xfId="0" applyFont="1" applyFill="1" applyBorder="1" applyAlignment="1">
      <alignment horizontal="left" vertical="center"/>
    </xf>
    <xf numFmtId="0" fontId="52" fillId="40" borderId="1" xfId="0" applyFont="1" applyFill="1" applyBorder="1" applyAlignment="1">
      <alignment horizontal="left" vertical="top"/>
    </xf>
    <xf numFmtId="0" fontId="62" fillId="40" borderId="1" xfId="0" applyFont="1" applyFill="1" applyBorder="1" applyAlignment="1">
      <alignment horizontal="fill" vertical="center" wrapText="1"/>
    </xf>
    <xf numFmtId="0" fontId="62" fillId="40" borderId="1" xfId="0" applyFont="1" applyFill="1" applyBorder="1" applyAlignment="1">
      <alignment horizontal="left" vertical="top" wrapText="1"/>
    </xf>
    <xf numFmtId="49" fontId="62" fillId="40" borderId="1" xfId="0" applyNumberFormat="1" applyFont="1" applyFill="1" applyBorder="1" applyAlignment="1">
      <alignment horizontal="left" vertical="center" wrapText="1"/>
    </xf>
    <xf numFmtId="49" fontId="26" fillId="0" borderId="1" xfId="0" applyNumberFormat="1" applyFont="1" applyFill="1" applyBorder="1" applyAlignment="1">
      <alignment horizontal="left" vertical="center"/>
    </xf>
    <xf numFmtId="0" fontId="108" fillId="37" borderId="1" xfId="0" applyFont="1" applyFill="1" applyBorder="1"/>
    <xf numFmtId="0" fontId="62" fillId="0" borderId="1" xfId="170" applyNumberFormat="1" applyFont="1" applyFill="1" applyBorder="1" applyAlignment="1">
      <alignment vertical="center" wrapText="1"/>
    </xf>
    <xf numFmtId="0" fontId="25" fillId="2" borderId="1" xfId="0" applyFont="1" applyFill="1" applyBorder="1" applyAlignment="1">
      <alignment horizontal="left" vertical="center" wrapText="1"/>
    </xf>
    <xf numFmtId="0" fontId="24" fillId="0" borderId="1" xfId="0" applyFont="1" applyFill="1" applyBorder="1" applyAlignment="1">
      <alignment vertical="center"/>
    </xf>
    <xf numFmtId="0" fontId="24" fillId="2" borderId="1" xfId="0" applyFont="1" applyFill="1" applyBorder="1" applyAlignment="1">
      <alignment horizontal="left" vertical="center"/>
    </xf>
    <xf numFmtId="49" fontId="24" fillId="2" borderId="1" xfId="0" applyNumberFormat="1" applyFont="1" applyFill="1" applyBorder="1" applyAlignment="1">
      <alignment horizontal="left" vertical="center"/>
    </xf>
    <xf numFmtId="49" fontId="104" fillId="0" borderId="1" xfId="0" applyNumberFormat="1" applyFont="1" applyBorder="1" applyAlignment="1">
      <alignment vertical="center"/>
    </xf>
    <xf numFmtId="0" fontId="109" fillId="37" borderId="1" xfId="0" applyFont="1" applyFill="1" applyBorder="1" applyAlignment="1">
      <alignment horizontal="left" vertical="center"/>
    </xf>
    <xf numFmtId="0" fontId="108" fillId="39" borderId="1" xfId="0" applyFont="1" applyFill="1" applyBorder="1" applyAlignment="1">
      <alignment horizontal="left" vertical="center" wrapText="1"/>
    </xf>
    <xf numFmtId="0" fontId="109" fillId="39" borderId="1" xfId="0" applyFont="1" applyFill="1" applyBorder="1" applyAlignment="1">
      <alignment horizontal="left" vertical="center"/>
    </xf>
    <xf numFmtId="0" fontId="24" fillId="36" borderId="1" xfId="0" applyFont="1" applyFill="1" applyBorder="1" applyAlignment="1">
      <alignment horizontal="left" vertical="center"/>
    </xf>
    <xf numFmtId="0" fontId="58" fillId="0" borderId="1" xfId="0" applyFont="1" applyFill="1" applyBorder="1" applyAlignment="1">
      <alignment horizontal="left" vertical="top"/>
    </xf>
    <xf numFmtId="0" fontId="58" fillId="40" borderId="1" xfId="0" applyFont="1" applyFill="1" applyBorder="1" applyAlignment="1">
      <alignment horizontal="left" vertical="top"/>
    </xf>
    <xf numFmtId="49" fontId="62" fillId="40" borderId="1" xfId="0" applyNumberFormat="1" applyFont="1" applyFill="1" applyBorder="1" applyAlignment="1">
      <alignment vertical="center"/>
    </xf>
    <xf numFmtId="0" fontId="23" fillId="2" borderId="1" xfId="0" applyFont="1" applyFill="1" applyBorder="1" applyAlignment="1">
      <alignment horizontal="left" vertical="center"/>
    </xf>
    <xf numFmtId="0" fontId="25" fillId="0" borderId="1" xfId="0" applyFont="1" applyFill="1" applyBorder="1" applyAlignment="1">
      <alignment horizontal="left" vertical="center"/>
    </xf>
    <xf numFmtId="0" fontId="106" fillId="0" borderId="1" xfId="0" applyFont="1" applyBorder="1" applyAlignment="1">
      <alignment vertical="center"/>
    </xf>
    <xf numFmtId="0" fontId="104" fillId="0" borderId="1" xfId="0" applyFont="1" applyBorder="1"/>
    <xf numFmtId="0" fontId="104" fillId="0" borderId="1" xfId="0" applyFont="1" applyBorder="1" applyAlignment="1">
      <alignment vertical="center"/>
    </xf>
    <xf numFmtId="0" fontId="24" fillId="0" borderId="1" xfId="54" applyFont="1" applyFill="1" applyBorder="1" applyAlignment="1">
      <alignment vertical="center"/>
    </xf>
    <xf numFmtId="0" fontId="62" fillId="36" borderId="1" xfId="0" applyFont="1" applyFill="1" applyBorder="1" applyAlignment="1">
      <alignment vertical="center"/>
    </xf>
    <xf numFmtId="0" fontId="0" fillId="0" borderId="1" xfId="0" applyBorder="1" applyAlignment="1"/>
    <xf numFmtId="0" fontId="65" fillId="40" borderId="1" xfId="0" applyFont="1" applyFill="1" applyBorder="1" applyAlignment="1">
      <alignment horizontal="left" vertical="center"/>
    </xf>
    <xf numFmtId="0" fontId="0" fillId="40" borderId="1" xfId="0" applyFill="1" applyBorder="1"/>
    <xf numFmtId="49" fontId="0" fillId="40" borderId="0" xfId="0" applyNumberFormat="1" applyFill="1"/>
    <xf numFmtId="49" fontId="0" fillId="40" borderId="1" xfId="0" applyNumberFormat="1" applyFill="1" applyBorder="1" applyAlignment="1">
      <alignment wrapText="1"/>
    </xf>
    <xf numFmtId="0" fontId="0" fillId="40" borderId="1" xfId="0" applyFill="1" applyBorder="1" applyAlignment="1"/>
    <xf numFmtId="0" fontId="23" fillId="0" borderId="1" xfId="0" applyFont="1" applyFill="1" applyBorder="1" applyAlignment="1">
      <alignment vertical="center"/>
    </xf>
    <xf numFmtId="0" fontId="22" fillId="2" borderId="1" xfId="0" applyFont="1" applyFill="1" applyBorder="1" applyAlignment="1">
      <alignment horizontal="left" vertical="center"/>
    </xf>
    <xf numFmtId="49" fontId="22" fillId="2" borderId="1" xfId="0" applyNumberFormat="1" applyFont="1" applyFill="1" applyBorder="1" applyAlignment="1">
      <alignment horizontal="left" vertical="center"/>
    </xf>
    <xf numFmtId="0" fontId="22" fillId="2" borderId="1" xfId="0" applyFont="1" applyFill="1" applyBorder="1" applyAlignment="1">
      <alignment horizontal="left" vertical="center" wrapText="1"/>
    </xf>
    <xf numFmtId="49" fontId="22" fillId="0" borderId="1" xfId="0" applyNumberFormat="1" applyFont="1" applyFill="1" applyBorder="1" applyAlignment="1">
      <alignment horizontal="left" vertical="center"/>
    </xf>
    <xf numFmtId="0" fontId="21" fillId="2" borderId="1" xfId="0" applyFont="1" applyFill="1" applyBorder="1" applyAlignment="1">
      <alignment horizontal="left" vertical="center"/>
    </xf>
    <xf numFmtId="49" fontId="21" fillId="2" borderId="1" xfId="0" applyNumberFormat="1" applyFont="1" applyFill="1" applyBorder="1" applyAlignment="1">
      <alignment horizontal="left" vertical="center"/>
    </xf>
    <xf numFmtId="0" fontId="20" fillId="2" borderId="1" xfId="0" applyFont="1" applyFill="1" applyBorder="1" applyAlignment="1">
      <alignment horizontal="left" vertical="center"/>
    </xf>
    <xf numFmtId="49" fontId="20" fillId="2" borderId="1" xfId="0" applyNumberFormat="1" applyFont="1" applyFill="1" applyBorder="1" applyAlignment="1">
      <alignment horizontal="left" vertical="center"/>
    </xf>
    <xf numFmtId="0" fontId="96" fillId="0" borderId="0" xfId="0" applyFont="1" applyAlignment="1">
      <alignment horizontal="left" vertical="center" wrapText="1"/>
    </xf>
    <xf numFmtId="0" fontId="19" fillId="2" borderId="1" xfId="0" applyFont="1" applyFill="1" applyBorder="1" applyAlignment="1">
      <alignment horizontal="left" vertical="top"/>
    </xf>
    <xf numFmtId="0" fontId="19" fillId="0" borderId="1" xfId="0" applyFont="1" applyBorder="1" applyAlignment="1">
      <alignment vertical="center"/>
    </xf>
    <xf numFmtId="0" fontId="19" fillId="2" borderId="1" xfId="0" applyFont="1" applyFill="1" applyBorder="1" applyAlignment="1">
      <alignment horizontal="left" vertical="center"/>
    </xf>
    <xf numFmtId="0" fontId="62" fillId="37" borderId="1" xfId="0" applyFont="1" applyFill="1" applyBorder="1" applyAlignment="1">
      <alignment horizontal="left"/>
    </xf>
    <xf numFmtId="0" fontId="19" fillId="37" borderId="1" xfId="0" applyFont="1" applyFill="1" applyBorder="1" applyAlignment="1">
      <alignment horizontal="left" vertical="top"/>
    </xf>
    <xf numFmtId="0" fontId="19" fillId="37" borderId="1" xfId="0" applyFont="1" applyFill="1" applyBorder="1" applyAlignment="1">
      <alignment horizontal="left" vertical="center"/>
    </xf>
    <xf numFmtId="0" fontId="117" fillId="0" borderId="0" xfId="0" applyFont="1"/>
    <xf numFmtId="0" fontId="117" fillId="0" borderId="1" xfId="0" applyFont="1" applyBorder="1"/>
    <xf numFmtId="49" fontId="104" fillId="0" borderId="0" xfId="0" applyNumberFormat="1" applyFont="1" applyAlignment="1">
      <alignment horizontal="left"/>
    </xf>
    <xf numFmtId="0" fontId="109" fillId="2" borderId="1" xfId="0" applyFont="1" applyFill="1" applyBorder="1" applyAlignment="1">
      <alignment horizontal="left" vertical="top"/>
    </xf>
    <xf numFmtId="0" fontId="108" fillId="0" borderId="1" xfId="0" applyFont="1" applyBorder="1" applyAlignment="1">
      <alignment horizontal="left" vertical="center"/>
    </xf>
    <xf numFmtId="0" fontId="108" fillId="0" borderId="1" xfId="0" applyFont="1" applyBorder="1" applyAlignment="1">
      <alignment vertical="center"/>
    </xf>
    <xf numFmtId="0" fontId="108" fillId="0" borderId="1" xfId="0" applyFont="1" applyBorder="1"/>
    <xf numFmtId="0" fontId="108" fillId="2" borderId="1" xfId="0" applyFont="1" applyFill="1" applyBorder="1" applyAlignment="1">
      <alignment horizontal="fill" vertical="center" wrapText="1"/>
    </xf>
    <xf numFmtId="0" fontId="108" fillId="2" borderId="1" xfId="0" applyFont="1" applyFill="1" applyBorder="1" applyAlignment="1">
      <alignment horizontal="left" vertical="top" wrapText="1"/>
    </xf>
    <xf numFmtId="0" fontId="108" fillId="2" borderId="1" xfId="0" applyFont="1" applyFill="1" applyBorder="1" applyAlignment="1">
      <alignment horizontal="left" vertical="center" wrapText="1"/>
    </xf>
    <xf numFmtId="49" fontId="108" fillId="2" borderId="1" xfId="0" applyNumberFormat="1" applyFont="1" applyFill="1" applyBorder="1" applyAlignment="1">
      <alignment horizontal="left" vertical="center" wrapText="1"/>
    </xf>
    <xf numFmtId="0" fontId="109" fillId="2" borderId="1" xfId="0" applyFont="1" applyFill="1" applyBorder="1" applyAlignment="1">
      <alignment horizontal="left" vertical="center"/>
    </xf>
    <xf numFmtId="0" fontId="18" fillId="2" borderId="1" xfId="0" applyFont="1" applyFill="1" applyBorder="1" applyAlignment="1">
      <alignment horizontal="left" vertical="center" wrapText="1"/>
    </xf>
    <xf numFmtId="0" fontId="18" fillId="0" borderId="1" xfId="0" applyFont="1" applyFill="1" applyBorder="1" applyAlignment="1">
      <alignment horizontal="left" vertical="top"/>
    </xf>
    <xf numFmtId="0" fontId="18" fillId="0" borderId="1" xfId="0" applyFont="1" applyFill="1" applyBorder="1" applyAlignment="1">
      <alignment horizontal="left" vertical="center"/>
    </xf>
    <xf numFmtId="49" fontId="18" fillId="0" borderId="1" xfId="0" applyNumberFormat="1" applyFont="1" applyFill="1" applyBorder="1" applyAlignment="1">
      <alignment horizontal="left" vertical="center"/>
    </xf>
    <xf numFmtId="0" fontId="18" fillId="40" borderId="1" xfId="0" applyFont="1" applyFill="1" applyBorder="1" applyAlignment="1">
      <alignment horizontal="left" vertical="top"/>
    </xf>
    <xf numFmtId="0" fontId="94"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49" fontId="62" fillId="0" borderId="1" xfId="0" applyNumberFormat="1" applyFont="1" applyBorder="1" applyAlignment="1">
      <alignment wrapText="1"/>
    </xf>
    <xf numFmtId="0" fontId="18" fillId="0" borderId="1" xfId="0" applyFont="1" applyFill="1" applyBorder="1" applyAlignment="1">
      <alignment vertical="center"/>
    </xf>
    <xf numFmtId="0" fontId="18" fillId="2" borderId="1" xfId="0" applyFont="1" applyFill="1" applyBorder="1" applyAlignment="1">
      <alignment horizontal="left" vertical="center"/>
    </xf>
    <xf numFmtId="0" fontId="104" fillId="0" borderId="0" xfId="0" applyFont="1" applyAlignment="1"/>
    <xf numFmtId="0" fontId="62" fillId="0" borderId="0" xfId="171" applyNumberFormat="1" applyFont="1" applyFill="1" applyAlignment="1">
      <alignment vertical="center"/>
    </xf>
    <xf numFmtId="0" fontId="62" fillId="0" borderId="0" xfId="170" applyNumberFormat="1" applyFont="1" applyAlignment="1">
      <alignment vertical="center"/>
    </xf>
    <xf numFmtId="0" fontId="62" fillId="37" borderId="1" xfId="0" applyFont="1" applyFill="1" applyBorder="1" applyAlignment="1">
      <alignment horizontal="fill" vertical="center"/>
    </xf>
    <xf numFmtId="0" fontId="18" fillId="0" borderId="1" xfId="0" applyFont="1" applyFill="1" applyBorder="1" applyAlignment="1">
      <alignment vertical="top" wrapText="1"/>
    </xf>
    <xf numFmtId="0" fontId="18" fillId="0" borderId="1" xfId="0" applyFont="1" applyFill="1" applyBorder="1" applyAlignment="1">
      <alignment vertical="center" wrapText="1"/>
    </xf>
    <xf numFmtId="49" fontId="62" fillId="0" borderId="1" xfId="0" applyNumberFormat="1" applyFont="1" applyFill="1" applyBorder="1" applyAlignment="1">
      <alignment horizontal="left" wrapText="1"/>
    </xf>
    <xf numFmtId="0" fontId="62" fillId="37" borderId="1" xfId="0" applyFont="1" applyFill="1" applyBorder="1" applyAlignment="1">
      <alignment horizontal="left" vertical="top"/>
    </xf>
    <xf numFmtId="49" fontId="19" fillId="2" borderId="1" xfId="0" applyNumberFormat="1" applyFont="1" applyFill="1" applyBorder="1" applyAlignment="1">
      <alignment horizontal="left" vertical="top"/>
    </xf>
    <xf numFmtId="49" fontId="18" fillId="2" borderId="1" xfId="0" applyNumberFormat="1" applyFont="1" applyFill="1" applyBorder="1" applyAlignment="1">
      <alignment horizontal="left" vertical="top"/>
    </xf>
    <xf numFmtId="49" fontId="19" fillId="37" borderId="1" xfId="0" applyNumberFormat="1" applyFont="1" applyFill="1" applyBorder="1" applyAlignment="1">
      <alignment horizontal="left" vertical="top"/>
    </xf>
    <xf numFmtId="49" fontId="62" fillId="37" borderId="1" xfId="0" applyNumberFormat="1" applyFont="1" applyFill="1" applyBorder="1" applyAlignment="1">
      <alignment vertical="center"/>
    </xf>
    <xf numFmtId="49" fontId="62" fillId="37" borderId="1" xfId="0" applyNumberFormat="1" applyFont="1" applyFill="1" applyBorder="1" applyAlignment="1">
      <alignment horizontal="left" vertical="top" wrapText="1"/>
    </xf>
    <xf numFmtId="49" fontId="17" fillId="2" borderId="1" xfId="0" applyNumberFormat="1" applyFont="1" applyFill="1" applyBorder="1" applyAlignment="1">
      <alignment horizontal="left" vertical="top"/>
    </xf>
    <xf numFmtId="49" fontId="16" fillId="0" borderId="1" xfId="0" applyNumberFormat="1" applyFont="1" applyFill="1" applyBorder="1" applyAlignment="1">
      <alignment horizontal="left" vertical="center"/>
    </xf>
    <xf numFmtId="49" fontId="62" fillId="0" borderId="1" xfId="0" applyNumberFormat="1" applyFont="1" applyBorder="1" applyAlignment="1"/>
    <xf numFmtId="0" fontId="16" fillId="0" borderId="1" xfId="0" applyFont="1" applyBorder="1" applyAlignment="1">
      <alignment vertical="center" wrapText="1"/>
    </xf>
    <xf numFmtId="49" fontId="97" fillId="0" borderId="1" xfId="53" applyNumberFormat="1" applyBorder="1" applyAlignment="1">
      <alignment wrapText="1"/>
    </xf>
    <xf numFmtId="0" fontId="15"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3" fillId="2" borderId="1" xfId="0" applyFont="1" applyFill="1" applyBorder="1" applyAlignment="1">
      <alignment horizontal="left" vertical="center"/>
    </xf>
    <xf numFmtId="49" fontId="13" fillId="2" borderId="1" xfId="0" applyNumberFormat="1" applyFont="1" applyFill="1" applyBorder="1" applyAlignment="1">
      <alignment horizontal="left" vertical="center"/>
    </xf>
    <xf numFmtId="0" fontId="12" fillId="2" borderId="1" xfId="0" applyFont="1" applyFill="1" applyBorder="1" applyAlignment="1">
      <alignment horizontal="left" vertical="center"/>
    </xf>
    <xf numFmtId="0" fontId="116" fillId="0" borderId="1" xfId="0" applyFont="1" applyFill="1" applyBorder="1" applyAlignment="1">
      <alignment vertical="center"/>
    </xf>
    <xf numFmtId="0" fontId="0" fillId="0" borderId="0" xfId="0" applyFill="1"/>
    <xf numFmtId="0" fontId="116" fillId="0" borderId="1" xfId="0" applyFont="1" applyBorder="1" applyAlignment="1">
      <alignment horizontal="left" vertical="center"/>
    </xf>
    <xf numFmtId="0" fontId="62" fillId="0" borderId="0" xfId="0" applyFont="1" applyAlignment="1">
      <alignment horizontal="center" wrapText="1"/>
    </xf>
    <xf numFmtId="0" fontId="124" fillId="0" borderId="1" xfId="0" applyFont="1" applyBorder="1" applyAlignment="1">
      <alignment vertical="center"/>
    </xf>
    <xf numFmtId="0" fontId="62" fillId="0" borderId="0" xfId="0" applyFont="1" applyFill="1" applyAlignment="1">
      <alignment horizontal="left" wrapText="1"/>
    </xf>
    <xf numFmtId="0" fontId="11" fillId="2" borderId="1" xfId="0" applyFont="1" applyFill="1" applyBorder="1" applyAlignment="1">
      <alignment horizontal="left" vertical="center"/>
    </xf>
    <xf numFmtId="49" fontId="11" fillId="2" borderId="1" xfId="0" applyNumberFormat="1" applyFont="1" applyFill="1" applyBorder="1" applyAlignment="1">
      <alignment horizontal="left" vertical="center"/>
    </xf>
    <xf numFmtId="0" fontId="99" fillId="0" borderId="1" xfId="0" applyFont="1" applyBorder="1"/>
    <xf numFmtId="49" fontId="62" fillId="37" borderId="1" xfId="0" applyNumberFormat="1" applyFont="1" applyFill="1" applyBorder="1" applyAlignment="1">
      <alignment horizontal="left" wrapText="1"/>
    </xf>
    <xf numFmtId="0" fontId="0" fillId="0" borderId="1" xfId="0" applyFill="1" applyBorder="1" applyAlignment="1">
      <alignment horizontal="center" vertical="center"/>
    </xf>
    <xf numFmtId="0" fontId="0" fillId="37" borderId="1" xfId="0" applyFill="1" applyBorder="1" applyAlignment="1">
      <alignment horizontal="center" vertical="center"/>
    </xf>
    <xf numFmtId="0" fontId="10" fillId="0"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0" fillId="0" borderId="1" xfId="0" applyFill="1" applyBorder="1" applyAlignment="1">
      <alignment vertical="center" wrapText="1"/>
    </xf>
    <xf numFmtId="0" fontId="8" fillId="0"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26" fillId="2" borderId="1" xfId="0" applyFont="1" applyFill="1" applyBorder="1" applyAlignment="1">
      <alignment horizontal="left" vertical="top"/>
    </xf>
    <xf numFmtId="0" fontId="127" fillId="0" borderId="1" xfId="0" applyFont="1" applyFill="1" applyBorder="1" applyAlignment="1">
      <alignment vertical="center"/>
    </xf>
    <xf numFmtId="0" fontId="127" fillId="0" borderId="1" xfId="0" applyFont="1" applyFill="1" applyBorder="1" applyAlignment="1">
      <alignment horizontal="left" vertical="center" wrapText="1"/>
    </xf>
    <xf numFmtId="0" fontId="126" fillId="2" borderId="1" xfId="0" applyFont="1" applyFill="1" applyBorder="1" applyAlignment="1">
      <alignment horizontal="left" vertical="center"/>
    </xf>
    <xf numFmtId="0" fontId="127" fillId="0" borderId="1" xfId="0" applyFont="1" applyBorder="1"/>
    <xf numFmtId="0" fontId="127" fillId="2" borderId="1" xfId="0" applyFont="1" applyFill="1" applyBorder="1" applyAlignment="1">
      <alignment horizontal="fill" vertical="center" wrapText="1"/>
    </xf>
    <xf numFmtId="0" fontId="127" fillId="2" borderId="1" xfId="0" applyFont="1" applyFill="1" applyBorder="1" applyAlignment="1">
      <alignment horizontal="left" vertical="top" wrapText="1"/>
    </xf>
    <xf numFmtId="49" fontId="126" fillId="0" borderId="1" xfId="0" applyNumberFormat="1" applyFont="1" applyFill="1" applyBorder="1" applyAlignment="1">
      <alignment horizontal="left" vertical="center"/>
    </xf>
    <xf numFmtId="0" fontId="127" fillId="2" borderId="1" xfId="0" applyFont="1" applyFill="1" applyBorder="1" applyAlignment="1">
      <alignment vertical="center"/>
    </xf>
    <xf numFmtId="0" fontId="127" fillId="2" borderId="1" xfId="0" applyFont="1" applyFill="1" applyBorder="1" applyAlignment="1">
      <alignment horizontal="left" vertical="center" wrapText="1"/>
    </xf>
    <xf numFmtId="49" fontId="127" fillId="0" borderId="1" xfId="0" applyNumberFormat="1" applyFont="1" applyFill="1" applyBorder="1" applyAlignment="1">
      <alignment horizontal="left" vertical="center" wrapText="1"/>
    </xf>
    <xf numFmtId="0" fontId="108" fillId="0" borderId="1" xfId="0" applyFont="1" applyFill="1" applyBorder="1" applyAlignment="1">
      <alignment horizontal="left" vertical="center" wrapText="1"/>
    </xf>
    <xf numFmtId="0" fontId="108" fillId="0" borderId="1" xfId="0" applyFont="1" applyFill="1" applyBorder="1" applyAlignment="1">
      <alignment horizontal="left" vertical="center"/>
    </xf>
    <xf numFmtId="49" fontId="109" fillId="2" borderId="1" xfId="0" applyNumberFormat="1" applyFont="1" applyFill="1" applyBorder="1" applyAlignment="1">
      <alignment horizontal="left" vertical="top"/>
    </xf>
    <xf numFmtId="0" fontId="116" fillId="0" borderId="1" xfId="1" applyFont="1" applyFill="1" applyBorder="1" applyAlignment="1">
      <alignment vertical="center"/>
    </xf>
    <xf numFmtId="0" fontId="116" fillId="0" borderId="1" xfId="0" applyFont="1" applyFill="1" applyBorder="1" applyAlignment="1">
      <alignment vertical="center" wrapText="1"/>
    </xf>
    <xf numFmtId="0" fontId="128" fillId="0" borderId="1" xfId="0" applyFont="1" applyFill="1" applyBorder="1" applyAlignment="1">
      <alignment vertical="center"/>
    </xf>
    <xf numFmtId="0" fontId="7" fillId="2" borderId="1" xfId="0" applyFont="1" applyFill="1" applyBorder="1" applyAlignment="1">
      <alignment horizontal="left" vertical="center" wrapText="1"/>
    </xf>
    <xf numFmtId="0" fontId="116" fillId="0" borderId="0" xfId="0" applyFont="1" applyFill="1" applyAlignment="1">
      <alignment vertical="center"/>
    </xf>
    <xf numFmtId="0" fontId="128" fillId="0" borderId="0" xfId="0" applyFont="1" applyFill="1" applyAlignment="1">
      <alignment vertical="center"/>
    </xf>
    <xf numFmtId="0" fontId="129" fillId="0" borderId="1" xfId="0" applyFont="1" applyFill="1" applyBorder="1" applyAlignment="1">
      <alignment vertical="center"/>
    </xf>
    <xf numFmtId="0" fontId="130" fillId="0" borderId="1" xfId="0" applyFont="1" applyFill="1" applyBorder="1" applyAlignment="1">
      <alignment vertical="center"/>
    </xf>
    <xf numFmtId="0" fontId="62" fillId="0" borderId="13" xfId="0" applyFont="1" applyFill="1" applyBorder="1" applyAlignment="1">
      <alignment horizontal="left" vertical="center" wrapText="1"/>
    </xf>
    <xf numFmtId="0" fontId="62" fillId="0" borderId="1" xfId="0" applyFont="1" applyFill="1" applyBorder="1" applyAlignment="1">
      <alignment horizontal="left" wrapText="1"/>
    </xf>
    <xf numFmtId="0" fontId="116" fillId="0" borderId="1" xfId="0" applyFont="1" applyBorder="1" applyAlignment="1">
      <alignment vertical="center"/>
    </xf>
    <xf numFmtId="49" fontId="7" fillId="2" borderId="1" xfId="0" applyNumberFormat="1" applyFont="1" applyFill="1" applyBorder="1" applyAlignment="1">
      <alignment horizontal="left" vertical="center"/>
    </xf>
    <xf numFmtId="0" fontId="116" fillId="0" borderId="13" xfId="0" applyFont="1" applyFill="1" applyBorder="1" applyAlignment="1">
      <alignment vertical="center"/>
    </xf>
    <xf numFmtId="0" fontId="99" fillId="0" borderId="1" xfId="0" applyFont="1" applyBorder="1" applyAlignment="1">
      <alignment vertical="center"/>
    </xf>
    <xf numFmtId="49" fontId="6" fillId="0" borderId="1" xfId="0" applyNumberFormat="1" applyFont="1" applyFill="1" applyBorder="1" applyAlignment="1">
      <alignment horizontal="left" vertical="center"/>
    </xf>
    <xf numFmtId="0" fontId="136" fillId="0" borderId="1" xfId="0" applyFont="1" applyFill="1" applyBorder="1" applyAlignment="1">
      <alignment horizontal="left" vertical="center"/>
    </xf>
    <xf numFmtId="0" fontId="6" fillId="0" borderId="1" xfId="0" applyFont="1" applyFill="1" applyBorder="1" applyAlignment="1">
      <alignment vertical="center"/>
    </xf>
    <xf numFmtId="0" fontId="130" fillId="40" borderId="1" xfId="0" applyFont="1" applyFill="1" applyBorder="1" applyAlignment="1">
      <alignment vertical="center"/>
    </xf>
    <xf numFmtId="0" fontId="124" fillId="0" borderId="1" xfId="51" applyFont="1" applyBorder="1" applyAlignment="1">
      <alignment horizontal="left" vertical="center"/>
    </xf>
    <xf numFmtId="0" fontId="124" fillId="0" borderId="1" xfId="51" applyFont="1" applyBorder="1" applyAlignment="1">
      <alignment horizontal="left" vertical="center" wrapText="1"/>
    </xf>
    <xf numFmtId="0" fontId="124" fillId="0" borderId="1" xfId="0" applyFont="1" applyBorder="1" applyAlignment="1">
      <alignment horizontal="left" vertical="center"/>
    </xf>
    <xf numFmtId="0" fontId="116" fillId="0" borderId="1" xfId="171" applyFont="1" applyFill="1" applyBorder="1" applyAlignment="1">
      <alignment vertical="center" wrapText="1"/>
    </xf>
    <xf numFmtId="0" fontId="116" fillId="0" borderId="1" xfId="0" applyFont="1" applyBorder="1" applyAlignment="1">
      <alignment vertical="center" wrapText="1"/>
    </xf>
    <xf numFmtId="0" fontId="116" fillId="0" borderId="1" xfId="0" applyFont="1" applyBorder="1" applyAlignment="1">
      <alignment horizontal="left" vertical="center" wrapText="1"/>
    </xf>
    <xf numFmtId="0" fontId="124" fillId="0" borderId="1" xfId="0" applyFont="1" applyFill="1" applyBorder="1" applyAlignment="1">
      <alignment horizontal="left" vertical="center"/>
    </xf>
    <xf numFmtId="0" fontId="124" fillId="0" borderId="1" xfId="0" applyFont="1" applyFill="1" applyBorder="1" applyAlignment="1">
      <alignment horizontal="left" vertical="center" wrapText="1"/>
    </xf>
    <xf numFmtId="0" fontId="124" fillId="0" borderId="1" xfId="0" applyFont="1" applyFill="1" applyBorder="1" applyAlignment="1">
      <alignment vertical="center"/>
    </xf>
    <xf numFmtId="0" fontId="6" fillId="38" borderId="1" xfId="0" applyFont="1" applyFill="1" applyBorder="1" applyAlignment="1">
      <alignment vertical="center"/>
    </xf>
    <xf numFmtId="0" fontId="104" fillId="0" borderId="1" xfId="0" applyFont="1" applyBorder="1" applyAlignment="1"/>
    <xf numFmtId="0" fontId="131" fillId="0" borderId="1" xfId="0" applyFont="1" applyBorder="1" applyAlignment="1"/>
    <xf numFmtId="0" fontId="131" fillId="38" borderId="1" xfId="0" applyFont="1" applyFill="1" applyBorder="1" applyAlignment="1"/>
    <xf numFmtId="0" fontId="135" fillId="0" borderId="1" xfId="0" applyFont="1" applyBorder="1" applyAlignment="1"/>
    <xf numFmtId="0" fontId="116" fillId="0" borderId="1" xfId="0" applyFont="1" applyFill="1" applyBorder="1" applyAlignment="1">
      <alignment horizontal="left" vertical="center"/>
    </xf>
    <xf numFmtId="49" fontId="99" fillId="0" borderId="1" xfId="0" applyNumberFormat="1" applyFont="1" applyBorder="1" applyAlignment="1">
      <alignment vertical="center"/>
    </xf>
    <xf numFmtId="0" fontId="116" fillId="0" borderId="1" xfId="51" applyFont="1" applyFill="1" applyBorder="1" applyAlignment="1">
      <alignment vertical="center" wrapText="1"/>
    </xf>
    <xf numFmtId="0" fontId="116" fillId="0" borderId="1" xfId="171" applyNumberFormat="1" applyFont="1" applyFill="1" applyBorder="1" applyAlignment="1">
      <alignment vertical="center" wrapText="1"/>
    </xf>
    <xf numFmtId="0" fontId="124" fillId="0" borderId="1" xfId="170" applyFont="1" applyBorder="1" applyAlignment="1">
      <alignment vertical="center" wrapText="1"/>
    </xf>
    <xf numFmtId="0" fontId="124" fillId="0" borderId="1" xfId="0" applyFont="1" applyBorder="1" applyAlignment="1"/>
    <xf numFmtId="0" fontId="124" fillId="0" borderId="1" xfId="170" applyFont="1" applyFill="1" applyBorder="1" applyAlignment="1">
      <alignment vertical="center" wrapText="1"/>
    </xf>
    <xf numFmtId="0" fontId="100" fillId="0" borderId="1" xfId="0" applyFont="1" applyFill="1" applyBorder="1" applyAlignment="1">
      <alignment vertical="center" wrapText="1"/>
    </xf>
    <xf numFmtId="0" fontId="100" fillId="0" borderId="1" xfId="0" applyFont="1" applyBorder="1" applyAlignment="1">
      <alignment vertical="center" wrapText="1"/>
    </xf>
    <xf numFmtId="49" fontId="5" fillId="0" borderId="1" xfId="0" applyNumberFormat="1" applyFont="1" applyFill="1" applyBorder="1" applyAlignment="1">
      <alignment horizontal="left" vertical="center"/>
    </xf>
    <xf numFmtId="49" fontId="39" fillId="0" borderId="1" xfId="0" applyNumberFormat="1" applyFont="1" applyFill="1" applyBorder="1" applyAlignment="1">
      <alignment vertical="top" wrapText="1"/>
    </xf>
    <xf numFmtId="49" fontId="62" fillId="0" borderId="0" xfId="0" applyNumberFormat="1" applyFont="1" applyFill="1"/>
    <xf numFmtId="49" fontId="4" fillId="0" borderId="1" xfId="0" applyNumberFormat="1" applyFont="1" applyFill="1" applyBorder="1" applyAlignment="1">
      <alignment horizontal="left" vertical="center"/>
    </xf>
    <xf numFmtId="0" fontId="62" fillId="0" borderId="1" xfId="0" applyFont="1" applyFill="1" applyBorder="1" applyAlignment="1">
      <alignment horizontal="center" wrapText="1"/>
    </xf>
    <xf numFmtId="49" fontId="0" fillId="0" borderId="1" xfId="0" applyNumberFormat="1" applyFill="1" applyBorder="1" applyAlignment="1">
      <alignment vertical="top"/>
    </xf>
    <xf numFmtId="0" fontId="116" fillId="0" borderId="0" xfId="0" applyFont="1" applyFill="1" applyBorder="1" applyAlignment="1">
      <alignment vertical="center" wrapText="1"/>
    </xf>
    <xf numFmtId="0" fontId="0" fillId="0" borderId="0" xfId="0" applyFont="1" applyFill="1"/>
    <xf numFmtId="0" fontId="130" fillId="0" borderId="13" xfId="0" applyFont="1" applyFill="1" applyBorder="1" applyAlignment="1">
      <alignment vertical="center"/>
    </xf>
    <xf numFmtId="0" fontId="99" fillId="0" borderId="1" xfId="0" applyFont="1" applyFill="1" applyBorder="1" applyAlignment="1">
      <alignment vertical="center" wrapText="1"/>
    </xf>
    <xf numFmtId="0" fontId="116" fillId="0" borderId="1" xfId="170" applyFont="1" applyBorder="1" applyAlignment="1">
      <alignment vertical="center" wrapText="1"/>
    </xf>
    <xf numFmtId="0" fontId="3" fillId="2" borderId="1" xfId="0" applyFont="1" applyFill="1" applyBorder="1" applyAlignment="1">
      <alignment horizontal="left" vertical="center"/>
    </xf>
    <xf numFmtId="49" fontId="3" fillId="2" borderId="1" xfId="0" applyNumberFormat="1" applyFont="1" applyFill="1" applyBorder="1" applyAlignment="1">
      <alignment horizontal="left" vertical="center"/>
    </xf>
    <xf numFmtId="0" fontId="136" fillId="0" borderId="1" xfId="0" applyFont="1" applyFill="1" applyBorder="1" applyAlignment="1">
      <alignment horizontal="left" vertical="center" wrapText="1"/>
    </xf>
    <xf numFmtId="0" fontId="116" fillId="0" borderId="1" xfId="171" applyFont="1" applyBorder="1" applyAlignment="1">
      <alignment vertical="center" wrapText="1"/>
    </xf>
    <xf numFmtId="0" fontId="116" fillId="0" borderId="1" xfId="170" applyFont="1" applyFill="1" applyBorder="1" applyAlignment="1">
      <alignment vertical="center" wrapText="1"/>
    </xf>
    <xf numFmtId="0" fontId="100" fillId="0" borderId="1" xfId="170" applyFont="1" applyFill="1" applyBorder="1" applyAlignment="1">
      <alignment vertical="center" wrapText="1"/>
    </xf>
    <xf numFmtId="0" fontId="100" fillId="0" borderId="1" xfId="170" applyNumberFormat="1" applyFont="1" applyFill="1" applyBorder="1" applyAlignment="1">
      <alignment vertical="center" wrapText="1"/>
    </xf>
    <xf numFmtId="0" fontId="62" fillId="0" borderId="3" xfId="0" applyFont="1" applyBorder="1" applyAlignment="1">
      <alignment horizontal="left" wrapText="1"/>
    </xf>
    <xf numFmtId="0" fontId="94" fillId="0" borderId="1" xfId="0" applyFont="1" applyBorder="1"/>
    <xf numFmtId="0" fontId="62" fillId="0" borderId="1" xfId="0" applyNumberFormat="1" applyFont="1" applyBorder="1" applyAlignment="1">
      <alignment vertical="center" wrapText="1"/>
    </xf>
    <xf numFmtId="0" fontId="94" fillId="0" borderId="1" xfId="0" applyFont="1" applyBorder="1" applyAlignment="1">
      <alignment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49" fontId="2" fillId="0" borderId="1" xfId="0" applyNumberFormat="1" applyFont="1" applyFill="1" applyBorder="1" applyAlignment="1">
      <alignment horizontal="left" vertical="center"/>
    </xf>
    <xf numFmtId="0" fontId="65" fillId="2" borderId="1" xfId="0" applyFont="1" applyFill="1" applyBorder="1" applyAlignment="1">
      <alignment horizontal="left" vertical="center" wrapText="1"/>
    </xf>
    <xf numFmtId="0" fontId="65"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67" fillId="2" borderId="1" xfId="0" applyFont="1" applyFill="1" applyBorder="1" applyAlignment="1">
      <alignment horizontal="left" vertical="center"/>
    </xf>
    <xf numFmtId="0" fontId="66" fillId="3" borderId="2" xfId="0" applyFont="1" applyFill="1" applyBorder="1" applyAlignment="1">
      <alignment horizontal="center" vertical="center"/>
    </xf>
    <xf numFmtId="0" fontId="66" fillId="3" borderId="3" xfId="0" applyFont="1" applyFill="1" applyBorder="1" applyAlignment="1">
      <alignment horizontal="center" vertical="center"/>
    </xf>
    <xf numFmtId="0" fontId="96" fillId="0" borderId="0" xfId="0" applyFont="1" applyAlignment="1">
      <alignment horizontal="left" vertical="center" wrapText="1"/>
    </xf>
    <xf numFmtId="0" fontId="96" fillId="0" borderId="0" xfId="0" applyFont="1" applyAlignment="1">
      <alignment horizontal="center" vertical="center" wrapText="1"/>
    </xf>
    <xf numFmtId="0" fontId="94" fillId="0" borderId="1" xfId="0" applyFont="1" applyFill="1" applyBorder="1"/>
    <xf numFmtId="0" fontId="138" fillId="0" borderId="1" xfId="0" applyFont="1" applyFill="1" applyBorder="1" applyAlignment="1">
      <alignment vertical="center"/>
    </xf>
  </cellXfs>
  <cellStyles count="172">
    <cellStyle name="20% - 强调文字颜色 1 2" xfId="71"/>
    <cellStyle name="20% - 强调文字颜色 1 2 2" xfId="129"/>
    <cellStyle name="20% - 强调文字颜色 1 3" xfId="83"/>
    <cellStyle name="20% - 强调文字颜色 1 3 2" xfId="141"/>
    <cellStyle name="20% - 强调文字颜色 1 4" xfId="55"/>
    <cellStyle name="20% - 强调文字颜色 1 4 2" xfId="113"/>
    <cellStyle name="20% - 强调文字颜色 1 5" xfId="158"/>
    <cellStyle name="20% - 强调文字颜色 1 6" xfId="98"/>
    <cellStyle name="20% - 强调文字颜色 2 2" xfId="73"/>
    <cellStyle name="20% - 强调文字颜色 2 2 2" xfId="131"/>
    <cellStyle name="20% - 强调文字颜色 2 3" xfId="85"/>
    <cellStyle name="20% - 强调文字颜色 2 3 2" xfId="143"/>
    <cellStyle name="20% - 强调文字颜色 2 4" xfId="57"/>
    <cellStyle name="20% - 强调文字颜色 2 4 2" xfId="115"/>
    <cellStyle name="20% - 强调文字颜色 2 5" xfId="160"/>
    <cellStyle name="20% - 强调文字颜色 2 6" xfId="100"/>
    <cellStyle name="20% - 强调文字颜色 3 2" xfId="75"/>
    <cellStyle name="20% - 强调文字颜色 3 2 2" xfId="133"/>
    <cellStyle name="20% - 强调文字颜色 3 3" xfId="87"/>
    <cellStyle name="20% - 强调文字颜色 3 3 2" xfId="145"/>
    <cellStyle name="20% - 强调文字颜色 3 4" xfId="59"/>
    <cellStyle name="20% - 强调文字颜色 3 4 2" xfId="117"/>
    <cellStyle name="20% - 强调文字颜色 3 5" xfId="162"/>
    <cellStyle name="20% - 强调文字颜色 3 6" xfId="102"/>
    <cellStyle name="20% - 强调文字颜色 4 2" xfId="77"/>
    <cellStyle name="20% - 强调文字颜色 4 2 2" xfId="135"/>
    <cellStyle name="20% - 强调文字颜色 4 3" xfId="89"/>
    <cellStyle name="20% - 强调文字颜色 4 3 2" xfId="147"/>
    <cellStyle name="20% - 强调文字颜色 4 4" xfId="61"/>
    <cellStyle name="20% - 强调文字颜色 4 4 2" xfId="119"/>
    <cellStyle name="20% - 强调文字颜色 4 5" xfId="164"/>
    <cellStyle name="20% - 强调文字颜色 4 6" xfId="104"/>
    <cellStyle name="20% - 强调文字颜色 5 2" xfId="79"/>
    <cellStyle name="20% - 强调文字颜色 5 2 2" xfId="137"/>
    <cellStyle name="20% - 强调文字颜色 5 3" xfId="91"/>
    <cellStyle name="20% - 强调文字颜色 5 3 2" xfId="149"/>
    <cellStyle name="20% - 强调文字颜色 5 4" xfId="63"/>
    <cellStyle name="20% - 强调文字颜色 5 4 2" xfId="121"/>
    <cellStyle name="20% - 强调文字颜色 5 5" xfId="166"/>
    <cellStyle name="20% - 强调文字颜色 5 6" xfId="106"/>
    <cellStyle name="20% - 强调文字颜色 6 2" xfId="81"/>
    <cellStyle name="20% - 强调文字颜色 6 2 2" xfId="139"/>
    <cellStyle name="20% - 强调文字颜色 6 3" xfId="93"/>
    <cellStyle name="20% - 强调文字颜色 6 3 2" xfId="151"/>
    <cellStyle name="20% - 强调文字颜色 6 4" xfId="65"/>
    <cellStyle name="20% - 强调文字颜色 6 4 2" xfId="123"/>
    <cellStyle name="20% - 强调文字颜色 6 5" xfId="168"/>
    <cellStyle name="20% - 强调文字颜色 6 6" xfId="108"/>
    <cellStyle name="20% - 着色 1" xfId="26" builtinId="30" customBuiltin="1"/>
    <cellStyle name="20% - 着色 2" xfId="30" builtinId="34" customBuiltin="1"/>
    <cellStyle name="20% - 着色 3" xfId="34" builtinId="38" customBuiltin="1"/>
    <cellStyle name="20% - 着色 4" xfId="38" builtinId="42" customBuiltin="1"/>
    <cellStyle name="20% - 着色 5" xfId="42" builtinId="46" customBuiltin="1"/>
    <cellStyle name="20% - 着色 6" xfId="46" builtinId="50" customBuiltin="1"/>
    <cellStyle name="40% - 强调文字颜色 1 2" xfId="72"/>
    <cellStyle name="40% - 强调文字颜色 1 2 2" xfId="130"/>
    <cellStyle name="40% - 强调文字颜色 1 3" xfId="84"/>
    <cellStyle name="40% - 强调文字颜色 1 3 2" xfId="142"/>
    <cellStyle name="40% - 强调文字颜色 1 4" xfId="56"/>
    <cellStyle name="40% - 强调文字颜色 1 4 2" xfId="114"/>
    <cellStyle name="40% - 强调文字颜色 1 5" xfId="159"/>
    <cellStyle name="40% - 强调文字颜色 1 6" xfId="99"/>
    <cellStyle name="40% - 强调文字颜色 2 2" xfId="74"/>
    <cellStyle name="40% - 强调文字颜色 2 2 2" xfId="132"/>
    <cellStyle name="40% - 强调文字颜色 2 3" xfId="86"/>
    <cellStyle name="40% - 强调文字颜色 2 3 2" xfId="144"/>
    <cellStyle name="40% - 强调文字颜色 2 4" xfId="58"/>
    <cellStyle name="40% - 强调文字颜色 2 4 2" xfId="116"/>
    <cellStyle name="40% - 强调文字颜色 2 5" xfId="161"/>
    <cellStyle name="40% - 强调文字颜色 2 6" xfId="101"/>
    <cellStyle name="40% - 强调文字颜色 3 2" xfId="76"/>
    <cellStyle name="40% - 强调文字颜色 3 2 2" xfId="134"/>
    <cellStyle name="40% - 强调文字颜色 3 3" xfId="88"/>
    <cellStyle name="40% - 强调文字颜色 3 3 2" xfId="146"/>
    <cellStyle name="40% - 强调文字颜色 3 4" xfId="60"/>
    <cellStyle name="40% - 强调文字颜色 3 4 2" xfId="118"/>
    <cellStyle name="40% - 强调文字颜色 3 5" xfId="163"/>
    <cellStyle name="40% - 强调文字颜色 3 6" xfId="103"/>
    <cellStyle name="40% - 强调文字颜色 4 2" xfId="78"/>
    <cellStyle name="40% - 强调文字颜色 4 2 2" xfId="136"/>
    <cellStyle name="40% - 强调文字颜色 4 3" xfId="90"/>
    <cellStyle name="40% - 强调文字颜色 4 3 2" xfId="148"/>
    <cellStyle name="40% - 强调文字颜色 4 4" xfId="62"/>
    <cellStyle name="40% - 强调文字颜色 4 4 2" xfId="120"/>
    <cellStyle name="40% - 强调文字颜色 4 5" xfId="165"/>
    <cellStyle name="40% - 强调文字颜色 4 6" xfId="105"/>
    <cellStyle name="40% - 强调文字颜色 5 2" xfId="80"/>
    <cellStyle name="40% - 强调文字颜色 5 2 2" xfId="138"/>
    <cellStyle name="40% - 强调文字颜色 5 3" xfId="92"/>
    <cellStyle name="40% - 强调文字颜色 5 3 2" xfId="150"/>
    <cellStyle name="40% - 强调文字颜色 5 4" xfId="64"/>
    <cellStyle name="40% - 强调文字颜色 5 4 2" xfId="122"/>
    <cellStyle name="40% - 强调文字颜色 5 5" xfId="167"/>
    <cellStyle name="40% - 强调文字颜色 5 6" xfId="107"/>
    <cellStyle name="40% - 强调文字颜色 6 2" xfId="82"/>
    <cellStyle name="40% - 强调文字颜色 6 2 2" xfId="140"/>
    <cellStyle name="40% - 强调文字颜色 6 3" xfId="94"/>
    <cellStyle name="40% - 强调文字颜色 6 3 2" xfId="152"/>
    <cellStyle name="40% - 强调文字颜色 6 4" xfId="66"/>
    <cellStyle name="40% - 强调文字颜色 6 4 2" xfId="124"/>
    <cellStyle name="40% - 强调文字颜色 6 5" xfId="169"/>
    <cellStyle name="40% - 强调文字颜色 6 6" xfId="109"/>
    <cellStyle name="40% - 着色 1" xfId="27" builtinId="31" customBuiltin="1"/>
    <cellStyle name="40% - 着色 2" xfId="31" builtinId="35" customBuiltin="1"/>
    <cellStyle name="40% - 着色 3" xfId="35" builtinId="39" customBuiltin="1"/>
    <cellStyle name="40% - 着色 4" xfId="39" builtinId="43" customBuiltin="1"/>
    <cellStyle name="40% - 着色 5" xfId="43" builtinId="47" customBuiltin="1"/>
    <cellStyle name="40% - 着色 6" xfId="47" builtinId="51" customBuiltin="1"/>
    <cellStyle name="60% - 着色 1" xfId="28" builtinId="32" customBuiltin="1"/>
    <cellStyle name="60% - 着色 2" xfId="32" builtinId="36" customBuiltin="1"/>
    <cellStyle name="60% - 着色 3" xfId="36" builtinId="40" customBuiltin="1"/>
    <cellStyle name="60% - 着色 4" xfId="40" builtinId="44" customBuiltin="1"/>
    <cellStyle name="60% - 着色 5" xfId="44" builtinId="48" customBuiltin="1"/>
    <cellStyle name="60% - 着色 6" xfId="48" builtinId="52" customBuiltin="1"/>
    <cellStyle name="Normal 2" xfId="1"/>
    <cellStyle name="标题" xfId="9" builtinId="15" customBuiltin="1"/>
    <cellStyle name="标题 1" xfId="10" builtinId="16" customBuiltin="1"/>
    <cellStyle name="标题 2" xfId="11" builtinId="17" customBuiltin="1"/>
    <cellStyle name="标题 3" xfId="12" builtinId="18" customBuiltin="1"/>
    <cellStyle name="标题 4" xfId="13" builtinId="19" customBuiltin="1"/>
    <cellStyle name="差" xfId="15" builtinId="27" customBuiltin="1"/>
    <cellStyle name="常规" xfId="0" builtinId="0"/>
    <cellStyle name="常规 2" xfId="2"/>
    <cellStyle name="常规 2 2" xfId="170"/>
    <cellStyle name="常规 2 2 7" xfId="4"/>
    <cellStyle name="常规 2 3" xfId="171"/>
    <cellStyle name="常规 2 3 2" xfId="6"/>
    <cellStyle name="常规 2 5" xfId="5"/>
    <cellStyle name="常规 3" xfId="8"/>
    <cellStyle name="常规 3 2" xfId="52"/>
    <cellStyle name="常规 4" xfId="51"/>
    <cellStyle name="常规 5" xfId="49"/>
    <cellStyle name="常规 5 2" xfId="95"/>
    <cellStyle name="常规 5 2 2" xfId="153"/>
    <cellStyle name="常规 5 3" xfId="67"/>
    <cellStyle name="常规 5 3 2" xfId="125"/>
    <cellStyle name="常规 5 4" xfId="110"/>
    <cellStyle name="常规 6" xfId="54"/>
    <cellStyle name="常规 6 2" xfId="97"/>
    <cellStyle name="常规 6 2 2" xfId="155"/>
    <cellStyle name="常规 6 3" xfId="69"/>
    <cellStyle name="常规 6 3 2" xfId="127"/>
    <cellStyle name="常规 6 4" xfId="112"/>
    <cellStyle name="常规 7" xfId="156"/>
    <cellStyle name="常规 9" xfId="7"/>
    <cellStyle name="超链接" xfId="53" builtinId="8"/>
    <cellStyle name="好" xfId="14" builtinId="26" customBuiltin="1"/>
    <cellStyle name="汇总" xfId="24" builtinId="25" customBuiltin="1"/>
    <cellStyle name="计算" xfId="19" builtinId="22" customBuiltin="1"/>
    <cellStyle name="检查单元格" xfId="21" builtinId="23" customBuiltin="1"/>
    <cellStyle name="解释性文本" xfId="23" builtinId="53" customBuiltin="1"/>
    <cellStyle name="警告文本" xfId="22" builtinId="11" customBuiltin="1"/>
    <cellStyle name="链接单元格" xfId="20" builtinId="24" customBuiltin="1"/>
    <cellStyle name="适中" xfId="16" builtinId="28" customBuiltin="1"/>
    <cellStyle name="输出" xfId="18" builtinId="21" customBuiltin="1"/>
    <cellStyle name="输入" xfId="17" builtinId="20" customBuiltin="1"/>
    <cellStyle name="样式 1" xfId="3"/>
    <cellStyle name="着色 1" xfId="25" builtinId="29" customBuiltin="1"/>
    <cellStyle name="着色 2" xfId="29" builtinId="33" customBuiltin="1"/>
    <cellStyle name="着色 3" xfId="33" builtinId="37" customBuiltin="1"/>
    <cellStyle name="着色 4" xfId="37" builtinId="41" customBuiltin="1"/>
    <cellStyle name="着色 5" xfId="41" builtinId="45" customBuiltin="1"/>
    <cellStyle name="着色 6" xfId="45" builtinId="49" customBuiltin="1"/>
    <cellStyle name="注释 2" xfId="50"/>
    <cellStyle name="注释 2 2" xfId="96"/>
    <cellStyle name="注释 2 2 2" xfId="154"/>
    <cellStyle name="注释 2 3" xfId="68"/>
    <cellStyle name="注释 2 3 2" xfId="126"/>
    <cellStyle name="注释 2 4" xfId="111"/>
    <cellStyle name="注释 3" xfId="70"/>
    <cellStyle name="注释 3 2" xfId="128"/>
    <cellStyle name="注释 4" xfId="157"/>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99999.SVN&#30446;&#24405;/99.TC_EMUI_DataService_SVN/&#21512;&#20316;&#26041;&#30446;&#24405;/&#25968;&#25454;&#26550;&#26500;/09.&#24320;&#21457;/&#20108;&#26399;&#24320;&#21457;/&#20108;&#26399;&#24320;&#21457;&#35745;&#21010;&#19982;&#36827;&#242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开发列表"/>
      <sheetName val="Sheet5"/>
      <sheetName val="王东波"/>
      <sheetName val="张力"/>
      <sheetName val="田雨"/>
      <sheetName val="赵冲"/>
      <sheetName val="惠珍"/>
      <sheetName val="焦金鹏"/>
      <sheetName val="魏芹"/>
      <sheetName val="Sheet2"/>
      <sheetName val="Sheet1"/>
      <sheetName val="Sheet3"/>
      <sheetName val="ODS问题表"/>
      <sheetName val="Sheet4"/>
    </sheetNames>
    <sheetDataSet>
      <sheetData sheetId="0">
        <row r="1">
          <cell r="A1" t="str">
            <v>表英文名</v>
          </cell>
          <cell r="B1" t="str">
            <v>表中文名</v>
          </cell>
          <cell r="C1" t="str">
            <v>主键</v>
          </cell>
          <cell r="D1" t="str">
            <v>实体属性</v>
          </cell>
          <cell r="E1" t="str">
            <v>依赖ODS表</v>
          </cell>
          <cell r="F1" t="str">
            <v>ODS表状态</v>
          </cell>
          <cell r="G1" t="str">
            <v>SDM负责人</v>
          </cell>
          <cell r="H1" t="str">
            <v>脚本负责人</v>
          </cell>
        </row>
        <row r="2">
          <cell r="A2" t="str">
            <v>dwd_agt_coupon_bat_ds</v>
          </cell>
          <cell r="B2" t="str">
            <v>卡券批次</v>
          </cell>
          <cell r="C2"/>
          <cell r="D2" t="str">
            <v>N</v>
          </cell>
          <cell r="E2" t="str">
            <v>ods_member_t_couponlist_dm</v>
          </cell>
          <cell r="F2" t="str">
            <v>入库的数据文件为空</v>
          </cell>
          <cell r="G2" t="str">
            <v>赵惠珍</v>
          </cell>
          <cell r="H2" t="str">
            <v>王东波</v>
          </cell>
        </row>
        <row r="3">
          <cell r="A3" t="str">
            <v>dwd_agt_membr_coupon_rights_ds</v>
          </cell>
          <cell r="B3" t="str">
            <v>会员卡券权益</v>
          </cell>
          <cell r="C3"/>
          <cell r="D3" t="str">
            <v>N</v>
          </cell>
          <cell r="E3" t="str">
            <v>ods_member_t_couponcode_dm</v>
          </cell>
          <cell r="F3" t="str">
            <v>入库的数据文件为空</v>
          </cell>
          <cell r="G3" t="str">
            <v>赵惠珍</v>
          </cell>
          <cell r="H3" t="str">
            <v>王东波</v>
          </cell>
        </row>
        <row r="4">
          <cell r="A4" t="str">
            <v>dwd_cam_adv_beyond_budget_chg_log_dm</v>
          </cell>
          <cell r="B4" t="str">
            <v>广告超出预算扣款日志</v>
          </cell>
          <cell r="C4"/>
          <cell r="D4" t="str">
            <v>N</v>
          </cell>
          <cell r="E4" t="str">
            <v>ods_hispace_hiad_deduct_warning_dm</v>
          </cell>
          <cell r="F4" t="str">
            <v>ok</v>
          </cell>
          <cell r="G4" t="str">
            <v>赵惠珍</v>
          </cell>
          <cell r="H4" t="str">
            <v>王东波</v>
          </cell>
        </row>
        <row r="5">
          <cell r="A5" t="str">
            <v>dwd_cam_adv_bill_log_hm</v>
          </cell>
          <cell r="B5" t="str">
            <v>广告话单日志</v>
          </cell>
          <cell r="C5"/>
          <cell r="D5" t="str">
            <v>N</v>
          </cell>
          <cell r="E5" t="str">
            <v>ods_hiad_oper_log_new_hm</v>
          </cell>
          <cell r="F5" t="str">
            <v>ok       copy数据ing，待确认。</v>
          </cell>
          <cell r="G5" t="str">
            <v>魏芹</v>
          </cell>
          <cell r="H5" t="str">
            <v>姚玉超</v>
          </cell>
        </row>
        <row r="6">
          <cell r="A6" t="str">
            <v>dwd_cam_adv_click_log_dm</v>
          </cell>
          <cell r="B6" t="str">
            <v>广告点击日志</v>
          </cell>
          <cell r="C6"/>
          <cell r="D6" t="str">
            <v>n</v>
          </cell>
          <cell r="E6" t="str">
            <v>ods_dev_adv_click_hm</v>
          </cell>
          <cell r="F6" t="str">
            <v>ok</v>
          </cell>
          <cell r="G6" t="str">
            <v>姚玉超</v>
          </cell>
          <cell r="H6" t="str">
            <v>姚玉超</v>
          </cell>
        </row>
        <row r="7">
          <cell r="A7" t="str">
            <v>dwd_cam_adv_other_log_dm</v>
          </cell>
          <cell r="B7" t="str">
            <v>广告其他日志</v>
          </cell>
          <cell r="C7"/>
          <cell r="D7" t="str">
            <v>n</v>
          </cell>
          <cell r="E7" t="str">
            <v>ods_dev_adv_other_hm</v>
          </cell>
          <cell r="F7" t="str">
            <v>ok</v>
          </cell>
          <cell r="G7" t="str">
            <v>赵惠珍</v>
          </cell>
          <cell r="H7" t="str">
            <v>姚玉超</v>
          </cell>
        </row>
        <row r="8">
          <cell r="A8" t="str">
            <v>dwd_cam_adv_put_task_ds</v>
          </cell>
          <cell r="B8" t="str">
            <v>广告投放任务</v>
          </cell>
          <cell r="C8"/>
          <cell r="D8" t="str">
            <v>n</v>
          </cell>
          <cell r="E8" t="str">
            <v>ods_hispace_hiad_task_info_dm</v>
          </cell>
          <cell r="F8" t="str">
            <v>ok</v>
          </cell>
          <cell r="G8" t="str">
            <v>赵惠珍</v>
          </cell>
          <cell r="H8" t="str">
            <v>姚玉超</v>
          </cell>
        </row>
        <row r="9">
          <cell r="A9" t="str">
            <v>dwd_cam_adv_req_log_dm</v>
          </cell>
          <cell r="B9" t="str">
            <v>广告请求日志</v>
          </cell>
          <cell r="C9"/>
          <cell r="D9" t="str">
            <v>n</v>
          </cell>
          <cell r="E9" t="str">
            <v>ods_dev_adv_request_hm</v>
          </cell>
          <cell r="F9" t="str">
            <v>ok</v>
          </cell>
          <cell r="G9" t="str">
            <v>姚玉超</v>
          </cell>
          <cell r="H9" t="str">
            <v>姚玉超</v>
          </cell>
        </row>
        <row r="10">
          <cell r="A10" t="str">
            <v>dwd_cam_adv_result_dm</v>
          </cell>
          <cell r="B10" t="str">
            <v>广告结果</v>
          </cell>
          <cell r="C10"/>
          <cell r="D10" t="str">
            <v>n</v>
          </cell>
          <cell r="E10" t="str">
            <v>ods_dev_adv_slot_hm</v>
          </cell>
          <cell r="F10" t="str">
            <v>ok</v>
          </cell>
          <cell r="G10" t="str">
            <v>许爱琴</v>
          </cell>
          <cell r="H10" t="str">
            <v>史风龙</v>
          </cell>
        </row>
        <row r="11">
          <cell r="A11" t="str">
            <v>dwd_cam_adv_show_log_dm</v>
          </cell>
          <cell r="B11" t="str">
            <v>广告展示日志</v>
          </cell>
          <cell r="C11"/>
          <cell r="D11" t="str">
            <v>n</v>
          </cell>
          <cell r="E11" t="str">
            <v>ods_dev_adv_access_hm</v>
          </cell>
          <cell r="F11" t="str">
            <v>ok</v>
          </cell>
          <cell r="G11" t="str">
            <v>姚玉超</v>
          </cell>
          <cell r="H11" t="str">
            <v>姚玉超</v>
          </cell>
        </row>
        <row r="12">
          <cell r="A12" t="str">
            <v>dwd_cam_allian_adv_dm</v>
          </cell>
          <cell r="B12" t="str">
            <v>联盟广告</v>
          </cell>
          <cell r="C12"/>
          <cell r="D12" t="str">
            <v>n</v>
          </cell>
          <cell r="E12" t="str">
            <v>ods_dev_adv_content_hm</v>
          </cell>
          <cell r="F12" t="e">
            <v>#N/A</v>
          </cell>
          <cell r="G12" t="str">
            <v>赵惠珍</v>
          </cell>
          <cell r="H12" t="str">
            <v>王东波</v>
          </cell>
        </row>
        <row r="13">
          <cell r="A13" t="str">
            <v>dwd_cam_phoneservice_quesnr_ds</v>
          </cell>
          <cell r="B13" t="str">
            <v>手机服务问卷表</v>
          </cell>
          <cell r="C13"/>
          <cell r="D13" t="str">
            <v>n</v>
          </cell>
          <cell r="E13" t="str">
            <v>ods_phoneservice_qstn_survey_dm</v>
          </cell>
          <cell r="F13" t="e">
            <v>#N/A</v>
          </cell>
          <cell r="G13" t="str">
            <v>赵惠珍</v>
          </cell>
          <cell r="H13" t="str">
            <v>王东波</v>
          </cell>
        </row>
        <row r="14">
          <cell r="A14" t="str">
            <v>dwd_cam_movement_health_actvy_ds</v>
          </cell>
          <cell r="B14" t="str">
            <v>运动健康活动</v>
          </cell>
          <cell r="C14"/>
          <cell r="D14" t="str">
            <v>n</v>
          </cell>
          <cell r="E14" t="str">
            <v>ods_homecloud_health_activity_dm</v>
          </cell>
          <cell r="F14" t="str">
            <v>ok</v>
          </cell>
          <cell r="G14" t="str">
            <v>赵惠珍</v>
          </cell>
          <cell r="H14" t="str">
            <v>王东波</v>
          </cell>
        </row>
        <row r="15">
          <cell r="A15" t="str">
            <v>dwd_cam_port_push_campaign_task_dm</v>
          </cell>
          <cell r="B15" t="str">
            <v>画像PUSH营销任务</v>
          </cell>
          <cell r="C15"/>
          <cell r="D15" t="str">
            <v>Y</v>
          </cell>
          <cell r="E15" t="str">
            <v xml:space="preserve">ods_persona_mkt_taskinfo_push_dm </v>
          </cell>
          <cell r="F15" t="str">
            <v>ok</v>
          </cell>
          <cell r="G15" t="str">
            <v>王东波</v>
          </cell>
          <cell r="H15" t="str">
            <v>王东波</v>
          </cell>
        </row>
        <row r="16">
          <cell r="A16" t="str">
            <v>dwd_cam_push_campaign_task_mater_dm</v>
          </cell>
          <cell r="B16" t="str">
            <v>PUSH营销任务素材</v>
          </cell>
          <cell r="C16"/>
          <cell r="D16" t="str">
            <v>Y</v>
          </cell>
          <cell r="E16" t="str">
            <v xml:space="preserve">ods_persona_mkt_complex_adinfo_dm </v>
          </cell>
          <cell r="F16" t="str">
            <v>ok</v>
          </cell>
          <cell r="G16" t="str">
            <v>王东波</v>
          </cell>
          <cell r="H16" t="str">
            <v>王东波</v>
          </cell>
        </row>
        <row r="17">
          <cell r="A17" t="str">
            <v>dwd_cam_put_task_ds</v>
          </cell>
          <cell r="B17" t="str">
            <v>投放任务</v>
          </cell>
          <cell r="C17"/>
          <cell r="D17" t="str">
            <v>N</v>
          </cell>
          <cell r="E17" t="str">
            <v>ods_hicloud_hiad_info_dm</v>
          </cell>
          <cell r="F17" t="str">
            <v>ok</v>
          </cell>
          <cell r="G17" t="str">
            <v>史风龙</v>
          </cell>
          <cell r="H17" t="str">
            <v>史风龙</v>
          </cell>
        </row>
        <row r="18">
          <cell r="A18" t="str">
            <v>dwd_cam_site_ds</v>
          </cell>
          <cell r="B18" t="str">
            <v>站点</v>
          </cell>
          <cell r="C18"/>
          <cell r="D18" t="str">
            <v>n</v>
          </cell>
          <cell r="E18" t="str">
            <v>ods_hispace_hiad_site_info_dm</v>
          </cell>
          <cell r="F18" t="str">
            <v>ok</v>
          </cell>
          <cell r="G18" t="str">
            <v>赵惠珍</v>
          </cell>
          <cell r="H18" t="str">
            <v>王东波</v>
          </cell>
        </row>
        <row r="19">
          <cell r="A19" t="str">
            <v>dwd_cam_theme_adv_ds</v>
          </cell>
          <cell r="B19" t="str">
            <v>主题广告</v>
          </cell>
          <cell r="C19"/>
          <cell r="D19" t="str">
            <v>n</v>
          </cell>
          <cell r="E19" t="str">
            <v>ods_eui_d_hitop_advertisement_dm</v>
          </cell>
          <cell r="F19" t="str">
            <v>ok</v>
          </cell>
          <cell r="G19" t="str">
            <v>赵惠珍</v>
          </cell>
          <cell r="H19" t="str">
            <v>王东波</v>
          </cell>
        </row>
        <row r="20">
          <cell r="A20" t="str">
            <v>dwd_cde_adv_put_type_cd</v>
          </cell>
          <cell r="B20" t="str">
            <v>广告投放类型表</v>
          </cell>
          <cell r="C20"/>
          <cell r="D20" t="str">
            <v>n</v>
          </cell>
          <cell r="E20" t="e">
            <v>#N/A</v>
          </cell>
          <cell r="F20">
            <v>0</v>
          </cell>
          <cell r="G20"/>
          <cell r="H20" t="str">
            <v>无</v>
          </cell>
        </row>
        <row r="21">
          <cell r="A21" t="str">
            <v>dwd_onl_app_status_ds_his</v>
          </cell>
          <cell r="B21" t="str">
            <v>应用状态历史</v>
          </cell>
          <cell r="C21"/>
          <cell r="D21" t="str">
            <v>关键实体</v>
          </cell>
          <cell r="E21" t="str">
            <v>ods_hispace_app_info_dm
ods_dev_app_up_dm</v>
          </cell>
          <cell r="F21" t="e">
            <v>#N/A</v>
          </cell>
          <cell r="G21" t="str">
            <v>TD</v>
          </cell>
          <cell r="H21" t="str">
            <v>姚玉超</v>
          </cell>
        </row>
        <row r="22">
          <cell r="A22" t="str">
            <v>dwd_cde_booking_channel_encode_cd</v>
          </cell>
          <cell r="B22" t="str">
            <v>预约渠道编码表</v>
          </cell>
          <cell r="C22"/>
          <cell r="D22" t="str">
            <v>n (测试要重点关注）</v>
          </cell>
          <cell r="E22" t="e">
            <v>#N/A</v>
          </cell>
          <cell r="F22">
            <v>0</v>
          </cell>
          <cell r="G22"/>
          <cell r="H22" t="str">
            <v>无</v>
          </cell>
        </row>
        <row r="23">
          <cell r="A23" t="str">
            <v>dwd_cde_list_id_cd</v>
          </cell>
          <cell r="B23" t="str">
            <v>榜单编号表</v>
          </cell>
          <cell r="C23"/>
          <cell r="D23" t="str">
            <v>n (测试要重点关注）</v>
          </cell>
          <cell r="E23" t="e">
            <v>#N/A</v>
          </cell>
          <cell r="F23">
            <v>0</v>
          </cell>
          <cell r="G23"/>
          <cell r="H23" t="str">
            <v>无</v>
          </cell>
        </row>
        <row r="24">
          <cell r="A24" t="str">
            <v>dwd_cde_market_channel_cd_cd</v>
          </cell>
          <cell r="B24" t="str">
            <v>市场渠道代码表</v>
          </cell>
          <cell r="C24"/>
          <cell r="D24" t="str">
            <v>n (测试要重点关注）</v>
          </cell>
          <cell r="E24" t="e">
            <v>#N/A</v>
          </cell>
          <cell r="F24">
            <v>0</v>
          </cell>
          <cell r="G24"/>
          <cell r="H24" t="str">
            <v>无</v>
          </cell>
        </row>
        <row r="25">
          <cell r="A25" t="str">
            <v>dwd_cde_orgi_gift_txn_id_cd</v>
          </cell>
          <cell r="B25" t="str">
            <v>原始赠送交易编号表</v>
          </cell>
          <cell r="C25"/>
          <cell r="D25" t="str">
            <v>n (测试要重点关注）</v>
          </cell>
          <cell r="E25" t="e">
            <v>#N/A</v>
          </cell>
          <cell r="F25">
            <v>0</v>
          </cell>
          <cell r="G25"/>
          <cell r="H25" t="str">
            <v>无</v>
          </cell>
        </row>
        <row r="26">
          <cell r="A26" t="str">
            <v>dwd_con_class_theme_assoc_ds</v>
          </cell>
          <cell r="B26" t="str">
            <v>分类主题关联</v>
          </cell>
          <cell r="C26"/>
          <cell r="D26" t="str">
            <v>n</v>
          </cell>
          <cell r="E26" t="str">
            <v xml:space="preserve">ods_eui_d_hitop_category_theme_rel_dm </v>
          </cell>
          <cell r="F26" t="str">
            <v>ok</v>
          </cell>
          <cell r="G26" t="str">
            <v>李燕</v>
          </cell>
          <cell r="H26" t="str">
            <v>史风龙</v>
          </cell>
        </row>
        <row r="27">
          <cell r="A27" t="str">
            <v>dwd_con_content_app_rela_ds</v>
          </cell>
          <cell r="B27" t="str">
            <v>内容应用关系</v>
          </cell>
          <cell r="C27"/>
          <cell r="D27" t="str">
            <v>n （logic only）</v>
          </cell>
          <cell r="E27" t="str">
            <v>/</v>
          </cell>
          <cell r="F27">
            <v>0</v>
          </cell>
          <cell r="G27" t="str">
            <v>王东波</v>
          </cell>
          <cell r="H27" t="str">
            <v>王东波</v>
          </cell>
        </row>
        <row r="28">
          <cell r="A28" t="str">
            <v>dwd_con_content_rela_ds</v>
          </cell>
          <cell r="B28" t="str">
            <v>内容关系</v>
          </cell>
          <cell r="C28"/>
          <cell r="D28" t="str">
            <v>n</v>
          </cell>
          <cell r="E28" t="str">
            <v>ods_hwmovie_vod_content_dm</v>
          </cell>
          <cell r="F28" t="str">
            <v>ok</v>
          </cell>
          <cell r="G28" t="str">
            <v>赵惠珍</v>
          </cell>
          <cell r="H28" t="str">
            <v>王东波</v>
          </cell>
        </row>
        <row r="29">
          <cell r="A29" t="str">
            <v>dwd_con_content_status_ds</v>
          </cell>
          <cell r="B29" t="str">
            <v>内容状态</v>
          </cell>
          <cell r="C29" t="str">
            <v>Content_Id(内容编号)、Content_Status_Type_Cd(内容状态类型代码)</v>
          </cell>
          <cell r="D29" t="str">
            <v>n</v>
          </cell>
          <cell r="E29" t="str">
            <v>ods_eui_d_hitop_dm</v>
          </cell>
          <cell r="F29" t="str">
            <v>ok</v>
          </cell>
          <cell r="G29" t="str">
            <v>赵冲</v>
          </cell>
          <cell r="H29" t="str">
            <v>赵冲</v>
          </cell>
        </row>
        <row r="30">
          <cell r="A30" t="str">
            <v>dwd_con_video_artist_assoc_ds</v>
          </cell>
          <cell r="B30" t="str">
            <v>影片艺人关联</v>
          </cell>
          <cell r="C30"/>
          <cell r="D30" t="str">
            <v>n</v>
          </cell>
          <cell r="E30" t="str">
            <v>ods_video_cloud_movie_artist_relation_dm</v>
          </cell>
          <cell r="F30" t="e">
            <v>#N/A</v>
          </cell>
          <cell r="G30" t="str">
            <v>赵惠珍</v>
          </cell>
          <cell r="H30" t="str">
            <v>王东波</v>
          </cell>
        </row>
        <row r="31">
          <cell r="A31" t="str">
            <v>dwd_con_video_artist_attr_ds</v>
          </cell>
          <cell r="B31" t="str">
            <v>影片艺人属性</v>
          </cell>
          <cell r="C31"/>
          <cell r="D31" t="str">
            <v>n</v>
          </cell>
          <cell r="E31" t="str">
            <v>ods_video_cloud_movie_group_artist_dm</v>
          </cell>
          <cell r="F31" t="e">
            <v>#N/A</v>
          </cell>
          <cell r="G31" t="str">
            <v>焦金鹏</v>
          </cell>
          <cell r="H31" t="str">
            <v>焦金鹏</v>
          </cell>
        </row>
        <row r="32">
          <cell r="A32" t="str">
            <v>dwd_con_video_artist_ds</v>
          </cell>
          <cell r="B32" t="str">
            <v>影片艺人</v>
          </cell>
          <cell r="C32"/>
          <cell r="D32" t="str">
            <v>n</v>
          </cell>
          <cell r="E32" t="str">
            <v>ods_video_cloud_movie_group_artist_dm</v>
          </cell>
          <cell r="F32" t="e">
            <v>#N/A</v>
          </cell>
          <cell r="G32" t="str">
            <v>焦金鹏</v>
          </cell>
          <cell r="H32" t="str">
            <v>焦金鹏</v>
          </cell>
        </row>
        <row r="33">
          <cell r="A33" t="str">
            <v>dwd_con_video_artist_non_assoc_ds</v>
          </cell>
          <cell r="B33" t="str">
            <v>影片艺人未关联</v>
          </cell>
          <cell r="C33"/>
          <cell r="D33" t="str">
            <v>n</v>
          </cell>
          <cell r="E33" t="str">
            <v>ods_video_cloud_movie_artist_norelation_dm</v>
          </cell>
          <cell r="F33" t="e">
            <v>#N/A</v>
          </cell>
          <cell r="G33" t="str">
            <v>赵惠珍</v>
          </cell>
          <cell r="H33" t="str">
            <v>王东波</v>
          </cell>
        </row>
        <row r="34">
          <cell r="A34" t="str">
            <v>dwd_con_video_class_type_assoc_ds</v>
          </cell>
          <cell r="B34" t="str">
            <v>影片大类类型关联</v>
          </cell>
          <cell r="C34"/>
          <cell r="D34" t="str">
            <v>n</v>
          </cell>
          <cell r="E34" t="str">
            <v>ods_video_cloud_movie_group_relation_dm</v>
          </cell>
          <cell r="F34" t="e">
            <v>#N/A</v>
          </cell>
          <cell r="G34" t="str">
            <v>赵惠珍</v>
          </cell>
          <cell r="H34" t="str">
            <v>王东波</v>
          </cell>
        </row>
        <row r="35">
          <cell r="A35" t="str">
            <v>dwd_con_video_info_ds</v>
          </cell>
          <cell r="B35" t="str">
            <v>影片信息</v>
          </cell>
          <cell r="C35"/>
          <cell r="D35" t="str">
            <v>n</v>
          </cell>
          <cell r="E35" t="str">
            <v>ods_video_cloud_movie_info_cp_dm</v>
          </cell>
          <cell r="F35" t="e">
            <v>#N/A</v>
          </cell>
          <cell r="G35" t="str">
            <v>赵惠珍</v>
          </cell>
          <cell r="H35" t="str">
            <v>王东波</v>
          </cell>
        </row>
        <row r="36">
          <cell r="A36" t="str">
            <v>dwd_con_video_oper_ds</v>
          </cell>
          <cell r="B36" t="str">
            <v>影片运营</v>
          </cell>
          <cell r="C36"/>
          <cell r="D36" t="str">
            <v>n</v>
          </cell>
          <cell r="E36" t="str">
            <v>ods_video_cloud_operate_data_dm</v>
          </cell>
          <cell r="F36" t="e">
            <v>#N/A</v>
          </cell>
          <cell r="G36" t="str">
            <v>赵惠珍</v>
          </cell>
          <cell r="H36" t="str">
            <v>王东波</v>
          </cell>
        </row>
        <row r="37">
          <cell r="A37" t="str">
            <v>dwd_con_video_program_ds</v>
          </cell>
          <cell r="B37" t="str">
            <v>影片节目</v>
          </cell>
          <cell r="C37"/>
          <cell r="D37" t="str">
            <v>n</v>
          </cell>
          <cell r="E37" t="str">
            <v>ods_video_cloud_movie_item_info_dm</v>
          </cell>
          <cell r="F37" t="e">
            <v>#N/A</v>
          </cell>
          <cell r="G37" t="str">
            <v>赵惠珍</v>
          </cell>
          <cell r="H37" t="str">
            <v>王东波</v>
          </cell>
        </row>
        <row r="38">
          <cell r="A38" t="str">
            <v>dwd_con_video_series_assoc_ds</v>
          </cell>
          <cell r="B38" t="str">
            <v>影片系列关联</v>
          </cell>
          <cell r="C38"/>
          <cell r="D38" t="str">
            <v>n</v>
          </cell>
          <cell r="E38" t="str">
            <v>ods_video_cloud_movie_series_relation_dm</v>
          </cell>
          <cell r="F38" t="e">
            <v>#N/A</v>
          </cell>
          <cell r="G38" t="str">
            <v>赵惠珍</v>
          </cell>
          <cell r="H38" t="str">
            <v>王东波</v>
          </cell>
        </row>
        <row r="39">
          <cell r="A39" t="str">
            <v>dwd_con_video_series_ds</v>
          </cell>
          <cell r="B39" t="str">
            <v>影片系列</v>
          </cell>
          <cell r="C39"/>
          <cell r="D39" t="str">
            <v>n</v>
          </cell>
          <cell r="E39" t="str">
            <v>ods_video_cloud_movie_group_series_dm</v>
          </cell>
          <cell r="F39" t="e">
            <v>#N/A</v>
          </cell>
          <cell r="G39" t="str">
            <v>赵惠珍</v>
          </cell>
          <cell r="H39" t="str">
            <v>王东波</v>
          </cell>
        </row>
        <row r="40">
          <cell r="A40" t="str">
            <v>dwd_con_video_set_info_ds</v>
          </cell>
          <cell r="B40" t="str">
            <v>影片集信息</v>
          </cell>
          <cell r="C40" t="str">
            <v>Video_Id,set_id</v>
          </cell>
          <cell r="D40" t="str">
            <v>n</v>
          </cell>
          <cell r="E40" t="str">
            <v>ods_video_cloud_movie_volume_info_dm</v>
          </cell>
          <cell r="F40" t="e">
            <v>#N/A</v>
          </cell>
          <cell r="G40" t="str">
            <v>赵惠珍</v>
          </cell>
          <cell r="H40" t="str">
            <v>王东波</v>
          </cell>
        </row>
        <row r="41">
          <cell r="A41" t="str">
            <v>dwd_con_video_sort_ds</v>
          </cell>
          <cell r="B41" t="str">
            <v>影片排序</v>
          </cell>
          <cell r="C41" t="str">
            <v>Video_Id,app_id</v>
          </cell>
          <cell r="D41" t="str">
            <v>n</v>
          </cell>
          <cell r="E41" t="str">
            <v>ods_video_cloud_movie_top_sort_dm</v>
          </cell>
          <cell r="F41" t="e">
            <v>#N/A</v>
          </cell>
          <cell r="G41" t="str">
            <v>赵惠珍</v>
          </cell>
          <cell r="H41" t="str">
            <v>王东波</v>
          </cell>
        </row>
        <row r="42">
          <cell r="A42" t="str">
            <v>dwd_con_video_type_assoc_ds</v>
          </cell>
          <cell r="B42" t="str">
            <v>影片类型关联</v>
          </cell>
          <cell r="C42" t="str">
            <v>Video_Type_Cd,Video_Id</v>
          </cell>
          <cell r="D42" t="str">
            <v>n</v>
          </cell>
          <cell r="E42" t="str">
            <v>ods_video_cloud_movie_type_relation_dm</v>
          </cell>
          <cell r="F42" t="e">
            <v>#N/A</v>
          </cell>
          <cell r="G42" t="str">
            <v>赵惠珍</v>
          </cell>
          <cell r="H42" t="str">
            <v>王东波</v>
          </cell>
        </row>
        <row r="43">
          <cell r="A43" t="str">
            <v>dwd_con_video_zone_assoc_ds</v>
          </cell>
          <cell r="B43" t="str">
            <v>影片地区关联</v>
          </cell>
          <cell r="C43" t="str">
            <v>Origin_Id,Video_Id</v>
          </cell>
          <cell r="D43" t="str">
            <v>n</v>
          </cell>
          <cell r="E43" t="str">
            <v>ods_video_cloud_movie_area_relation_dm</v>
          </cell>
          <cell r="F43" t="e">
            <v>#N/A</v>
          </cell>
          <cell r="G43" t="str">
            <v>张力</v>
          </cell>
          <cell r="H43" t="str">
            <v>王东波</v>
          </cell>
        </row>
        <row r="44">
          <cell r="A44" t="str">
            <v>dwd_con_video_zone_ds</v>
          </cell>
          <cell r="B44" t="str">
            <v>影片地区</v>
          </cell>
          <cell r="C44" t="str">
            <v>Origin_Id</v>
          </cell>
          <cell r="D44" t="str">
            <v>n</v>
          </cell>
          <cell r="E44" t="str">
            <v>ods_video_cloud_movie_group_area_dm</v>
          </cell>
          <cell r="F44" t="e">
            <v>#N/A</v>
          </cell>
          <cell r="G44" t="str">
            <v>张力</v>
          </cell>
          <cell r="H44" t="str">
            <v>王东波</v>
          </cell>
        </row>
        <row r="45">
          <cell r="A45" t="str">
            <v>dwd_con_video_url_info_ds</v>
          </cell>
          <cell r="B45" t="str">
            <v>影片URL信息</v>
          </cell>
          <cell r="C45" t="str">
            <v>Video_Id,Set_Id</v>
          </cell>
          <cell r="D45" t="str">
            <v>n</v>
          </cell>
          <cell r="E45" t="str">
            <v>ods_video_cloud_movie_source_url_dm</v>
          </cell>
          <cell r="F45" t="e">
            <v>#N/A</v>
          </cell>
          <cell r="G45" t="str">
            <v>张力</v>
          </cell>
          <cell r="H45" t="str">
            <v>王东波</v>
          </cell>
        </row>
        <row r="46">
          <cell r="A46" t="str">
            <v>dwd_con_hwmovie_catalog_ds</v>
          </cell>
          <cell r="B46" t="str">
            <v>华为视频栏目</v>
          </cell>
          <cell r="C46"/>
          <cell r="D46" t="str">
            <v>n</v>
          </cell>
          <cell r="E46" t="str">
            <v>ods_hwmovie_vod_content_column_dm</v>
          </cell>
          <cell r="F46" t="str">
            <v>ok</v>
          </cell>
          <cell r="G46" t="str">
            <v>王东波</v>
          </cell>
          <cell r="H46" t="str">
            <v>王东波</v>
          </cell>
        </row>
        <row r="47">
          <cell r="A47" t="str">
            <v>dwd_con_hwmovie_catalog_rela_ds</v>
          </cell>
          <cell r="B47" t="str">
            <v>华为视频栏目关系</v>
          </cell>
          <cell r="C47"/>
          <cell r="D47" t="str">
            <v>n</v>
          </cell>
          <cell r="E47" t="str">
            <v>ods_hwmovie_program_subject_view_dm</v>
          </cell>
          <cell r="F47" t="str">
            <v>ok</v>
          </cell>
          <cell r="G47" t="str">
            <v>王东波</v>
          </cell>
          <cell r="H47" t="str">
            <v>王东波</v>
          </cell>
        </row>
        <row r="48">
          <cell r="A48" t="str">
            <v>dwd_con_hwmovie_catalog_spec_ds</v>
          </cell>
          <cell r="B48" t="str">
            <v>华为视频栏目专题关系</v>
          </cell>
          <cell r="C48"/>
          <cell r="D48" t="str">
            <v>n</v>
          </cell>
          <cell r="E48" t="str">
            <v>ods_hwmovie_program_subject_view_dm</v>
          </cell>
          <cell r="F48" t="str">
            <v>ok</v>
          </cell>
          <cell r="G48" t="str">
            <v>王东波</v>
          </cell>
          <cell r="H48" t="str">
            <v>王东波</v>
          </cell>
        </row>
        <row r="49">
          <cell r="A49" t="str">
            <v>dwd_con_hwmovie_content_spec_ds</v>
          </cell>
          <cell r="B49" t="str">
            <v>华为视频内容专题关系</v>
          </cell>
          <cell r="C49"/>
          <cell r="D49" t="str">
            <v>n</v>
          </cell>
          <cell r="E49" t="str">
            <v>ods_hwmovie_vod_content_dm</v>
          </cell>
          <cell r="F49" t="str">
            <v>ok</v>
          </cell>
          <cell r="G49" t="str">
            <v>王东波</v>
          </cell>
          <cell r="H49" t="str">
            <v>王东波</v>
          </cell>
        </row>
        <row r="50">
          <cell r="A50" t="str">
            <v>dwd_con_hwmovie_ds</v>
          </cell>
          <cell r="B50" t="str">
            <v>华为视频</v>
          </cell>
          <cell r="C50"/>
          <cell r="D50" t="str">
            <v>n</v>
          </cell>
          <cell r="E50" t="str">
            <v>ods_hwmovie_vod_content_dm</v>
          </cell>
          <cell r="F50" t="str">
            <v>ok</v>
          </cell>
          <cell r="G50" t="str">
            <v>王东波</v>
          </cell>
          <cell r="H50" t="str">
            <v>王东波</v>
          </cell>
        </row>
        <row r="51">
          <cell r="A51" t="str">
            <v>dwd_con_hwmovie_spec_ds</v>
          </cell>
          <cell r="B51" t="str">
            <v>华为视频专题</v>
          </cell>
          <cell r="C51"/>
          <cell r="D51" t="str">
            <v>n</v>
          </cell>
          <cell r="E51" t="str">
            <v>ods_hwmovie_vod_content_dm</v>
          </cell>
          <cell r="F51" t="str">
            <v>ok</v>
          </cell>
          <cell r="G51" t="str">
            <v>王东波</v>
          </cell>
          <cell r="H51" t="str">
            <v>王东波</v>
          </cell>
        </row>
        <row r="52">
          <cell r="A52" t="str">
            <v>dwd_con_pay_theme_wallp_ds</v>
          </cell>
          <cell r="B52" t="str">
            <v>付费主题壁纸</v>
          </cell>
          <cell r="C52" t="str">
            <v>Goods_Id</v>
          </cell>
          <cell r="D52" t="str">
            <v>n</v>
          </cell>
          <cell r="E52" t="str">
            <v>ods_eui_t_pms_product_dm</v>
          </cell>
          <cell r="F52" t="str">
            <v>ok</v>
          </cell>
          <cell r="G52" t="str">
            <v>张力</v>
          </cell>
          <cell r="H52" t="str">
            <v>王东波</v>
          </cell>
        </row>
        <row r="53">
          <cell r="A53" t="str">
            <v>dwd_con_theme_class_ds</v>
          </cell>
          <cell r="B53" t="str">
            <v>主题分类</v>
          </cell>
          <cell r="C53"/>
          <cell r="D53" t="str">
            <v>n</v>
          </cell>
          <cell r="E53" t="str">
            <v>ods_eui_d_hitop_category_dm</v>
          </cell>
          <cell r="F53" t="str">
            <v>ok</v>
          </cell>
          <cell r="G53" t="str">
            <v>王东波</v>
          </cell>
          <cell r="H53" t="str">
            <v>王东波</v>
          </cell>
        </row>
        <row r="54">
          <cell r="A54" t="str">
            <v>dwd_evt_theme_comment_dm</v>
          </cell>
          <cell r="B54" t="str">
            <v>主题评论</v>
          </cell>
          <cell r="C54" t="str">
            <v>Comment_Id</v>
          </cell>
          <cell r="D54" t="str">
            <v>n</v>
          </cell>
          <cell r="E54" t="str">
            <v>ods_eui_d_hitop_comment_dm</v>
          </cell>
          <cell r="F54" t="e">
            <v>#N/A</v>
          </cell>
          <cell r="G54" t="str">
            <v>张力</v>
          </cell>
          <cell r="H54" t="str">
            <v>杭飞跃</v>
          </cell>
        </row>
        <row r="55">
          <cell r="A55" t="str">
            <v>dwd_con_theme_language_ds</v>
          </cell>
          <cell r="B55" t="str">
            <v>主题语言</v>
          </cell>
          <cell r="C55" t="str">
            <v>Unique_Id</v>
          </cell>
          <cell r="D55" t="str">
            <v>n</v>
          </cell>
          <cell r="E55" t="str">
            <v>ods_eui_d_hitop_language_dm</v>
          </cell>
          <cell r="F55" t="str">
            <v>ok</v>
          </cell>
          <cell r="G55" t="str">
            <v>魏芹</v>
          </cell>
          <cell r="H55" t="str">
            <v>杭飞跃</v>
          </cell>
        </row>
        <row r="56">
          <cell r="A56" t="str">
            <v>dwd_con_theme_magazine_channel_ds</v>
          </cell>
          <cell r="B56" t="str">
            <v>主题杂志频道</v>
          </cell>
          <cell r="C56"/>
          <cell r="D56" t="str">
            <v>n</v>
          </cell>
          <cell r="E56" t="str">
            <v>ods_eui_d_hitop_magazine_channel_info_dm</v>
          </cell>
          <cell r="F56" t="str">
            <v>ok</v>
          </cell>
          <cell r="G56" t="str">
            <v>李燕</v>
          </cell>
          <cell r="H56" t="str">
            <v>史风龙</v>
          </cell>
        </row>
        <row r="57">
          <cell r="A57" t="str">
            <v>dwd_con_upgrade_theme_wallp_ds</v>
          </cell>
          <cell r="B57" t="str">
            <v>升级主题壁纸</v>
          </cell>
          <cell r="C57"/>
          <cell r="D57" t="str">
            <v>n</v>
          </cell>
          <cell r="E57" t="str">
            <v>ods_eui_d_hitop_dm
ods_eui_t_pms_product_dm</v>
          </cell>
          <cell r="F57" t="str">
            <v>ok</v>
          </cell>
          <cell r="G57" t="str">
            <v>李燕</v>
          </cell>
          <cell r="H57" t="str">
            <v>史风龙</v>
          </cell>
        </row>
        <row r="58">
          <cell r="A58" t="str">
            <v>dwd_eqp_bom_series_ds</v>
          </cell>
          <cell r="B58" t="str">
            <v>Bom系列关系</v>
          </cell>
          <cell r="C58"/>
          <cell r="D58" t="str">
            <v>y</v>
          </cell>
          <cell r="E58" t="str">
            <v>dim_kpi_bom_check_ds</v>
          </cell>
          <cell r="F58" t="str">
            <v>ok</v>
          </cell>
          <cell r="G58" t="str">
            <v>焦金鹏</v>
          </cell>
          <cell r="H58" t="str">
            <v>焦金鹏</v>
          </cell>
        </row>
        <row r="59">
          <cell r="A59" t="str">
            <v>dwd_eqp_device_ds_his</v>
          </cell>
          <cell r="B59" t="str">
            <v>终端设备历史</v>
          </cell>
          <cell r="C59"/>
          <cell r="D59" t="str">
            <v>关键实体</v>
          </cell>
          <cell r="E59" t="str">
            <v>ods_hota_update_deviceinfo_dm_new
ods_vsim_chg_account_dm
ods_hwmusic_interface_dm_crypt
dwd_event_bisdk_visit_dm
ods_dev_adv_request_hm
ods_push_routerecord_dm
ods_phoneservice_qstn_receivesurvey_log_dm
ods_up_t_up_memberright_dm
ods_hwmovie_epg_access_stat_dm
ods_cloud_phone_oper_log_dm
ods_hwvideo_interface_dm_crypt
ods_trade_transaction_info_dm_crypt
dwd_event_bdreporter_rom_info_dm
ods_dev_cloud_folder_user_register_dm
ods_hispace_user_dm_crypt
ods_eui_d_hitop_register_dm
ods_up_user_device_info_crypt_dm
dwd_event_bisdk_event_dm
ods_hispace_game_user_dm_crypt
ods_hispace_oper_log_dm_crypt</v>
          </cell>
          <cell r="F59" t="str">
            <v>ok</v>
          </cell>
          <cell r="G59" t="str">
            <v>TD</v>
          </cell>
          <cell r="H59" t="str">
            <v>杨忠飞</v>
          </cell>
        </row>
        <row r="60">
          <cell r="A60" t="str">
            <v>dwd_ref_device_encode_par_ds</v>
          </cell>
          <cell r="B60" t="str">
            <v>设备编码参数表</v>
          </cell>
          <cell r="C60"/>
          <cell r="D60" t="str">
            <v>y</v>
          </cell>
          <cell r="E60" t="str">
            <v>ods_hispace_terminal_code_dm</v>
          </cell>
          <cell r="F60" t="e">
            <v>#N/A</v>
          </cell>
          <cell r="G60" t="str">
            <v>焦金鹏</v>
          </cell>
          <cell r="H60" t="str">
            <v>焦金鹏</v>
          </cell>
        </row>
        <row r="61">
          <cell r="A61" t="str">
            <v>dwd_eqp_device_usage_feature_ds_his</v>
          </cell>
          <cell r="B61" t="str">
            <v>设备使用特征历史</v>
          </cell>
          <cell r="C61"/>
          <cell r="D61" t="str">
            <v>关键实体</v>
          </cell>
          <cell r="E61" t="str">
            <v>ods_push_routerecord_dm
ods_vsim_model_imei_range_dm</v>
          </cell>
          <cell r="F61" t="str">
            <v>60没有配置此任务，数据截止到20170103，30数据正常。</v>
          </cell>
          <cell r="G61" t="str">
            <v>TD</v>
          </cell>
          <cell r="H61" t="str">
            <v>焦金鹏</v>
          </cell>
        </row>
        <row r="62">
          <cell r="A62" t="str">
            <v>dwd_eqp_hw_device_bom_ds</v>
          </cell>
          <cell r="B62" t="str">
            <v>华为设备BOM</v>
          </cell>
          <cell r="C62"/>
          <cell r="D62" t="str">
            <v>y</v>
          </cell>
          <cell r="E62" t="str">
            <v>dwd_kpi_bom_check_ds</v>
          </cell>
          <cell r="F62">
            <v>0</v>
          </cell>
          <cell r="G62" t="str">
            <v>焦金鹏</v>
          </cell>
          <cell r="H62" t="str">
            <v>杭飞跃</v>
          </cell>
        </row>
        <row r="63">
          <cell r="A63" t="str">
            <v>dwd_eqp_hw_terminal_install_3rd_rom_ds_his</v>
          </cell>
          <cell r="B63" t="str">
            <v>华为终端安装第三方ROM历史</v>
          </cell>
          <cell r="C63"/>
          <cell r="D63" t="str">
            <v>N</v>
          </cell>
          <cell r="E63" t="str">
            <v>dwd_event_bdreporter_3rdrom_info_dm</v>
          </cell>
          <cell r="F63" t="e">
            <v>#N/A</v>
          </cell>
          <cell r="G63" t="str">
            <v>TD</v>
          </cell>
          <cell r="H63" t="str">
            <v>杨忠飞</v>
          </cell>
        </row>
        <row r="64">
          <cell r="A64" t="str">
            <v>dwd_eqp_hw_device_install_emui_ds_his</v>
          </cell>
          <cell r="B64" t="str">
            <v>华为终端安装EMUI历史</v>
          </cell>
          <cell r="C64"/>
          <cell r="D64" t="str">
            <v>关键实体</v>
          </cell>
          <cell r="E64" t="str">
            <v>dw_emui_rom_info_dm</v>
          </cell>
          <cell r="F64" t="str">
            <v>ok</v>
          </cell>
          <cell r="G64" t="str">
            <v>TD</v>
          </cell>
          <cell r="H64" t="str">
            <v>杨忠飞</v>
          </cell>
        </row>
        <row r="65">
          <cell r="A65" t="str">
            <v>dwd_eqp_hw_device_type_pdt_rela_ds</v>
          </cell>
          <cell r="B65" t="str">
            <v>华为设备类型PDT关系</v>
          </cell>
          <cell r="C65"/>
          <cell r="D65" t="str">
            <v>y</v>
          </cell>
          <cell r="E65" t="str">
            <v>/</v>
          </cell>
          <cell r="F65">
            <v>0</v>
          </cell>
          <cell r="G65" t="str">
            <v>焦金鹏</v>
          </cell>
          <cell r="H65" t="str">
            <v>焦金鹏</v>
          </cell>
        </row>
        <row r="66">
          <cell r="A66" t="str">
            <v>dwd_eqp_push_user_rout_lnk_ds</v>
          </cell>
          <cell r="B66" t="str">
            <v>PUSH用户路由连接</v>
          </cell>
          <cell r="C66"/>
          <cell r="D66" t="str">
            <v>n</v>
          </cell>
          <cell r="E66" t="str">
            <v>ods_push_routerecord_dm</v>
          </cell>
          <cell r="F66" t="e">
            <v>#N/A</v>
          </cell>
          <cell r="G66" t="str">
            <v>焦金鹏</v>
          </cell>
          <cell r="H66" t="str">
            <v>焦金鹏</v>
          </cell>
        </row>
        <row r="67">
          <cell r="A67" t="str">
            <v>dwd_eqp_ship_data_ds</v>
          </cell>
          <cell r="B67" t="str">
            <v>发货数据</v>
          </cell>
          <cell r="C67"/>
          <cell r="D67" t="str">
            <v>关键实体</v>
          </cell>
          <cell r="E67" t="str">
            <v>ods_psi_packing_info_dm</v>
          </cell>
          <cell r="F67" t="str">
            <v>ok</v>
          </cell>
          <cell r="G67" t="str">
            <v>杨忠飞</v>
          </cell>
          <cell r="H67" t="str">
            <v>杨忠飞</v>
          </cell>
        </row>
        <row r="68">
          <cell r="A68" t="str">
            <v>dwd_eqp_wlan_open_user_ds</v>
          </cell>
          <cell r="B68" t="str">
            <v>WLAN开通用户</v>
          </cell>
          <cell r="C68"/>
          <cell r="D68" t="str">
            <v>n</v>
          </cell>
          <cell r="E68" t="str">
            <v>ods_vsim_chg_account_dm</v>
          </cell>
          <cell r="F68" t="str">
            <v>ok</v>
          </cell>
          <cell r="G68" t="str">
            <v>田雨</v>
          </cell>
          <cell r="H68" t="str">
            <v>尹飞</v>
          </cell>
        </row>
        <row r="69">
          <cell r="A69" t="str">
            <v>dwd_evt_app_thumb_up_comment_dm</v>
          </cell>
          <cell r="B69" t="str">
            <v>应用点赞评论</v>
          </cell>
          <cell r="C69"/>
          <cell r="D69" t="str">
            <v>n</v>
          </cell>
          <cell r="E69" t="str">
            <v>ods_hispace_app_approve_comment_dm</v>
          </cell>
          <cell r="F69" t="str">
            <v>ok</v>
          </cell>
          <cell r="G69" t="str">
            <v>李燕</v>
          </cell>
          <cell r="H69" t="str">
            <v>汤泽</v>
          </cell>
        </row>
        <row r="70">
          <cell r="A70" t="str">
            <v>dwd_evt_app_update_packet_capture_dm</v>
          </cell>
          <cell r="B70" t="str">
            <v>应用更新抓包</v>
          </cell>
          <cell r="C70"/>
          <cell r="D70" t="str">
            <v>n</v>
          </cell>
          <cell r="E70" t="str">
            <v>ods_hispace_app_renew_monitor_dm</v>
          </cell>
          <cell r="F70" t="str">
            <v>ok</v>
          </cell>
          <cell r="G70" t="str">
            <v>李燕</v>
          </cell>
          <cell r="H70" t="str">
            <v>汤泽</v>
          </cell>
        </row>
        <row r="71">
          <cell r="A71" t="str">
            <v>dwd_evt_bdreporter_app_usage_dm</v>
          </cell>
          <cell r="B71" t="str">
            <v>大数据采集应用使用</v>
          </cell>
          <cell r="C71"/>
          <cell r="D71" t="str">
            <v>y</v>
          </cell>
          <cell r="E71" t="str">
            <v>dwd_event_bdreporter_hibi_app_usage_dm</v>
          </cell>
          <cell r="F71" t="e">
            <v>#N/A</v>
          </cell>
          <cell r="G71" t="str">
            <v>焦金鹏</v>
          </cell>
          <cell r="H71" t="str">
            <v>焦金鹏</v>
          </cell>
        </row>
        <row r="72">
          <cell r="A72" t="str">
            <v>dwd_evt_bisdk_customize_dm</v>
          </cell>
          <cell r="B72" t="str">
            <v>BISDK自定义</v>
          </cell>
          <cell r="C72"/>
          <cell r="D72" t="str">
            <v>y</v>
          </cell>
          <cell r="E72" t="str">
            <v>dwd_evwnt_bisdk_event_dm</v>
          </cell>
          <cell r="F72">
            <v>0</v>
          </cell>
          <cell r="G72" t="str">
            <v>焦金鹏</v>
          </cell>
          <cell r="H72" t="str">
            <v>焦金鹏</v>
          </cell>
        </row>
        <row r="73">
          <cell r="A73" t="str">
            <v>dwd_evt_bisdk_page_access_dm</v>
          </cell>
          <cell r="B73" t="str">
            <v>BISDK页面访问</v>
          </cell>
          <cell r="C73"/>
          <cell r="D73" t="str">
            <v>y</v>
          </cell>
          <cell r="E73" t="str">
            <v>dwd_event_bisdk_event_dm</v>
          </cell>
          <cell r="F73">
            <v>0</v>
          </cell>
          <cell r="G73" t="str">
            <v>焦金鹏</v>
          </cell>
          <cell r="H73" t="str">
            <v>焦金鹏</v>
          </cell>
        </row>
        <row r="74">
          <cell r="A74" t="str">
            <v>dwd_evt_bisdk_visit_dm</v>
          </cell>
          <cell r="B74" t="str">
            <v>BISDK访问</v>
          </cell>
          <cell r="C74"/>
          <cell r="D74" t="str">
            <v>y</v>
          </cell>
          <cell r="E74" t="str">
            <v>dwd_event_bisdk_visit_dm</v>
          </cell>
          <cell r="F74">
            <v>0</v>
          </cell>
          <cell r="G74" t="str">
            <v>焦金鹏</v>
          </cell>
          <cell r="H74" t="str">
            <v>焦金鹏</v>
          </cell>
        </row>
        <row r="75">
          <cell r="A75" t="str">
            <v>dwd_evt_cfolder_click_dm</v>
          </cell>
          <cell r="B75" t="str">
            <v>云文件夹点击</v>
          </cell>
          <cell r="C75"/>
          <cell r="D75" t="str">
            <v>n</v>
          </cell>
          <cell r="E75" t="str">
            <v>ods_dev_cloud_folder_app_click_dm</v>
          </cell>
          <cell r="F75" t="e">
            <v>#N/A</v>
          </cell>
          <cell r="G75" t="str">
            <v>李燕</v>
          </cell>
          <cell r="H75" t="str">
            <v>杨忠飞</v>
          </cell>
        </row>
        <row r="76">
          <cell r="A76" t="str">
            <v>dwd_evt_cfolder_down_dm</v>
          </cell>
          <cell r="B76" t="str">
            <v>云文件夹下载</v>
          </cell>
          <cell r="C76"/>
          <cell r="D76" t="str">
            <v>n</v>
          </cell>
          <cell r="E76" t="str">
            <v>ods_dev_cloud_folder_app_download_dm</v>
          </cell>
          <cell r="F76" t="e">
            <v>#N/A</v>
          </cell>
          <cell r="G76" t="str">
            <v>杨忠飞</v>
          </cell>
          <cell r="H76" t="str">
            <v>杨忠飞</v>
          </cell>
        </row>
        <row r="77">
          <cell r="A77" t="str">
            <v>dwd_evt_cfolder_exposure_dm</v>
          </cell>
          <cell r="B77" t="str">
            <v>云文件夹曝光</v>
          </cell>
          <cell r="C77"/>
          <cell r="D77" t="str">
            <v>n</v>
          </cell>
          <cell r="E77" t="str">
            <v>ods_dev_cloud_folder_app_view_dm</v>
          </cell>
          <cell r="F77" t="e">
            <v>#N/A</v>
          </cell>
          <cell r="G77" t="str">
            <v>杨忠飞</v>
          </cell>
          <cell r="H77" t="str">
            <v>杨忠飞</v>
          </cell>
        </row>
        <row r="78">
          <cell r="A78" t="str">
            <v>dwd_evt_cfolder_user_register_dm</v>
          </cell>
          <cell r="B78" t="str">
            <v>云文件夹用户注册</v>
          </cell>
          <cell r="C78"/>
          <cell r="D78" t="str">
            <v>n</v>
          </cell>
          <cell r="E78" t="str">
            <v>ods_dev_cloud_folder_user_register_dm</v>
          </cell>
          <cell r="F78" t="e">
            <v>#N/A</v>
          </cell>
          <cell r="G78" t="str">
            <v>杨忠飞</v>
          </cell>
          <cell r="H78" t="str">
            <v>杨忠飞</v>
          </cell>
        </row>
        <row r="79">
          <cell r="A79" t="str">
            <v>dwd_evt_cloud_photo_log_dm</v>
          </cell>
          <cell r="B79" t="str">
            <v>云照片日志</v>
          </cell>
          <cell r="C79"/>
          <cell r="D79" t="str">
            <v>n</v>
          </cell>
          <cell r="E79" t="str">
            <v>ods_cloudphoto_log_dm</v>
          </cell>
          <cell r="F79" t="str">
            <v>ok</v>
          </cell>
          <cell r="G79" t="str">
            <v>杨忠飞</v>
          </cell>
          <cell r="H79" t="str">
            <v>杨忠飞</v>
          </cell>
        </row>
        <row r="80">
          <cell r="A80" t="str">
            <v>dwd_evt_cloud_serv_oper_dm</v>
          </cell>
          <cell r="B80" t="str">
            <v>云服务操作日志</v>
          </cell>
          <cell r="C80"/>
          <cell r="D80" t="str">
            <v>n</v>
          </cell>
          <cell r="E80" t="str">
            <v>ods_cloud_phone_oper_log_dm</v>
          </cell>
          <cell r="F80" t="str">
            <v>ok</v>
          </cell>
          <cell r="G80" t="str">
            <v>杨忠飞</v>
          </cell>
          <cell r="H80" t="str">
            <v>杨忠飞</v>
          </cell>
        </row>
        <row r="81">
          <cell r="A81" t="str">
            <v>dwd_evt_comment_reply_dm</v>
          </cell>
          <cell r="B81" t="str">
            <v>评论回复</v>
          </cell>
          <cell r="C81"/>
          <cell r="D81" t="str">
            <v>n</v>
          </cell>
          <cell r="E81" t="str">
            <v>ods_hispace_app_comment_reply_info_dm</v>
          </cell>
          <cell r="F81" t="str">
            <v>ok</v>
          </cell>
          <cell r="G81" t="str">
            <v>杨忠飞</v>
          </cell>
          <cell r="H81" t="str">
            <v>杨忠飞</v>
          </cell>
        </row>
        <row r="82">
          <cell r="A82" t="str">
            <v>dwd_evt_crs_msg_log_dm</v>
          </cell>
          <cell r="B82" t="str">
            <v>CRS消息日志</v>
          </cell>
          <cell r="C82"/>
          <cell r="D82" t="str">
            <v>n</v>
          </cell>
          <cell r="E82" t="str">
            <v>ods_push_crs_log_crypt_dm</v>
          </cell>
          <cell r="F82" t="str">
            <v>ok</v>
          </cell>
          <cell r="G82" t="str">
            <v>焦金鹏</v>
          </cell>
          <cell r="H82" t="str">
            <v>焦金鹏</v>
          </cell>
        </row>
        <row r="83">
          <cell r="A83" t="str">
            <v>dwd_evt_device_app_prog_evt_dm</v>
          </cell>
          <cell r="B83" t="str">
            <v>终端应用程序事件</v>
          </cell>
          <cell r="C83"/>
          <cell r="D83" t="str">
            <v>y</v>
          </cell>
          <cell r="E83" t="str">
            <v>dwd_event_bdreporter_app_action_dm</v>
          </cell>
          <cell r="F83">
            <v>0</v>
          </cell>
          <cell r="G83" t="str">
            <v>TD</v>
          </cell>
          <cell r="H83" t="str">
            <v>焦金鹏</v>
          </cell>
        </row>
        <row r="84">
          <cell r="A84" t="str">
            <v>dwd_evt_emui_catalog_view_log_dm</v>
          </cell>
          <cell r="B84" t="str">
            <v>EMUI栏目浏览日志</v>
          </cell>
          <cell r="C84"/>
          <cell r="D84" t="str">
            <v>n</v>
          </cell>
          <cell r="E84" t="str">
            <v>ods_eui_hitop_scan_log_dm</v>
          </cell>
          <cell r="F84" t="str">
            <v>ok</v>
          </cell>
          <cell r="G84" t="str">
            <v>田雨</v>
          </cell>
          <cell r="H84" t="str">
            <v>尹飞</v>
          </cell>
        </row>
        <row r="85">
          <cell r="A85" t="str">
            <v>dwd_evt_family_care_oper_log_dm</v>
          </cell>
          <cell r="B85" t="str">
            <v>亲情关怀操作日志</v>
          </cell>
          <cell r="C85" t="str">
            <v>无</v>
          </cell>
          <cell r="D85" t="str">
            <v>n</v>
          </cell>
          <cell r="E85" t="str">
            <v>ods_call_plus_calllog_dm</v>
          </cell>
          <cell r="F85" t="str">
            <v>ok</v>
          </cell>
          <cell r="G85" t="str">
            <v>赵冲</v>
          </cell>
          <cell r="H85" t="str">
            <v>赵冲</v>
          </cell>
        </row>
        <row r="86">
          <cell r="A86" t="str">
            <v>dwd_evt_fans_forum_down_log_dm</v>
          </cell>
          <cell r="B86" t="str">
            <v>花粉论坛下载日志</v>
          </cell>
          <cell r="C86" t="str">
            <v>无</v>
          </cell>
          <cell r="D86" t="str">
            <v>n</v>
          </cell>
          <cell r="E86" t="str">
            <v>ods_eui_rom_down_log_dm</v>
          </cell>
          <cell r="F86" t="e">
            <v>#N/A</v>
          </cell>
          <cell r="G86" t="str">
            <v>赵冲</v>
          </cell>
          <cell r="H86" t="str">
            <v>赵冲</v>
          </cell>
        </row>
        <row r="87">
          <cell r="A87" t="str">
            <v>dwd_evt_fans_user_goods_exchange_dm</v>
          </cell>
          <cell r="B87" t="str">
            <v>花粉用户商品兑换</v>
          </cell>
          <cell r="C87" t="str">
            <v>Name(名称)、Exchange_Time(兑换时间)</v>
          </cell>
          <cell r="D87" t="str">
            <v>n</v>
          </cell>
          <cell r="E87" t="str">
            <v>ods_eui_forum_plugin_actionapply_dm</v>
          </cell>
          <cell r="F87" t="str">
            <v>ok</v>
          </cell>
          <cell r="G87" t="str">
            <v>赵冲</v>
          </cell>
          <cell r="H87" t="str">
            <v>赵冲</v>
          </cell>
        </row>
        <row r="88">
          <cell r="A88" t="str">
            <v>dwd_evt_fans_user_unlock_behv_dm</v>
          </cell>
          <cell r="B88" t="str">
            <v>花粉用户解锁行为</v>
          </cell>
          <cell r="C88" t="str">
            <v>Evt_Id(事件编号)</v>
          </cell>
          <cell r="D88" t="str">
            <v>n</v>
          </cell>
          <cell r="E88" t="str">
            <v>ods_eui_forum_unlock_log_dm</v>
          </cell>
          <cell r="F88" t="str">
            <v>ok</v>
          </cell>
          <cell r="G88" t="str">
            <v>赵冲</v>
          </cell>
          <cell r="H88" t="str">
            <v>赵冲</v>
          </cell>
        </row>
        <row r="89">
          <cell r="A89" t="str">
            <v>dwd_evt_video_collect_log_dm</v>
          </cell>
          <cell r="B89" t="str">
            <v>影片收藏日志</v>
          </cell>
          <cell r="C89" t="str">
            <v>无</v>
          </cell>
          <cell r="D89" t="str">
            <v>n</v>
          </cell>
          <cell r="E89" t="str">
            <v>ods_video_cloud_movie_collect_list_dm</v>
          </cell>
          <cell r="F89" t="e">
            <v>#N/A</v>
          </cell>
          <cell r="G89" t="str">
            <v>赵冲</v>
          </cell>
          <cell r="H89" t="str">
            <v>赵冲</v>
          </cell>
        </row>
        <row r="90">
          <cell r="A90" t="str">
            <v>dwd_evt_video_play_log_dm</v>
          </cell>
          <cell r="B90" t="str">
            <v>影片播放日志</v>
          </cell>
          <cell r="C90" t="str">
            <v>无</v>
          </cell>
          <cell r="D90" t="str">
            <v>n</v>
          </cell>
          <cell r="E90" t="str">
            <v>ods_video_cloud_movie_play_note_dm</v>
          </cell>
          <cell r="F90" t="e">
            <v>#N/A</v>
          </cell>
          <cell r="G90" t="str">
            <v>赵冲</v>
          </cell>
          <cell r="H90" t="str">
            <v>赵冲</v>
          </cell>
        </row>
        <row r="91">
          <cell r="A91" t="str">
            <v>dwd_evt_game_center_booking_list_rec_dm</v>
          </cell>
          <cell r="B91" t="str">
            <v>游戏中心预约列表记录</v>
          </cell>
          <cell r="C91" t="str">
            <v>无</v>
          </cell>
          <cell r="D91" t="str">
            <v>n</v>
          </cell>
          <cell r="E91" t="str">
            <v>ods_game_order_list_dm_crypt</v>
          </cell>
          <cell r="F91" t="str">
            <v>ok</v>
          </cell>
          <cell r="G91" t="str">
            <v>赵冲</v>
          </cell>
          <cell r="H91" t="str">
            <v>陈姣</v>
          </cell>
        </row>
        <row r="92">
          <cell r="A92" t="str">
            <v>dwd_evt_game_center_booking_user_rec_dm</v>
          </cell>
          <cell r="B92" t="str">
            <v>游戏中心预约用户记录</v>
          </cell>
          <cell r="C92" t="str">
            <v>Evt_Id(事件编号)</v>
          </cell>
          <cell r="D92" t="str">
            <v>n</v>
          </cell>
          <cell r="E92" t="str">
            <v>ods_game_order_app_user_info_dm</v>
          </cell>
          <cell r="F92" t="str">
            <v>ok</v>
          </cell>
          <cell r="G92" t="str">
            <v>赵冲</v>
          </cell>
          <cell r="H92" t="str">
            <v>陈姣</v>
          </cell>
        </row>
        <row r="93">
          <cell r="A93" t="str">
            <v>dwd_evt_game_center_dynamic_info_rec_dm</v>
          </cell>
          <cell r="B93" t="str">
            <v>游戏中心动态信息记录</v>
          </cell>
          <cell r="C93" t="str">
            <v>Dynamic_Id(动态编号)</v>
          </cell>
          <cell r="D93" t="str">
            <v>n</v>
          </cell>
          <cell r="E93" t="str">
            <v>ods_game_dynamic_info_dm</v>
          </cell>
          <cell r="F93" t="str">
            <v>ok</v>
          </cell>
          <cell r="G93" t="str">
            <v>赵冲</v>
          </cell>
          <cell r="H93" t="str">
            <v>陈姣</v>
          </cell>
        </row>
        <row r="94">
          <cell r="A94" t="str">
            <v>dwd_evt_game_center_dynamic_page_view_log_dm</v>
          </cell>
          <cell r="B94" t="str">
            <v>游戏中心动态页浏览日志</v>
          </cell>
          <cell r="C94"/>
          <cell r="D94" t="str">
            <v>n</v>
          </cell>
          <cell r="E94" t="str">
            <v>ods_game_dynamic_tab_view_log_dm_crypt</v>
          </cell>
          <cell r="F94" t="str">
            <v>ok</v>
          </cell>
          <cell r="G94" t="str">
            <v>张力</v>
          </cell>
          <cell r="H94" t="str">
            <v>汤泽</v>
          </cell>
        </row>
        <row r="95">
          <cell r="A95" t="str">
            <v>dwd_evt_game_center_dynamic_thumb_up_rec_dm</v>
          </cell>
          <cell r="B95" t="str">
            <v>游戏中心动态点赞记录</v>
          </cell>
          <cell r="C95"/>
          <cell r="D95" t="str">
            <v>n</v>
          </cell>
          <cell r="E95" t="str">
            <v>ods_game_dynamic_approval_dm</v>
          </cell>
          <cell r="F95" t="str">
            <v>ok</v>
          </cell>
          <cell r="G95" t="str">
            <v>张力</v>
          </cell>
          <cell r="H95" t="str">
            <v>汤泽</v>
          </cell>
        </row>
        <row r="96">
          <cell r="A96" t="str">
            <v>dwd_evt_game_center_obtain_info_interface_dm</v>
          </cell>
          <cell r="B96" t="str">
            <v>游戏中心获取资讯接口</v>
          </cell>
          <cell r="C96"/>
          <cell r="D96" t="str">
            <v>n</v>
          </cell>
          <cell r="E96" t="str">
            <v>ods_game_gwap_get_info_dm_crypt</v>
          </cell>
          <cell r="F96" t="str">
            <v>ok</v>
          </cell>
          <cell r="G96" t="str">
            <v>张力</v>
          </cell>
          <cell r="H96" t="str">
            <v>汤泽</v>
          </cell>
        </row>
        <row r="97">
          <cell r="A97" t="str">
            <v>dwd_evt_game_coupon_info_dtl_dm</v>
          </cell>
          <cell r="B97" t="str">
            <v>游戏券信息明细</v>
          </cell>
          <cell r="C97"/>
          <cell r="D97" t="str">
            <v>n</v>
          </cell>
          <cell r="E97" t="str">
            <v>ods_game_coupon_all_info_dm</v>
          </cell>
          <cell r="F97" t="str">
            <v>ok</v>
          </cell>
          <cell r="G97" t="str">
            <v>张力</v>
          </cell>
          <cell r="H97" t="str">
            <v>汤泽</v>
          </cell>
        </row>
        <row r="98">
          <cell r="A98" t="str">
            <v>dwd_evt_game_coupon_user_info_dtl_dm</v>
          </cell>
          <cell r="B98" t="str">
            <v>游戏券用户信息明细</v>
          </cell>
          <cell r="C98"/>
          <cell r="D98" t="str">
            <v>n</v>
          </cell>
          <cell r="E98" t="str">
            <v>ods_game_coupon_user_info_dm</v>
          </cell>
          <cell r="F98" t="str">
            <v>ok</v>
          </cell>
          <cell r="G98" t="str">
            <v>张力</v>
          </cell>
          <cell r="H98" t="str">
            <v>汤泽</v>
          </cell>
        </row>
        <row r="99">
          <cell r="A99" t="str">
            <v>dwd_evt_gift_hwcoin_draw_rec_dm</v>
          </cell>
          <cell r="B99" t="str">
            <v>赠送花币领取记录</v>
          </cell>
          <cell r="C99"/>
          <cell r="D99" t="str">
            <v>y</v>
          </cell>
          <cell r="E99" t="str">
            <v>ods_wallet_o2o_coin_info_dm</v>
          </cell>
          <cell r="F99" t="str">
            <v>缺失部分数据，30也缺失。</v>
          </cell>
          <cell r="G99" t="str">
            <v>张力</v>
          </cell>
          <cell r="H99" t="str">
            <v>汤泽</v>
          </cell>
        </row>
        <row r="100">
          <cell r="A100" t="str">
            <v>dwd_evt_health_data_usage_behv_log_dm</v>
          </cell>
          <cell r="B100" t="str">
            <v>健康数据使用行为打点日志</v>
          </cell>
          <cell r="C100"/>
          <cell r="D100" t="str">
            <v>n</v>
          </cell>
          <cell r="E100" t="str">
            <v>ods_homecloud_health_behavior_log_dm</v>
          </cell>
          <cell r="F100" t="e">
            <v>#N/A</v>
          </cell>
          <cell r="G100" t="str">
            <v>张力</v>
          </cell>
          <cell r="H100" t="str">
            <v>汤泽</v>
          </cell>
        </row>
        <row r="101">
          <cell r="A101" t="str">
            <v>dwd_evt_health_server_log_dm</v>
          </cell>
          <cell r="B101" t="str">
            <v>健康服务器打点日志</v>
          </cell>
          <cell r="C101"/>
          <cell r="D101" t="str">
            <v>n</v>
          </cell>
          <cell r="E101" t="str">
            <v>ods_homecloud_health_access_log_dm</v>
          </cell>
          <cell r="F101" t="e">
            <v>#N/A</v>
          </cell>
          <cell r="G101" t="str">
            <v>张力</v>
          </cell>
          <cell r="H101" t="str">
            <v>汤泽</v>
          </cell>
        </row>
        <row r="102">
          <cell r="A102" t="str">
            <v>dwd_evt_hispace_device_dm</v>
          </cell>
          <cell r="B102" t="str">
            <v>应用市场设备</v>
          </cell>
          <cell r="C102"/>
          <cell r="D102" t="str">
            <v>y</v>
          </cell>
          <cell r="E102" t="str">
            <v>ods_hispace_user_dm_crypt</v>
          </cell>
          <cell r="F102" t="str">
            <v>ok</v>
          </cell>
          <cell r="G102" t="str">
            <v>田雨</v>
          </cell>
          <cell r="H102" t="str">
            <v>尹飞</v>
          </cell>
        </row>
        <row r="103">
          <cell r="A103" t="str">
            <v>dwd_evt_hispace_down_install_log_hm</v>
          </cell>
          <cell r="B103" t="str">
            <v>应用市场下载安装日志</v>
          </cell>
          <cell r="C103"/>
          <cell r="D103" t="str">
            <v>y</v>
          </cell>
          <cell r="E103" t="str">
            <v>ods_hispace_down_install_log_dm</v>
          </cell>
          <cell r="F103" t="e">
            <v>#N/A</v>
          </cell>
          <cell r="G103" t="str">
            <v>张力</v>
          </cell>
          <cell r="H103" t="str">
            <v>汤泽</v>
          </cell>
        </row>
        <row r="104">
          <cell r="A104" t="str">
            <v>dwd_evt_hispace_online_game_device_dm</v>
          </cell>
          <cell r="B104" t="str">
            <v>应用市场网游设备</v>
          </cell>
          <cell r="C104"/>
          <cell r="D104" t="str">
            <v>y</v>
          </cell>
          <cell r="E104" t="str">
            <v>ods_hispace_game_user_dm_crypt</v>
          </cell>
          <cell r="F104" t="str">
            <v>ok</v>
          </cell>
          <cell r="G104" t="str">
            <v>田雨</v>
          </cell>
          <cell r="H104" t="str">
            <v>尹飞</v>
          </cell>
        </row>
        <row r="105">
          <cell r="A105" t="str">
            <v>dwd_evt_hispace_oper_log_dm</v>
          </cell>
          <cell r="B105" t="str">
            <v>应用市场操作日志</v>
          </cell>
          <cell r="C105"/>
          <cell r="D105" t="str">
            <v>y</v>
          </cell>
          <cell r="E105" t="str">
            <v>ods_hispace_oper_log_dm_crypt</v>
          </cell>
          <cell r="F105" t="str">
            <v>ok</v>
          </cell>
          <cell r="G105" t="str">
            <v>田雨</v>
          </cell>
          <cell r="H105" t="str">
            <v>尹飞</v>
          </cell>
        </row>
        <row r="106">
          <cell r="A106" t="str">
            <v>dwd_evt_fans_pts_log_dm</v>
          </cell>
          <cell r="B106" t="str">
            <v>应用市场积分日志</v>
          </cell>
          <cell r="C106"/>
          <cell r="D106" t="str">
            <v>n</v>
          </cell>
          <cell r="E106" t="str">
            <v>ods_eui_pre_common_credit_log_dm</v>
          </cell>
          <cell r="F106" t="e">
            <v>#N/A</v>
          </cell>
          <cell r="G106" t="str">
            <v>田雨</v>
          </cell>
          <cell r="H106" t="str">
            <v>尹飞</v>
          </cell>
        </row>
        <row r="107">
          <cell r="A107" t="str">
            <v>dwd_evt_hispace_search_log_dm</v>
          </cell>
          <cell r="B107" t="str">
            <v>应用市场搜索日志</v>
          </cell>
          <cell r="C107"/>
          <cell r="D107" t="str">
            <v>y</v>
          </cell>
          <cell r="E107" t="str">
            <v>ods_hispace_search_log_dm_crypt</v>
          </cell>
          <cell r="F107" t="str">
            <v>ok</v>
          </cell>
          <cell r="G107" t="str">
            <v>田雨</v>
          </cell>
          <cell r="H107" t="str">
            <v>尹飞</v>
          </cell>
        </row>
        <row r="108">
          <cell r="A108" t="str">
            <v>dwd_evt_hispace_user_sign_rec_dm</v>
          </cell>
          <cell r="B108" t="str">
            <v>应用市场用户签到记录</v>
          </cell>
          <cell r="C108"/>
          <cell r="D108" t="str">
            <v>n</v>
          </cell>
          <cell r="E108" t="str">
            <v>ods_hispace_signin_log_dm</v>
          </cell>
          <cell r="F108" t="str">
            <v>ok</v>
          </cell>
          <cell r="G108" t="str">
            <v>田雨</v>
          </cell>
          <cell r="H108" t="str">
            <v>尹飞</v>
          </cell>
        </row>
        <row r="109">
          <cell r="A109" t="str">
            <v>dwd_evt_hispacemw_oper_log_dm</v>
          </cell>
          <cell r="B109" t="str">
            <v>应用市场MW操作日志</v>
          </cell>
          <cell r="C109"/>
          <cell r="D109" t="str">
            <v>n</v>
          </cell>
          <cell r="E109" t="str">
            <v>ods_hispace_portal_mw_log_dm</v>
          </cell>
          <cell r="F109" t="str">
            <v>ok</v>
          </cell>
          <cell r="G109" t="str">
            <v>田雨</v>
          </cell>
          <cell r="H109" t="str">
            <v>尹飞</v>
          </cell>
        </row>
        <row r="110">
          <cell r="A110" t="str">
            <v>dwd_evt_hispaceportal_oper_log_dm</v>
          </cell>
          <cell r="B110" t="str">
            <v>应用市场PORTAL操作日志</v>
          </cell>
          <cell r="C110"/>
          <cell r="D110" t="str">
            <v>n</v>
          </cell>
          <cell r="E110" t="str">
            <v>ods_hispace_portal_pt_log_dm</v>
          </cell>
          <cell r="F110" t="str">
            <v>ok</v>
          </cell>
          <cell r="G110" t="str">
            <v>姚玉超</v>
          </cell>
          <cell r="H110" t="str">
            <v>姚玉超</v>
          </cell>
        </row>
        <row r="111">
          <cell r="A111" t="str">
            <v>dwd_evt_hota_app_info_upgrade_log_dm</v>
          </cell>
          <cell r="B111" t="str">
            <v>HOTA应用信息升级日志</v>
          </cell>
          <cell r="C111"/>
          <cell r="D111" t="str">
            <v>n</v>
          </cell>
          <cell r="E111" t="str">
            <v>ods_hota_update_log_dm_new</v>
          </cell>
          <cell r="F111" t="str">
            <v>ok</v>
          </cell>
          <cell r="G111" t="str">
            <v>姚玉超</v>
          </cell>
          <cell r="H111" t="str">
            <v>王东波</v>
          </cell>
        </row>
        <row r="112">
          <cell r="A112" t="str">
            <v>dwd_evt_hota_app_upgrade_detct_log_dm</v>
          </cell>
          <cell r="B112" t="str">
            <v>HOTA应用升级检测日志</v>
          </cell>
          <cell r="C112"/>
          <cell r="D112" t="str">
            <v>n</v>
          </cell>
          <cell r="E112" t="str">
            <v>ods_hota_app_update_log_dm</v>
          </cell>
          <cell r="F112" t="str">
            <v>ok</v>
          </cell>
          <cell r="G112" t="str">
            <v>姚玉超</v>
          </cell>
          <cell r="H112" t="str">
            <v>王东波</v>
          </cell>
        </row>
        <row r="113">
          <cell r="A113" t="str">
            <v>dwd_evt_hota_device_chk_log_dm</v>
          </cell>
          <cell r="B113" t="str">
            <v>HOTA设备检查日志</v>
          </cell>
          <cell r="C113"/>
          <cell r="D113" t="str">
            <v>y</v>
          </cell>
          <cell r="E113" t="str">
            <v>ods_hota_update_deviceinfo_dm_new</v>
          </cell>
          <cell r="F113" t="str">
            <v>缺失20160803-20160917数据，从30copy，待确认</v>
          </cell>
          <cell r="G113" t="str">
            <v>姚玉超</v>
          </cell>
          <cell r="H113" t="str">
            <v>王东波</v>
          </cell>
        </row>
        <row r="114">
          <cell r="A114" t="str">
            <v>dwd_evt_hota_extra_app_upgrade_detct_log_dm</v>
          </cell>
          <cell r="B114" t="str">
            <v>HOTA额外应用升级检测日志</v>
          </cell>
          <cell r="C114"/>
          <cell r="D114" t="str">
            <v>n</v>
          </cell>
          <cell r="E114" t="str">
            <v>ods_hota_sdk_plug_in_dm_crypt</v>
          </cell>
          <cell r="F114" t="str">
            <v>ok</v>
          </cell>
          <cell r="G114" t="str">
            <v>姚玉超</v>
          </cell>
          <cell r="H114" t="str">
            <v>姚玉超</v>
          </cell>
        </row>
        <row r="115">
          <cell r="A115" t="str">
            <v>dwd_evt_hw_mobile_package_draw_info_dm</v>
          </cell>
          <cell r="B115" t="str">
            <v>华为手机礼包领取信息</v>
          </cell>
          <cell r="C115"/>
          <cell r="D115" t="str">
            <v>n</v>
          </cell>
          <cell r="E115" t="str">
            <v>ods_hispace_gift_info_dm</v>
          </cell>
          <cell r="F115" t="str">
            <v>ok</v>
          </cell>
          <cell r="G115" t="str">
            <v>杨忠飞</v>
          </cell>
          <cell r="H115" t="str">
            <v>杨忠飞</v>
          </cell>
        </row>
        <row r="116">
          <cell r="A116" t="str">
            <v>dwd_evt_hw_music_interface_api_log_dm</v>
          </cell>
          <cell r="B116" t="str">
            <v>华为音乐接口调用日志</v>
          </cell>
          <cell r="C116"/>
          <cell r="D116" t="str">
            <v>n</v>
          </cell>
          <cell r="E116" t="str">
            <v>ods_hwmusic_interface_dm_crypt</v>
          </cell>
          <cell r="F116" t="str">
            <v>ok</v>
          </cell>
          <cell r="G116" t="str">
            <v>杨忠飞</v>
          </cell>
          <cell r="H116" t="str">
            <v>杨忠飞</v>
          </cell>
        </row>
        <row r="117">
          <cell r="A117" t="str">
            <v>dwd_evt_hw_package_snd_info_dm</v>
          </cell>
          <cell r="B117" t="str">
            <v>华为礼包发送信息</v>
          </cell>
          <cell r="C117"/>
          <cell r="D117" t="str">
            <v>n</v>
          </cell>
          <cell r="E117" t="str">
            <v>ods_hispace_gift_push_dm</v>
          </cell>
          <cell r="F117" t="str">
            <v>ok</v>
          </cell>
          <cell r="G117" t="str">
            <v>杨忠飞</v>
          </cell>
          <cell r="H117" t="str">
            <v>杨忠飞</v>
          </cell>
        </row>
        <row r="118">
          <cell r="A118" t="str">
            <v>dwd_evt_hwmovie_collect_log_dm</v>
          </cell>
          <cell r="B118" t="str">
            <v>华为视频收藏日志</v>
          </cell>
          <cell r="C118"/>
          <cell r="D118" t="str">
            <v>n</v>
          </cell>
          <cell r="E118" t="str">
            <v>ods_hwmovie_favorite_info_dm</v>
          </cell>
          <cell r="F118" t="str">
            <v>ok</v>
          </cell>
          <cell r="G118" t="str">
            <v>杨忠飞</v>
          </cell>
          <cell r="H118" t="str">
            <v>杨忠飞</v>
          </cell>
        </row>
        <row r="119">
          <cell r="A119" t="str">
            <v>dwd_evt_hwmovie_interface_api_log_dm</v>
          </cell>
          <cell r="B119" t="str">
            <v>华为视频接口调用日志</v>
          </cell>
          <cell r="C119"/>
          <cell r="D119" t="str">
            <v>y</v>
          </cell>
          <cell r="E119" t="str">
            <v>ods_hwvideo_interface_dm_crypt</v>
          </cell>
          <cell r="F119" t="str">
            <v>ok</v>
          </cell>
          <cell r="G119" t="str">
            <v>张力</v>
          </cell>
          <cell r="H119" t="str">
            <v>汤泽</v>
          </cell>
        </row>
        <row r="120">
          <cell r="A120" t="str">
            <v>dwd_evt_hwmovie_oper_dm</v>
          </cell>
          <cell r="B120" t="str">
            <v>华为视频操作</v>
          </cell>
          <cell r="C120"/>
          <cell r="D120" t="str">
            <v>n</v>
          </cell>
          <cell r="E120" t="str">
            <v>ods_hwmovie_epg_subscriber_cdr_dm</v>
          </cell>
          <cell r="F120" t="str">
            <v>ok</v>
          </cell>
          <cell r="G120" t="str">
            <v>张力</v>
          </cell>
          <cell r="H120" t="str">
            <v>汤泽</v>
          </cell>
        </row>
        <row r="121">
          <cell r="A121" t="str">
            <v>dwd_evt_hwmovie_play_log_dm</v>
          </cell>
          <cell r="B121" t="str">
            <v>华为视频播放日志</v>
          </cell>
          <cell r="C121"/>
          <cell r="D121" t="str">
            <v>n</v>
          </cell>
          <cell r="E121" t="str">
            <v>ods_hwmovie_rel_play_record_vmos_dm</v>
          </cell>
          <cell r="F121" t="str">
            <v>ok</v>
          </cell>
          <cell r="G121" t="str">
            <v>姚玉超</v>
          </cell>
          <cell r="H121" t="str">
            <v>姚玉超</v>
          </cell>
        </row>
        <row r="122">
          <cell r="A122" t="str">
            <v>dwd_evt_hwmovie_raffle_rec_dm</v>
          </cell>
          <cell r="B122" t="str">
            <v>华为视频抽奖记录</v>
          </cell>
          <cell r="C122"/>
          <cell r="D122" t="str">
            <v>n</v>
          </cell>
          <cell r="E122" t="str">
            <v>ods_hwmovie_lottery_record_dm</v>
          </cell>
          <cell r="F122" t="str">
            <v>ok</v>
          </cell>
          <cell r="G122" t="str">
            <v>姚玉超</v>
          </cell>
          <cell r="H122" t="str">
            <v>姚玉超</v>
          </cell>
        </row>
        <row r="123">
          <cell r="A123" t="str">
            <v>dwd_evt_hwmovie_user_access_log_dm</v>
          </cell>
          <cell r="B123" t="str">
            <v>华为用户访问日志</v>
          </cell>
          <cell r="C123"/>
          <cell r="D123" t="str">
            <v>n</v>
          </cell>
          <cell r="E123" t="str">
            <v>ods_hwmovie_epg_access_stat_dm</v>
          </cell>
          <cell r="F123" t="str">
            <v>ok</v>
          </cell>
          <cell r="G123" t="str">
            <v>焦金鹏</v>
          </cell>
          <cell r="H123" t="str">
            <v>焦金鹏</v>
          </cell>
        </row>
        <row r="124">
          <cell r="A124" t="str">
            <v>dwd_pty_up_open_nfc_ds</v>
          </cell>
          <cell r="B124" t="str">
            <v>华为帐号开通NFC</v>
          </cell>
          <cell r="C124" t="str">
            <v>Open_Id(开通编号)、Start_Date(开始日期)</v>
          </cell>
          <cell r="D124" t="str">
            <v>y</v>
          </cell>
          <cell r="E124" t="str">
            <v>ods_wallet_nfc_events_info_dm</v>
          </cell>
          <cell r="F124" t="e">
            <v>#N/A</v>
          </cell>
          <cell r="G124" t="str">
            <v>李燕</v>
          </cell>
          <cell r="H124" t="str">
            <v>赵冲</v>
          </cell>
        </row>
        <row r="125">
          <cell r="A125" t="str">
            <v>dwd_evt_mc_msg_log_hm</v>
          </cell>
          <cell r="B125" t="str">
            <v>MC消息日志</v>
          </cell>
          <cell r="C125"/>
          <cell r="D125" t="str">
            <v>y</v>
          </cell>
          <cell r="E125" t="str">
            <v>ods_push_mc_log_crypt_hm</v>
          </cell>
          <cell r="F125" t="str">
            <v>数据不全</v>
          </cell>
          <cell r="G125" t="str">
            <v>李燕</v>
          </cell>
          <cell r="H125" t="str">
            <v>史风龙</v>
          </cell>
        </row>
        <row r="126">
          <cell r="A126" t="str">
            <v>dwd_evt_phonemanager_access_log_dm</v>
          </cell>
          <cell r="B126" t="str">
            <v>手机管家访问日志</v>
          </cell>
          <cell r="C126"/>
          <cell r="D126" t="str">
            <v>n</v>
          </cell>
          <cell r="E126" t="str">
            <v>ods_phonemanager_safe_apkrightlist_log_dm</v>
          </cell>
          <cell r="F126" t="e">
            <v>#N/A</v>
          </cell>
          <cell r="G126" t="str">
            <v>焦金鹏</v>
          </cell>
          <cell r="H126" t="str">
            <v>焦金鹏</v>
          </cell>
        </row>
        <row r="127">
          <cell r="A127" t="str">
            <v>dwd_evt_phoneservice_log_dm</v>
          </cell>
          <cell r="B127" t="str">
            <v>手机日志服务</v>
          </cell>
          <cell r="C127"/>
          <cell r="D127" t="str">
            <v>n</v>
          </cell>
          <cell r="E127" t="str">
            <v>ods_phoneservice_tb_log_server_dm</v>
          </cell>
          <cell r="F127" t="e">
            <v>#N/A</v>
          </cell>
          <cell r="G127" t="str">
            <v>焦金鹏</v>
          </cell>
          <cell r="H127" t="str">
            <v>焦金鹏</v>
          </cell>
        </row>
        <row r="128">
          <cell r="A128" t="str">
            <v>dwd_evt_online_game_buoy_user_access_log_dm</v>
          </cell>
          <cell r="B128" t="str">
            <v>网游浮标用户访问日志</v>
          </cell>
          <cell r="C128"/>
          <cell r="D128" t="str">
            <v>y</v>
          </cell>
          <cell r="E128" t="str">
            <v>ods_game_buoy_device_summary_log_gss_dm</v>
          </cell>
          <cell r="F128" t="str">
            <v>ok</v>
          </cell>
          <cell r="G128" t="str">
            <v>焦金鹏</v>
          </cell>
          <cell r="H128" t="str">
            <v>焦金鹏</v>
          </cell>
        </row>
        <row r="129">
          <cell r="A129" t="str">
            <v>dwd_evt_online_game_buoy_user_login_log_dm</v>
          </cell>
          <cell r="B129" t="str">
            <v>网游浮标用户登录日志</v>
          </cell>
          <cell r="C129"/>
          <cell r="D129" t="str">
            <v>y</v>
          </cell>
          <cell r="E129" t="str">
            <v>ods_game_buoy_device_summary_log_dm</v>
          </cell>
          <cell r="F129" t="str">
            <v>ok</v>
          </cell>
          <cell r="G129" t="str">
            <v>田雨</v>
          </cell>
          <cell r="H129" t="str">
            <v>尹飞</v>
          </cell>
        </row>
        <row r="130">
          <cell r="A130" t="str">
            <v>dwd_evt_petal_consume_rec_dm</v>
          </cell>
          <cell r="B130" t="str">
            <v>花瓣消费记录</v>
          </cell>
          <cell r="C130"/>
          <cell r="D130" t="str">
            <v>n</v>
          </cell>
          <cell r="E130" t="str">
            <v>ods_up_petal_consume_log_dm</v>
          </cell>
          <cell r="F130" t="str">
            <v>ok</v>
          </cell>
          <cell r="G130" t="str">
            <v>田雨</v>
          </cell>
          <cell r="H130" t="str">
            <v>尹飞</v>
          </cell>
        </row>
        <row r="131">
          <cell r="A131" t="str">
            <v>dwd_evt_quesnr_survey_user_answer_submit_log_dm</v>
          </cell>
          <cell r="B131" t="str">
            <v>问卷调查用户答案提交日志</v>
          </cell>
          <cell r="C131"/>
          <cell r="D131" t="str">
            <v>n</v>
          </cell>
          <cell r="E131" t="str">
            <v>ods_phoneservice_qstn_receivesurvey_log_dm</v>
          </cell>
          <cell r="F131" t="e">
            <v>#N/A</v>
          </cell>
          <cell r="G131" t="str">
            <v>田雨</v>
          </cell>
          <cell r="H131" t="str">
            <v>尹飞</v>
          </cell>
        </row>
        <row r="132">
          <cell r="A132" t="str">
            <v>dwd_evt_push_lnk_user_statis_ds</v>
          </cell>
          <cell r="B132" t="str">
            <v>PUSH连接用户统计</v>
          </cell>
          <cell r="C132"/>
          <cell r="D132" t="str">
            <v>n</v>
          </cell>
          <cell r="E132" t="str">
            <v>ods_push_connect_info_ds</v>
          </cell>
          <cell r="F132" t="str">
            <v>ok</v>
          </cell>
          <cell r="G132" t="str">
            <v>李燕</v>
          </cell>
          <cell r="H132" t="str">
            <v>史风龙</v>
          </cell>
        </row>
        <row r="133">
          <cell r="A133" t="str">
            <v>dwd_evt_push_log_sign_out_log_dm</v>
          </cell>
          <cell r="B133" t="str">
            <v>PUSH登陆登出日志</v>
          </cell>
          <cell r="C133"/>
          <cell r="D133" t="str">
            <v>y</v>
          </cell>
          <cell r="E133" t="str">
            <v>ods_push_dev_login_new_dm</v>
          </cell>
          <cell r="F133" t="str">
            <v>ok</v>
          </cell>
          <cell r="G133" t="str">
            <v>李燕</v>
          </cell>
          <cell r="H133" t="str">
            <v>史风龙</v>
          </cell>
        </row>
        <row r="134">
          <cell r="A134" t="str">
            <v>dwd_evt_push_portal_req_log_dm</v>
          </cell>
          <cell r="B134" t="str">
            <v>PUSH_PORTAL请求日志</v>
          </cell>
          <cell r="C134"/>
          <cell r="D134" t="str">
            <v>n</v>
          </cell>
          <cell r="E134" t="str">
            <v>ods_push_portal_notification_dm</v>
          </cell>
          <cell r="F134" t="str">
            <v>ok</v>
          </cell>
          <cell r="G134" t="str">
            <v>张力</v>
          </cell>
          <cell r="H134" t="str">
            <v>汤泽</v>
          </cell>
        </row>
        <row r="135">
          <cell r="A135" t="str">
            <v>dwd_evt_push_serv_msg_log_dm</v>
          </cell>
          <cell r="B135" t="str">
            <v>PUSH服务器消息日志</v>
          </cell>
          <cell r="C135"/>
          <cell r="D135" t="str">
            <v>n</v>
          </cell>
          <cell r="E135" t="str">
            <v>ods_push_svc_log_dm</v>
          </cell>
          <cell r="F135" t="str">
            <v>ok</v>
          </cell>
          <cell r="G135" t="str">
            <v>张力</v>
          </cell>
          <cell r="H135" t="str">
            <v>汤泽</v>
          </cell>
        </row>
        <row r="136">
          <cell r="A136" t="str">
            <v>dwd_evt_quesnr_survey_push_log_dm</v>
          </cell>
          <cell r="B136" t="str">
            <v>问卷调查推送日志</v>
          </cell>
          <cell r="C136"/>
          <cell r="D136" t="str">
            <v>n</v>
          </cell>
          <cell r="E136" t="str">
            <v>ods_phoneservice_qstn_pushsurvey_log_dm</v>
          </cell>
          <cell r="F136" t="str">
            <v>ok</v>
          </cell>
          <cell r="G136" t="str">
            <v>田雨</v>
          </cell>
          <cell r="H136" t="str">
            <v>尹飞</v>
          </cell>
        </row>
        <row r="137">
          <cell r="A137" t="str">
            <v>dwd_evt_quesnr_survey_qry_log_dm</v>
          </cell>
          <cell r="B137" t="str">
            <v>问卷调查查询日志</v>
          </cell>
          <cell r="C137"/>
          <cell r="D137" t="str">
            <v>n</v>
          </cell>
          <cell r="E137" t="str">
            <v>ods_phoneservice_qstn_querysurvey_log_dm</v>
          </cell>
          <cell r="F137" t="str">
            <v>ok</v>
          </cell>
          <cell r="G137" t="str">
            <v>田雨</v>
          </cell>
          <cell r="H137" t="str">
            <v>尹飞</v>
          </cell>
        </row>
        <row r="138">
          <cell r="A138" t="str">
            <v>dwd_evt_social_entry_log_hm</v>
          </cell>
          <cell r="B138" t="str">
            <v>社交登陆日志</v>
          </cell>
          <cell r="C138"/>
          <cell r="D138" t="str">
            <v>n</v>
          </cell>
          <cell r="E138" t="str">
            <v>ods_phoneservice_im_login_log_dm</v>
          </cell>
          <cell r="F138" t="e">
            <v>#N/A</v>
          </cell>
          <cell r="G138" t="str">
            <v>田雨</v>
          </cell>
          <cell r="H138" t="str">
            <v>尹飞</v>
          </cell>
        </row>
        <row r="139">
          <cell r="A139" t="str">
            <v>dwd_evt_social_msg_log_hm</v>
          </cell>
          <cell r="B139" t="str">
            <v>社交消息日志</v>
          </cell>
          <cell r="C139"/>
          <cell r="D139" t="str">
            <v>n</v>
          </cell>
          <cell r="E139" t="str">
            <v>ods_phoneservice_im_msg_log_dm</v>
          </cell>
          <cell r="F139" t="e">
            <v>#N/A</v>
          </cell>
          <cell r="G139" t="str">
            <v>田雨</v>
          </cell>
          <cell r="H139" t="str">
            <v>尹飞</v>
          </cell>
        </row>
        <row r="140">
          <cell r="A140" t="str">
            <v>dwd_evt_space_access_rec_dm</v>
          </cell>
          <cell r="B140" t="str">
            <v>空间访问记录</v>
          </cell>
          <cell r="C140"/>
          <cell r="D140" t="str">
            <v>n</v>
          </cell>
          <cell r="E140" t="str">
            <v>ods_hispace_mine_access_dm</v>
          </cell>
          <cell r="F140" t="str">
            <v>60数据截止到20170110，tcc任务被暂停，30正常，启60任务调度正常，从30补数据待确认。</v>
          </cell>
          <cell r="G140" t="str">
            <v>田雨</v>
          </cell>
          <cell r="H140" t="str">
            <v>尹飞</v>
          </cell>
        </row>
        <row r="141">
          <cell r="A141" t="str">
            <v>dwd_evt_theme_client_register_info_dm</v>
          </cell>
          <cell r="B141" t="str">
            <v>主题客户端注册信息</v>
          </cell>
          <cell r="C141"/>
          <cell r="D141" t="str">
            <v>n</v>
          </cell>
          <cell r="E141" t="str">
            <v>ods_eui_d_hitop_register_dm</v>
          </cell>
          <cell r="F141" t="str">
            <v>ok</v>
          </cell>
          <cell r="G141" t="str">
            <v>田雨</v>
          </cell>
          <cell r="H141" t="str">
            <v>尹飞</v>
          </cell>
        </row>
        <row r="142">
          <cell r="A142" t="str">
            <v>dwd_evt_theme_down_log_dm</v>
          </cell>
          <cell r="B142" t="str">
            <v>主题下载日志</v>
          </cell>
          <cell r="C142"/>
          <cell r="D142" t="str">
            <v>n</v>
          </cell>
          <cell r="E142" t="str">
            <v>ods_eui_hitop_dl_feedback_log_dm</v>
          </cell>
          <cell r="F142" t="e">
            <v>#N/A</v>
          </cell>
          <cell r="G142" t="str">
            <v>田雨</v>
          </cell>
          <cell r="H142" t="str">
            <v>尹飞</v>
          </cell>
        </row>
        <row r="143">
          <cell r="A143" t="str">
            <v>dwd_evt_theme_search_log_dm</v>
          </cell>
          <cell r="B143" t="str">
            <v>主题搜索日志</v>
          </cell>
          <cell r="C143"/>
          <cell r="D143" t="str">
            <v>n</v>
          </cell>
          <cell r="E143" t="str">
            <v>ods_eui_hitop_search_log_dm</v>
          </cell>
          <cell r="F143" t="str">
            <v>ok</v>
          </cell>
          <cell r="G143" t="str">
            <v>田雨</v>
          </cell>
          <cell r="H143" t="str">
            <v>尹飞</v>
          </cell>
        </row>
        <row r="144">
          <cell r="A144" t="str">
            <v>dwd_evt_theme_user_oper_behv_dm</v>
          </cell>
          <cell r="B144" t="str">
            <v>主题用户操作行为</v>
          </cell>
          <cell r="C144"/>
          <cell r="D144" t="str">
            <v>n</v>
          </cell>
          <cell r="E144" t="str">
            <v>ods_eui_l_hitop_operlog_dm</v>
          </cell>
          <cell r="F144" t="str">
            <v>ok</v>
          </cell>
          <cell r="G144" t="str">
            <v>田雨</v>
          </cell>
          <cell r="H144" t="str">
            <v>尹飞</v>
          </cell>
        </row>
        <row r="145">
          <cell r="A145" t="str">
            <v>dwd_evt_pay_server_interface_log_dm</v>
          </cell>
          <cell r="B145" t="str">
            <v>支付服务器接口日志</v>
          </cell>
          <cell r="C145"/>
          <cell r="D145" t="str">
            <v>y</v>
          </cell>
          <cell r="E145" t="str">
            <v>ods_trade_user_page_log_dm</v>
          </cell>
          <cell r="F145" t="e">
            <v>#N/A</v>
          </cell>
          <cell r="G145" t="str">
            <v>田雨</v>
          </cell>
          <cell r="H145" t="str">
            <v>尹飞</v>
          </cell>
        </row>
        <row r="146">
          <cell r="A146" t="str">
            <v>dwd_evt_trs_req_log_dm</v>
          </cell>
          <cell r="B146" t="str">
            <v>TRS请求日志</v>
          </cell>
          <cell r="C146" t="str">
            <v>无</v>
          </cell>
          <cell r="D146" t="str">
            <v>n</v>
          </cell>
          <cell r="E146" t="str">
            <v>ods_push_trs_req_log_crypt_dm</v>
          </cell>
          <cell r="F146" t="str">
            <v>ok</v>
          </cell>
          <cell r="G146" t="str">
            <v>张力</v>
          </cell>
          <cell r="H146" t="str">
            <v>陈姣</v>
          </cell>
        </row>
        <row r="147">
          <cell r="A147" t="str">
            <v>dwd_evt_trs_resp_log_dm</v>
          </cell>
          <cell r="B147" t="str">
            <v>TRS响应日志</v>
          </cell>
          <cell r="C147" t="str">
            <v>无</v>
          </cell>
          <cell r="D147" t="str">
            <v>n</v>
          </cell>
          <cell r="E147" t="str">
            <v>ods_push_trs_rsp_log_crypt_dm</v>
          </cell>
          <cell r="F147" t="str">
            <v>ok</v>
          </cell>
          <cell r="G147" t="str">
            <v>张力</v>
          </cell>
          <cell r="H147" t="str">
            <v>陈姣</v>
          </cell>
        </row>
        <row r="148">
          <cell r="A148" t="str">
            <v>dwd_evt_up_oper_log_dm</v>
          </cell>
          <cell r="B148" t="str">
            <v>华为帐号操作日志</v>
          </cell>
          <cell r="C148"/>
          <cell r="D148" t="str">
            <v>y</v>
          </cell>
          <cell r="E148" t="str">
            <v>ods_up_oper_log_org_hm</v>
          </cell>
          <cell r="F148" t="str">
            <v>ok(20161014-20161108数据来源于ods_up_oper_log_dm)</v>
          </cell>
          <cell r="G148" t="str">
            <v>姚玉超</v>
          </cell>
          <cell r="H148" t="str">
            <v>姚玉超</v>
          </cell>
        </row>
        <row r="149">
          <cell r="A149" t="str">
            <v>dwd_evt_user_access_tags_dm</v>
          </cell>
          <cell r="B149" t="str">
            <v>用户访问标签</v>
          </cell>
          <cell r="C149"/>
          <cell r="D149" t="str">
            <v>n</v>
          </cell>
          <cell r="E149" t="str">
            <v>ods_hispace_tab_oper_log_dm</v>
          </cell>
          <cell r="F149" t="str">
            <v>ok</v>
          </cell>
          <cell r="G149" t="str">
            <v>姚玉超</v>
          </cell>
          <cell r="H149" t="str">
            <v>尹飞</v>
          </cell>
        </row>
        <row r="150">
          <cell r="A150" t="str">
            <v>dwd_evt_user_install_list_dm</v>
          </cell>
          <cell r="B150" t="str">
            <v>用户安装列表</v>
          </cell>
          <cell r="C150"/>
          <cell r="D150" t="str">
            <v>y</v>
          </cell>
          <cell r="E150" t="str">
            <v>ods_user_install_app_rel_ds_new_simple</v>
          </cell>
          <cell r="F150" t="str">
            <v>60数据截止到20161107，没有对应任务，30数据正常。</v>
          </cell>
          <cell r="G150" t="str">
            <v>姚玉超</v>
          </cell>
          <cell r="H150" t="str">
            <v>尹飞</v>
          </cell>
        </row>
        <row r="151">
          <cell r="A151" t="str">
            <v>dwd_evt_user_login_emui_log_dm</v>
          </cell>
          <cell r="B151" t="str">
            <v>用户登录EMUI日志</v>
          </cell>
          <cell r="C151"/>
          <cell r="D151" t="str">
            <v>n</v>
          </cell>
          <cell r="E151" t="str">
            <v>ods_eui_website_emotion_login_dm</v>
          </cell>
          <cell r="F151" t="str">
            <v>ok</v>
          </cell>
          <cell r="G151" t="str">
            <v>姚玉超</v>
          </cell>
          <cell r="H151" t="str">
            <v>尹飞</v>
          </cell>
        </row>
        <row r="152">
          <cell r="A152" t="str">
            <v>dwd_evt_user_petal_gift_dtl_dm</v>
          </cell>
          <cell r="B152" t="str">
            <v>用户花瓣赠送明细</v>
          </cell>
          <cell r="C152"/>
          <cell r="D152" t="str">
            <v>n</v>
          </cell>
          <cell r="E152" t="str">
            <v>ods_up_petal_gift_log_dm</v>
          </cell>
          <cell r="F152" t="str">
            <v>ok</v>
          </cell>
          <cell r="G152" t="str">
            <v>姚玉超</v>
          </cell>
          <cell r="H152" t="str">
            <v>尹飞</v>
          </cell>
        </row>
        <row r="153">
          <cell r="A153" t="str">
            <v>dwd_evt_user_raffle_pts_consumpt_rec_dm</v>
          </cell>
          <cell r="B153" t="str">
            <v>用户抽奖积分消耗记录</v>
          </cell>
          <cell r="C153"/>
          <cell r="D153" t="str">
            <v>n</v>
          </cell>
          <cell r="E153" t="str">
            <v>ods_hispace_user_score_consume_dm</v>
          </cell>
          <cell r="F153" t="str">
            <v>ok</v>
          </cell>
          <cell r="G153" t="str">
            <v>姚玉超</v>
          </cell>
          <cell r="H153" t="str">
            <v>尹飞</v>
          </cell>
        </row>
        <row r="154">
          <cell r="A154" t="str">
            <v>dwd_evt_user_social_oper_log_hm</v>
          </cell>
          <cell r="B154" t="str">
            <v>用户社交操作日志</v>
          </cell>
          <cell r="C154"/>
          <cell r="D154" t="str">
            <v>n</v>
          </cell>
          <cell r="E154" t="str">
            <v>ods_phoneservice_sns_oper_log_dm</v>
          </cell>
          <cell r="F154" t="e">
            <v>#N/A</v>
          </cell>
          <cell r="G154" t="str">
            <v>姚玉超</v>
          </cell>
          <cell r="H154" t="str">
            <v>尹飞</v>
          </cell>
        </row>
        <row r="155">
          <cell r="A155" t="str">
            <v>dwd_evt_userwlan_auto_update_status_dm</v>
          </cell>
          <cell r="B155" t="str">
            <v>用户WLAN自动更新状态</v>
          </cell>
          <cell r="C155"/>
          <cell r="D155" t="str">
            <v>n</v>
          </cell>
          <cell r="E155" t="str">
            <v>ods_hispace_user_wlan_state_dm</v>
          </cell>
          <cell r="F155" t="str">
            <v>ok</v>
          </cell>
          <cell r="G155" t="str">
            <v>姚玉超</v>
          </cell>
          <cell r="H155" t="str">
            <v>尹飞</v>
          </cell>
        </row>
        <row r="156">
          <cell r="A156" t="str">
            <v>dwd_fin_pbi_bom_fin_rela_dm</v>
          </cell>
          <cell r="B156" t="str">
            <v>PBI_BOM财务关系</v>
          </cell>
          <cell r="C156"/>
          <cell r="D156" t="str">
            <v>y</v>
          </cell>
          <cell r="E156" t="str">
            <v>ods_pbi_bom_coa_dm</v>
          </cell>
          <cell r="F156" t="str">
            <v>ok</v>
          </cell>
          <cell r="G156" t="str">
            <v>张力</v>
          </cell>
          <cell r="H156" t="str">
            <v>焦金鹏</v>
          </cell>
        </row>
        <row r="157">
          <cell r="A157" t="str">
            <v>dwd_onl_app_attr_ds</v>
          </cell>
          <cell r="B157" t="str">
            <v>应用属性</v>
          </cell>
          <cell r="C157" t="str">
            <v>pdm无标识</v>
          </cell>
          <cell r="D157" t="str">
            <v>n</v>
          </cell>
          <cell r="E157" t="str">
            <v>ods_hispace_app_prop_dm</v>
          </cell>
          <cell r="F157" t="str">
            <v>ok</v>
          </cell>
          <cell r="G157" t="str">
            <v>魏芹</v>
          </cell>
          <cell r="H157" t="str">
            <v>杭飞跃</v>
          </cell>
        </row>
        <row r="158">
          <cell r="A158" t="str">
            <v>dwd_onl_app_categ_ds_his</v>
          </cell>
          <cell r="B158" t="str">
            <v>应用类别历史</v>
          </cell>
          <cell r="C158" t="str">
            <v>App_Id(应用编号)、App_Categ_Cd(应用类别代码)、Start_Date(开始日期)</v>
          </cell>
          <cell r="D158" t="str">
            <v>y</v>
          </cell>
          <cell r="E158" t="str">
            <v>ods_hispace_activity_app_remove_dm
ods_hispace_game_online_dm
ods_hispace_game_recom_list_dm
ods_hispace_noveltyfun_app_list_dm</v>
          </cell>
          <cell r="F158" t="str">
            <v>ok</v>
          </cell>
          <cell r="G158" t="str">
            <v>赵冲</v>
          </cell>
          <cell r="H158" t="str">
            <v>赵冲</v>
          </cell>
        </row>
        <row r="159">
          <cell r="A159" t="str">
            <v>dwd_onl_app_class_ds</v>
          </cell>
          <cell r="B159" t="str">
            <v>应用分类</v>
          </cell>
          <cell r="C159" t="str">
            <v>Class_Id(分类编号)</v>
          </cell>
          <cell r="D159" t="str">
            <v>y</v>
          </cell>
          <cell r="E159" t="str">
            <v>ods_hispace_app_type_dm</v>
          </cell>
          <cell r="F159" t="str">
            <v>ok</v>
          </cell>
          <cell r="G159" t="str">
            <v>赵冲</v>
          </cell>
          <cell r="H159" t="str">
            <v>赵冲</v>
          </cell>
        </row>
        <row r="160">
          <cell r="A160" t="str">
            <v>dwd_onl_app_feature_ds_his</v>
          </cell>
          <cell r="B160" t="str">
            <v>应用特征历史</v>
          </cell>
          <cell r="C160" t="str">
            <v>App_Id(应用编号)、App_Feature_Type_Cd(应用特征类型代码)、Start_Date(开始日期)</v>
          </cell>
          <cell r="D160" t="str">
            <v>y</v>
          </cell>
          <cell r="E160" t="str">
            <v>ods_hispace_app_info_dm_crypt</v>
          </cell>
          <cell r="F160" t="str">
            <v>ok</v>
          </cell>
          <cell r="G160" t="str">
            <v>赵冲</v>
          </cell>
          <cell r="H160" t="str">
            <v>赵冲</v>
          </cell>
        </row>
        <row r="161">
          <cell r="A161" t="str">
            <v>dwd_onl_app_oper_channel_ds</v>
          </cell>
          <cell r="B161" t="str">
            <v>应用操作渠道</v>
          </cell>
          <cell r="C161" t="str">
            <v>Channel_Id(渠道编号)</v>
          </cell>
          <cell r="D161" t="str">
            <v>y</v>
          </cell>
          <cell r="E161" t="str">
            <v>dim_biz_channel_ds</v>
          </cell>
          <cell r="F161" t="str">
            <v>手工导入</v>
          </cell>
          <cell r="G161" t="str">
            <v>赵冲</v>
          </cell>
          <cell r="H161" t="str">
            <v>赵冲</v>
          </cell>
        </row>
        <row r="162">
          <cell r="A162" t="str">
            <v>dwd_onl_app_scenes_spec_attr_ds</v>
          </cell>
          <cell r="B162" t="str">
            <v>应用场景专题属性</v>
          </cell>
          <cell r="C162" t="str">
            <v>Scenes_Id</v>
          </cell>
          <cell r="D162" t="str">
            <v>n</v>
          </cell>
          <cell r="E162" t="str">
            <v>ods_hispace_app_scenewaplink_dm</v>
          </cell>
          <cell r="F162" t="str">
            <v>ok</v>
          </cell>
          <cell r="G162" t="str">
            <v>魏芹</v>
          </cell>
          <cell r="H162" t="str">
            <v>杭飞跃</v>
          </cell>
        </row>
        <row r="163">
          <cell r="A163" t="str">
            <v>dwd_onl_app_spec_ds</v>
          </cell>
          <cell r="B163" t="str">
            <v>应用专题</v>
          </cell>
          <cell r="C163" t="str">
            <v>Spec_Id</v>
          </cell>
          <cell r="D163" t="str">
            <v>n</v>
          </cell>
          <cell r="E163" t="str">
            <v>ods_app_waplink_ds</v>
          </cell>
          <cell r="F163" t="str">
            <v>ok</v>
          </cell>
          <cell r="G163" t="str">
            <v>魏芹</v>
          </cell>
          <cell r="H163" t="str">
            <v>杭飞跃</v>
          </cell>
        </row>
        <row r="164">
          <cell r="A164" t="str">
            <v>dwd_onl_app_tags_ds</v>
          </cell>
          <cell r="B164" t="str">
            <v>应用标签</v>
          </cell>
          <cell r="C164" t="str">
            <v>App_Unique_Id</v>
          </cell>
          <cell r="D164" t="str">
            <v>n</v>
          </cell>
          <cell r="E164" t="str">
            <v>ods_hispace_app_tag_dm</v>
          </cell>
          <cell r="F164" t="str">
            <v>ok</v>
          </cell>
          <cell r="G164" t="str">
            <v>魏芹</v>
          </cell>
          <cell r="H164" t="str">
            <v>杭飞跃</v>
          </cell>
        </row>
        <row r="165">
          <cell r="A165" t="str">
            <v>dwd_onl_appicon_tags_ds</v>
          </cell>
          <cell r="B165" t="str">
            <v>应用ICON标签</v>
          </cell>
          <cell r="C165" t="str">
            <v>pdm无标识</v>
          </cell>
          <cell r="D165" t="str">
            <v>n</v>
          </cell>
          <cell r="E165" t="str">
            <v>ods_hispace_app_label_info_dm</v>
          </cell>
          <cell r="F165" t="str">
            <v>ok</v>
          </cell>
          <cell r="G165" t="str">
            <v>魏芹</v>
          </cell>
          <cell r="H165" t="str">
            <v>杭飞跃</v>
          </cell>
        </row>
        <row r="166">
          <cell r="A166" t="str">
            <v>dwd_onl_cfolder_class_ds</v>
          </cell>
          <cell r="B166" t="str">
            <v>云文件夹分类</v>
          </cell>
          <cell r="C166" t="str">
            <v>Cloud_Folder_Class_Cd(云文件夹分类代码)</v>
          </cell>
          <cell r="D166" t="str">
            <v>n</v>
          </cell>
          <cell r="E166" t="str">
            <v>ods_dev_cloud_folder_app_class_config_ds</v>
          </cell>
          <cell r="F166" t="e">
            <v>#N/A</v>
          </cell>
          <cell r="G166" t="str">
            <v>魏芹</v>
          </cell>
          <cell r="H166" t="str">
            <v>赵冲</v>
          </cell>
        </row>
        <row r="167">
          <cell r="A167" t="str">
            <v>dwd_onl_cfolder_name_ds</v>
          </cell>
          <cell r="B167" t="str">
            <v>云文件夹名称</v>
          </cell>
          <cell r="C167" t="str">
            <v>Cloud_Folder_Id(云文件夹名称)</v>
          </cell>
          <cell r="D167" t="str">
            <v>n</v>
          </cell>
          <cell r="E167" t="str">
            <v>ods_dev_cloud_folder_folderid_name_ds</v>
          </cell>
          <cell r="F167" t="e">
            <v>#N/A</v>
          </cell>
          <cell r="G167" t="str">
            <v>魏芹</v>
          </cell>
          <cell r="H167" t="str">
            <v>赵冲</v>
          </cell>
        </row>
        <row r="168">
          <cell r="A168" t="str">
            <v>dwd_onl_cfolder_recommend_app_ds</v>
          </cell>
          <cell r="B168" t="str">
            <v>云文件夹推荐应用</v>
          </cell>
          <cell r="C168" t="str">
            <v>Cloud_Folder_App_Id(云文件夹应用编号)</v>
          </cell>
          <cell r="D168" t="str">
            <v>n</v>
          </cell>
          <cell r="E168" t="str">
            <v>ods_dev_cloud_folder_appid_name_ds</v>
          </cell>
          <cell r="F168" t="e">
            <v>#N/A</v>
          </cell>
          <cell r="G168" t="str">
            <v>魏芹</v>
          </cell>
          <cell r="H168" t="str">
            <v>赵冲</v>
          </cell>
        </row>
        <row r="169">
          <cell r="A169" t="str">
            <v>dwd_onl_dev_app_ds</v>
          </cell>
          <cell r="B169" t="str">
            <v>开发者应用</v>
          </cell>
          <cell r="C169"/>
          <cell r="D169" t="str">
            <v>关键实体</v>
          </cell>
          <cell r="E169" t="str">
            <v>ods_dev_app_up_dm_cypt</v>
          </cell>
          <cell r="F169" t="e">
            <v>#N/A</v>
          </cell>
          <cell r="G169" t="str">
            <v>TD</v>
          </cell>
          <cell r="H169" t="str">
            <v>史风龙</v>
          </cell>
        </row>
        <row r="170">
          <cell r="A170" t="str">
            <v>dwd_onl_device_app_install_statis_dm</v>
          </cell>
          <cell r="B170" t="str">
            <v>设备应用安装统计</v>
          </cell>
          <cell r="C170"/>
          <cell r="D170" t="str">
            <v>关键实体</v>
          </cell>
          <cell r="E170" t="str">
            <v>dwd_event_bdreporter_system_app_info_dm
ods_user_install_app_rel_ds_new
dwd_onl_disting_ver_app_ds</v>
          </cell>
          <cell r="F170">
            <v>0</v>
          </cell>
          <cell r="G170" t="str">
            <v>TD</v>
          </cell>
          <cell r="H170" t="str">
            <v>汤泽</v>
          </cell>
        </row>
        <row r="171">
          <cell r="A171" t="str">
            <v>dwd_onl_disting_ver_app_ds</v>
          </cell>
          <cell r="B171" t="str">
            <v>区分版本应用</v>
          </cell>
          <cell r="C171"/>
          <cell r="D171" t="str">
            <v>关键实体</v>
          </cell>
          <cell r="E171" t="str">
            <v>ods_hispace_app_info_dm_crypt
ods_trade_user_page_log_dm
ods_up_oper_log_org_hm</v>
          </cell>
          <cell r="F171" t="str">
            <v>ok</v>
          </cell>
          <cell r="G171" t="str">
            <v>TD</v>
          </cell>
          <cell r="H171" t="str">
            <v>姚玉超</v>
          </cell>
        </row>
        <row r="172">
          <cell r="A172" t="str">
            <v>dwd_onl_fans_forum_post_ds</v>
          </cell>
          <cell r="B172" t="str">
            <v>花粉论坛帖子</v>
          </cell>
          <cell r="C172" t="str">
            <v>Post_Id(帖子编号)</v>
          </cell>
          <cell r="D172" t="str">
            <v>n</v>
          </cell>
          <cell r="E172" t="str">
            <v>ods_eui_forum_post_info_dm</v>
          </cell>
          <cell r="F172" t="str">
            <v>ok</v>
          </cell>
          <cell r="G172" t="str">
            <v>魏芹</v>
          </cell>
          <cell r="H172" t="str">
            <v>赵冲</v>
          </cell>
        </row>
        <row r="173">
          <cell r="A173" t="str">
            <v>dwd_onl_fans_forum_sect_ds</v>
          </cell>
          <cell r="B173" t="str">
            <v>花粉论坛版块</v>
          </cell>
          <cell r="C173" t="str">
            <v>Sect_Id(版块编号)</v>
          </cell>
          <cell r="D173" t="str">
            <v>n</v>
          </cell>
          <cell r="E173" t="str">
            <v>ods_eui_forum_forum_dm</v>
          </cell>
          <cell r="F173" t="str">
            <v>ok</v>
          </cell>
          <cell r="G173" t="str">
            <v>魏芹</v>
          </cell>
          <cell r="H173" t="str">
            <v>陈姣</v>
          </cell>
        </row>
        <row r="174">
          <cell r="A174" t="str">
            <v>dwd_onl_fans_forum_sect_user_rela_ds</v>
          </cell>
          <cell r="B174" t="str">
            <v>花粉论坛版块用户关系</v>
          </cell>
          <cell r="C174" t="str">
            <v>Sect_Id(版块编号)、Fans_User_Id(花粉用户编号)</v>
          </cell>
          <cell r="D174" t="str">
            <v>n</v>
          </cell>
          <cell r="E174" t="str">
            <v>ods_eui_forum_groupuser_dm</v>
          </cell>
          <cell r="F174" t="str">
            <v>ok</v>
          </cell>
          <cell r="G174" t="str">
            <v>魏芹</v>
          </cell>
          <cell r="H174" t="str">
            <v>赵冲</v>
          </cell>
        </row>
        <row r="175">
          <cell r="A175" t="str">
            <v>dwd_onl_fans_forum_thread_class_ds</v>
          </cell>
          <cell r="B175" t="str">
            <v>花粉论坛主题分类</v>
          </cell>
          <cell r="C175" t="str">
            <v>Thread_Class_Id(主题帖分类编号)</v>
          </cell>
          <cell r="D175" t="str">
            <v>n</v>
          </cell>
          <cell r="E175" t="str">
            <v>ods_eui_forum_thread_class_dm</v>
          </cell>
          <cell r="F175" t="e">
            <v>#N/A</v>
          </cell>
          <cell r="G175" t="str">
            <v>魏芹</v>
          </cell>
          <cell r="H175" t="str">
            <v>赵冲</v>
          </cell>
        </row>
        <row r="176">
          <cell r="A176" t="str">
            <v>dwd_onl_fans_forum_thread_ds</v>
          </cell>
          <cell r="B176" t="str">
            <v>花粉论坛主题</v>
          </cell>
          <cell r="C176" t="str">
            <v>Thread_Id(主题帖编号)</v>
          </cell>
          <cell r="D176" t="str">
            <v>n</v>
          </cell>
          <cell r="E176" t="str">
            <v>ods_eui_forum_thread_dm</v>
          </cell>
          <cell r="F176" t="e">
            <v>#N/A</v>
          </cell>
          <cell r="G176" t="str">
            <v>魏芹</v>
          </cell>
          <cell r="H176" t="str">
            <v>赵冲</v>
          </cell>
        </row>
        <row r="177">
          <cell r="A177" t="str">
            <v>dwd_onl_fans_forum_post_info_dm</v>
          </cell>
          <cell r="B177" t="str">
            <v>花粉论坛发帖信息</v>
          </cell>
          <cell r="C177" t="str">
            <v>Post_Id(帖子编号)、Post_Time(发帖时间)、Device_Name(设备型号)</v>
          </cell>
          <cell r="D177" t="str">
            <v>n</v>
          </cell>
          <cell r="E177" t="str">
            <v>ods_eui_forum_emotion_machine_dm</v>
          </cell>
          <cell r="F177" t="e">
            <v>#N/A</v>
          </cell>
          <cell r="G177" t="str">
            <v>魏芹</v>
          </cell>
          <cell r="H177" t="str">
            <v>赵冲</v>
          </cell>
        </row>
        <row r="178">
          <cell r="A178" t="str">
            <v>dwd_onl_fans_forum_sect_set_ds</v>
          </cell>
          <cell r="B178" t="str">
            <v>花粉论坛版块设置</v>
          </cell>
          <cell r="C178" t="str">
            <v>Sect_Id(版块编号)</v>
          </cell>
          <cell r="D178" t="str">
            <v>n</v>
          </cell>
          <cell r="E178" t="str">
            <v>ods_eui_forum_forum_dm</v>
          </cell>
          <cell r="F178" t="e">
            <v>#N/A</v>
          </cell>
          <cell r="G178" t="str">
            <v>魏芹</v>
          </cell>
          <cell r="H178" t="str">
            <v>陈姣</v>
          </cell>
        </row>
        <row r="179">
          <cell r="A179" t="str">
            <v>dwd_onl_game_info_ds</v>
          </cell>
          <cell r="B179" t="str">
            <v>游戏资讯</v>
          </cell>
          <cell r="C179"/>
          <cell r="D179" t="str">
            <v>n</v>
          </cell>
          <cell r="E179" t="str">
            <v>ods_game_information_info_dm</v>
          </cell>
          <cell r="F179" t="str">
            <v>ok</v>
          </cell>
          <cell r="G179" t="str">
            <v>魏芹</v>
          </cell>
          <cell r="H179" t="str">
            <v>杨忠飞</v>
          </cell>
        </row>
        <row r="180">
          <cell r="A180" t="str">
            <v>dwd_onl_hispace_app_tags_ds</v>
          </cell>
          <cell r="B180" t="str">
            <v>应用市场应用标签</v>
          </cell>
          <cell r="C180"/>
          <cell r="D180" t="str">
            <v>n</v>
          </cell>
          <cell r="E180" t="str">
            <v>ods_hispace_tab_id_dm</v>
          </cell>
          <cell r="F180" t="str">
            <v>ok</v>
          </cell>
          <cell r="G180" t="str">
            <v>魏芹</v>
          </cell>
          <cell r="H180" t="str">
            <v>杨忠飞</v>
          </cell>
        </row>
        <row r="181">
          <cell r="A181" t="str">
            <v>dwd_onl_hispace_second_tags_ds</v>
          </cell>
          <cell r="B181" t="str">
            <v>应用市场二级标签</v>
          </cell>
          <cell r="C181"/>
          <cell r="D181" t="str">
            <v>n</v>
          </cell>
          <cell r="E181" t="str">
            <v>ods_hispace_app_second_to_core_tag_dm</v>
          </cell>
          <cell r="F181" t="str">
            <v>ok</v>
          </cell>
          <cell r="G181" t="str">
            <v>魏芹</v>
          </cell>
          <cell r="H181" t="str">
            <v>杨忠飞</v>
          </cell>
        </row>
        <row r="182">
          <cell r="A182" t="str">
            <v>dwd_onl_hispace_third_tags_ds</v>
          </cell>
          <cell r="B182" t="str">
            <v>应用市场三级标签</v>
          </cell>
          <cell r="C182"/>
          <cell r="D182" t="str">
            <v>n</v>
          </cell>
          <cell r="E182" t="str">
            <v>ods_hispace_app_third_core_tag_dm</v>
          </cell>
          <cell r="F182" t="str">
            <v>ok</v>
          </cell>
          <cell r="G182" t="str">
            <v>魏芹</v>
          </cell>
          <cell r="H182" t="str">
            <v>杨忠飞</v>
          </cell>
        </row>
        <row r="183">
          <cell r="A183" t="str">
            <v>dwd_onl_pay_plat_app_merch_ds</v>
          </cell>
          <cell r="B183" t="str">
            <v>支付平台应用商务</v>
          </cell>
          <cell r="C183" t="str">
            <v>Biz_Prod_Unique_Id</v>
          </cell>
          <cell r="D183" t="str">
            <v>y</v>
          </cell>
          <cell r="E183" t="str">
            <v>ods_trade_settle_merchant_dm</v>
          </cell>
          <cell r="F183" t="e">
            <v>#N/A</v>
          </cell>
          <cell r="G183" t="str">
            <v>魏芹</v>
          </cell>
          <cell r="H183" t="str">
            <v>杭飞跃</v>
          </cell>
        </row>
        <row r="184">
          <cell r="A184" t="str">
            <v>dwd_onl_pay_plat_app_prod_ds</v>
          </cell>
          <cell r="B184" t="str">
            <v>支付平台应用产品</v>
          </cell>
          <cell r="C184" t="str">
            <v>App_Prod_Unique_Id</v>
          </cell>
          <cell r="D184" t="str">
            <v>y</v>
          </cell>
          <cell r="E184" t="str">
            <v>ods_trade_settle_app_dm</v>
          </cell>
          <cell r="F184" t="str">
            <v>ok</v>
          </cell>
          <cell r="G184" t="str">
            <v>魏芹</v>
          </cell>
          <cell r="H184" t="str">
            <v>杭飞跃</v>
          </cell>
        </row>
        <row r="185">
          <cell r="A185" t="str">
            <v>dwd_onl_push_token_app_ds</v>
          </cell>
          <cell r="B185" t="str">
            <v>PUSH_TOKEN应用</v>
          </cell>
          <cell r="C185" t="str">
            <v>PUSH_App_Id(PUSH应用编号)</v>
          </cell>
          <cell r="D185" t="str">
            <v>y</v>
          </cell>
          <cell r="E185" t="str">
            <v>ods_push_token_app_ds</v>
          </cell>
          <cell r="F185" t="str">
            <v>ok</v>
          </cell>
          <cell r="G185" t="str">
            <v>赵冲</v>
          </cell>
          <cell r="H185" t="str">
            <v>赵冲</v>
          </cell>
        </row>
        <row r="186">
          <cell r="A186" t="str">
            <v>dwd_evt_hispace_user_score_ds</v>
          </cell>
          <cell r="B186" t="str">
            <v>用户评分</v>
          </cell>
          <cell r="C186"/>
          <cell r="D186" t="str">
            <v>n</v>
          </cell>
          <cell r="E186" t="str">
            <v>ods_hispace_score_log_dm_crypt</v>
          </cell>
          <cell r="F186" t="e">
            <v>#N/A</v>
          </cell>
          <cell r="G186" t="str">
            <v>魏芹</v>
          </cell>
          <cell r="H186" t="str">
            <v>杨忠飞</v>
          </cell>
        </row>
        <row r="187">
          <cell r="A187" t="str">
            <v>dwd_pro_pbi_prod_catalog_tree_rela_dm</v>
          </cell>
          <cell r="B187" t="str">
            <v>PBI产品目录树关系</v>
          </cell>
          <cell r="C187"/>
          <cell r="D187" t="str">
            <v>y</v>
          </cell>
          <cell r="E187" t="str">
            <v>ods_pbi_pclink_dm</v>
          </cell>
          <cell r="F187" t="str">
            <v>ok</v>
          </cell>
          <cell r="G187" t="str">
            <v>焦金鹏</v>
          </cell>
          <cell r="H187" t="str">
            <v>焦金鹏</v>
          </cell>
        </row>
        <row r="188">
          <cell r="A188" t="str">
            <v>dwd_pro_pbi_prod_dm</v>
          </cell>
          <cell r="B188" t="str">
            <v>PBI产品</v>
          </cell>
          <cell r="C188"/>
          <cell r="D188" t="str">
            <v>y</v>
          </cell>
          <cell r="E188" t="str">
            <v>ods_pbi_offering_dm</v>
          </cell>
          <cell r="F188" t="str">
            <v>ok</v>
          </cell>
          <cell r="G188" t="str">
            <v>焦金鹏</v>
          </cell>
          <cell r="H188" t="str">
            <v>焦金鹏</v>
          </cell>
        </row>
        <row r="189">
          <cell r="A189" t="str">
            <v>dwd_pro_pbi_prod_sale_catalog_tree_dm</v>
          </cell>
          <cell r="B189" t="str">
            <v>PBI产品销售目录树</v>
          </cell>
          <cell r="C189"/>
          <cell r="D189" t="str">
            <v>y</v>
          </cell>
          <cell r="E189" t="str">
            <v>ods_pbi_pc_dm</v>
          </cell>
          <cell r="F189" t="str">
            <v>ok</v>
          </cell>
          <cell r="G189" t="str">
            <v>焦金鹏</v>
          </cell>
          <cell r="H189" t="str">
            <v>焦金鹏</v>
          </cell>
        </row>
        <row r="190">
          <cell r="A190" t="str">
            <v>dwd_pty_adv_bal_ds_his</v>
          </cell>
          <cell r="B190" t="str">
            <v>广告余额历史</v>
          </cell>
          <cell r="C190" t="str">
            <v>UP_Id(华为帐号编号)、Start_Date(开始日期)</v>
          </cell>
          <cell r="D190" t="str">
            <v>n</v>
          </cell>
          <cell r="E190" t="str">
            <v>ods_hispace_hiad_balance_info_dm</v>
          </cell>
          <cell r="F190" t="str">
            <v>ok</v>
          </cell>
          <cell r="G190" t="str">
            <v>魏芹</v>
          </cell>
          <cell r="H190" t="str">
            <v>陈姣</v>
          </cell>
        </row>
        <row r="191">
          <cell r="A191" t="str">
            <v>dwd_pty_bind_bank_card_dm</v>
          </cell>
          <cell r="B191" t="str">
            <v>绑定银行卡</v>
          </cell>
          <cell r="C191"/>
          <cell r="D191" t="str">
            <v>n</v>
          </cell>
          <cell r="E191" t="str">
            <v>ods_trade_client_bankcard_dm</v>
          </cell>
          <cell r="F191" t="str">
            <v>ok</v>
          </cell>
          <cell r="G191" t="str">
            <v>汤泽</v>
          </cell>
          <cell r="H191" t="str">
            <v>汤泽</v>
          </cell>
        </row>
        <row r="192">
          <cell r="A192" t="str">
            <v>dwd_pty_challg_actvy_compliance_reg_dm</v>
          </cell>
          <cell r="B192" t="str">
            <v>挑战活动达标登记</v>
          </cell>
          <cell r="C192"/>
          <cell r="D192" t="str">
            <v>n</v>
          </cell>
          <cell r="E192" t="str">
            <v>ods_homecloud_health_user_activity_sort_dm</v>
          </cell>
          <cell r="F192" t="str">
            <v>ok</v>
          </cell>
          <cell r="G192" t="str">
            <v>魏芹</v>
          </cell>
          <cell r="H192" t="str">
            <v>史风龙</v>
          </cell>
        </row>
        <row r="193">
          <cell r="A193" t="str">
            <v>dwd_pty_challg_actvy_rank_dm</v>
          </cell>
          <cell r="B193" t="str">
            <v>挑战活动名次</v>
          </cell>
          <cell r="C193"/>
          <cell r="D193" t="str">
            <v>n</v>
          </cell>
          <cell r="E193" t="str">
            <v>ods_homecloud_health_activity_rank_dm</v>
          </cell>
          <cell r="F193" t="str">
            <v>ok</v>
          </cell>
          <cell r="G193" t="str">
            <v>魏芹</v>
          </cell>
          <cell r="H193" t="str">
            <v>史风龙</v>
          </cell>
        </row>
        <row r="194">
          <cell r="A194" t="str">
            <v>dwd_pty_compliance_actvy_compliance_reg_dm</v>
          </cell>
          <cell r="B194" t="str">
            <v>达标活动达标登记</v>
          </cell>
          <cell r="C194"/>
          <cell r="D194" t="str">
            <v>n</v>
          </cell>
          <cell r="E194" t="str">
            <v>ods_homecloud_health_user_daily_report_dm</v>
          </cell>
          <cell r="F194" t="str">
            <v>ok</v>
          </cell>
          <cell r="G194" t="str">
            <v>魏芹</v>
          </cell>
          <cell r="H194" t="str">
            <v>史风龙</v>
          </cell>
        </row>
        <row r="195">
          <cell r="A195" t="str">
            <v>dwd_pty_dept_ds_his</v>
          </cell>
          <cell r="B195" t="str">
            <v>部门历史</v>
          </cell>
          <cell r="C195"/>
          <cell r="D195" t="str">
            <v>y</v>
          </cell>
          <cell r="E195" t="str">
            <v>ods_pbi_organization_dm</v>
          </cell>
          <cell r="F195" t="str">
            <v>ok</v>
          </cell>
          <cell r="G195" t="str">
            <v>魏芹</v>
          </cell>
          <cell r="H195" t="str">
            <v>史风龙</v>
          </cell>
        </row>
        <row r="196">
          <cell r="A196" t="str">
            <v>dwd_pty_dev_up_ds_his</v>
          </cell>
          <cell r="B196" t="str">
            <v>开发者历史</v>
          </cell>
          <cell r="C196"/>
          <cell r="D196" t="str">
            <v>y</v>
          </cell>
          <cell r="E196" t="str">
            <v>ods_up_developer_info_dm</v>
          </cell>
          <cell r="F196" t="str">
            <v>ok  数据缺失c30没有</v>
          </cell>
          <cell r="G196" t="str">
            <v>史风龙</v>
          </cell>
          <cell r="H196" t="str">
            <v>史风龙</v>
          </cell>
        </row>
        <row r="197">
          <cell r="A197" t="str">
            <v>dwd_pty_dev_up_addr_ds_his</v>
          </cell>
          <cell r="B197" t="str">
            <v>开发者地址历史</v>
          </cell>
          <cell r="C197"/>
          <cell r="D197" t="str">
            <v>暂时不做-远洪</v>
          </cell>
          <cell r="E197" t="str">
            <v>/</v>
          </cell>
          <cell r="F197" t="e">
            <v>#N/A</v>
          </cell>
          <cell r="G197" t="str">
            <v>赵惠珍</v>
          </cell>
          <cell r="H197" t="str">
            <v>焦金鹏</v>
          </cell>
        </row>
        <row r="198">
          <cell r="A198" t="str">
            <v>dwd_pty_dev_up_realname_apply_ds</v>
          </cell>
          <cell r="B198" t="str">
            <v>开发者实名申请</v>
          </cell>
          <cell r="C198"/>
          <cell r="D198" t="str">
            <v>n</v>
          </cell>
          <cell r="E198" t="str">
            <v>ods_up_developer_info_dm</v>
          </cell>
          <cell r="F198" t="e">
            <v>#N/A</v>
          </cell>
          <cell r="G198" t="str">
            <v>赵惠珍</v>
          </cell>
          <cell r="H198" t="str">
            <v>焦金鹏</v>
          </cell>
        </row>
        <row r="199">
          <cell r="A199" t="str">
            <v>dwd_pty_enterp_dev_up_realname_ds_his</v>
          </cell>
          <cell r="B199" t="str">
            <v>企业开发者实名历史</v>
          </cell>
          <cell r="C199"/>
          <cell r="D199" t="str">
            <v>n</v>
          </cell>
          <cell r="E199" t="str">
            <v>ods_up_corp_developer_dm</v>
          </cell>
          <cell r="F199" t="e">
            <v>#N/A</v>
          </cell>
          <cell r="G199" t="str">
            <v>赵惠珍</v>
          </cell>
          <cell r="H199" t="str">
            <v>焦金鹏</v>
          </cell>
        </row>
        <row r="200">
          <cell r="A200" t="str">
            <v>dwd_pty_fans_group_attr_ds</v>
          </cell>
          <cell r="B200" t="str">
            <v>花粉群组属性</v>
          </cell>
          <cell r="C200"/>
          <cell r="D200" t="str">
            <v>n</v>
          </cell>
          <cell r="E200" t="str">
            <v>ods_eui_pre_common_usergroup_dm</v>
          </cell>
          <cell r="F200" t="str">
            <v>ok</v>
          </cell>
          <cell r="G200" t="str">
            <v>史风龙</v>
          </cell>
          <cell r="H200" t="str">
            <v>史风龙</v>
          </cell>
        </row>
        <row r="201">
          <cell r="A201" t="str">
            <v>dwd_pty_fans_group_ds</v>
          </cell>
          <cell r="B201" t="str">
            <v>花粉群组</v>
          </cell>
          <cell r="C201"/>
          <cell r="D201" t="str">
            <v>n</v>
          </cell>
          <cell r="E201" t="str">
            <v>ods_eui_pre_common_usergroup_dm</v>
          </cell>
          <cell r="F201" t="str">
            <v>ok</v>
          </cell>
          <cell r="G201" t="str">
            <v>史风龙</v>
          </cell>
          <cell r="H201" t="str">
            <v>史风龙</v>
          </cell>
        </row>
        <row r="202">
          <cell r="A202" t="str">
            <v>dwd_pty_fans_user_addr_ds_his</v>
          </cell>
          <cell r="B202" t="str">
            <v>花粉用户地址历史</v>
          </cell>
          <cell r="C202" t="str">
            <v>废弃</v>
          </cell>
          <cell r="D202" t="str">
            <v>n</v>
          </cell>
          <cell r="E202" t="str">
            <v>ods_eui_forum_common_member_profile_dm</v>
          </cell>
          <cell r="F202" t="str">
            <v>ok</v>
          </cell>
          <cell r="G202" t="str">
            <v>赵冲</v>
          </cell>
          <cell r="H202" t="str">
            <v>赵冲</v>
          </cell>
        </row>
        <row r="203">
          <cell r="A203" t="str">
            <v>dwd_pty_fans_user_ds_his</v>
          </cell>
          <cell r="B203" t="str">
            <v>花粉用户历史</v>
          </cell>
          <cell r="C203"/>
          <cell r="D203" t="str">
            <v>n</v>
          </cell>
          <cell r="E203" t="str">
            <v>ods_eui_forum_user_info_dm</v>
          </cell>
          <cell r="F203" t="str">
            <v>ok</v>
          </cell>
          <cell r="G203" t="str">
            <v>杨忠飞</v>
          </cell>
          <cell r="H203" t="str">
            <v>杨忠飞</v>
          </cell>
        </row>
        <row r="204">
          <cell r="A204" t="str">
            <v>dwd_pty_fans_user_indv_attr_ds_his</v>
          </cell>
          <cell r="B204" t="str">
            <v>花粉用户个人属性历史</v>
          </cell>
          <cell r="C204"/>
          <cell r="D204" t="str">
            <v>n</v>
          </cell>
          <cell r="E204" t="str">
            <v>ods_eui_forum_common_member_profile_dm</v>
          </cell>
          <cell r="F204" t="str">
            <v>ok</v>
          </cell>
          <cell r="G204" t="str">
            <v>焦金鹏</v>
          </cell>
          <cell r="H204" t="str">
            <v>焦金鹏</v>
          </cell>
        </row>
        <row r="205">
          <cell r="A205" t="str">
            <v>dwd_pty_fans_user_net_info_ds_his</v>
          </cell>
          <cell r="B205" t="str">
            <v>花粉用户网络信息历史</v>
          </cell>
          <cell r="C205"/>
          <cell r="D205" t="str">
            <v>n</v>
          </cell>
          <cell r="E205" t="str">
            <v>ods_eui_forum_common_member_profile_dm</v>
          </cell>
          <cell r="F205" t="str">
            <v>ok</v>
          </cell>
          <cell r="G205" t="str">
            <v>焦金鹏</v>
          </cell>
          <cell r="H205" t="str">
            <v>焦金鹏</v>
          </cell>
        </row>
        <row r="206">
          <cell r="A206" t="str">
            <v>dwd_pty_fans_user_online_duration_statis_dm</v>
          </cell>
          <cell r="B206" t="str">
            <v>花粉用户在线时长统计</v>
          </cell>
          <cell r="C206"/>
          <cell r="D206" t="str">
            <v>n</v>
          </cell>
          <cell r="E206" t="str">
            <v>ods_eui_forum_user_online_time_dm</v>
          </cell>
          <cell r="F206" t="str">
            <v>ok</v>
          </cell>
          <cell r="G206" t="str">
            <v>杨忠飞</v>
          </cell>
          <cell r="H206" t="str">
            <v>杨忠飞</v>
          </cell>
        </row>
        <row r="207">
          <cell r="A207" t="str">
            <v>dwd_pty_fans_user_post_statis_dm</v>
          </cell>
          <cell r="B207" t="str">
            <v>花粉用户发帖统计</v>
          </cell>
          <cell r="C207"/>
          <cell r="D207" t="str">
            <v>n</v>
          </cell>
          <cell r="E207" t="str">
            <v>ods_eui_forum_user_contribution_dm</v>
          </cell>
          <cell r="F207" t="str">
            <v>ok</v>
          </cell>
          <cell r="G207" t="str">
            <v>杨忠飞</v>
          </cell>
          <cell r="H207" t="str">
            <v>杨忠飞</v>
          </cell>
        </row>
        <row r="208">
          <cell r="A208" t="str">
            <v>dwd_pty_fans_user_set_ds</v>
          </cell>
          <cell r="B208" t="str">
            <v>花粉用户设置</v>
          </cell>
          <cell r="C208"/>
          <cell r="D208" t="str">
            <v>n</v>
          </cell>
          <cell r="E208" t="str">
            <v>ods_eui_forum_user_info_dm</v>
          </cell>
          <cell r="F208" t="str">
            <v>ok</v>
          </cell>
          <cell r="G208" t="str">
            <v>杨忠飞</v>
          </cell>
          <cell r="H208" t="str">
            <v>杨忠飞</v>
          </cell>
        </row>
        <row r="209">
          <cell r="A209" t="str">
            <v>dwd_pty_fans_user_sign_statis_dm</v>
          </cell>
          <cell r="B209" t="str">
            <v>花粉用户签到统计</v>
          </cell>
          <cell r="C209"/>
          <cell r="D209" t="str">
            <v>n</v>
          </cell>
          <cell r="E209" t="str">
            <v>ods_eui_forum_dsu_paulsign_dm</v>
          </cell>
          <cell r="F209" t="str">
            <v>ok</v>
          </cell>
          <cell r="G209" t="str">
            <v>杨忠飞</v>
          </cell>
          <cell r="H209" t="str">
            <v>杨忠飞</v>
          </cell>
        </row>
        <row r="210">
          <cell r="A210" t="str">
            <v>dwd_pty_game_player_data_dm</v>
          </cell>
          <cell r="B210" t="str">
            <v>游戏玩家数据</v>
          </cell>
          <cell r="C210"/>
          <cell r="D210" t="str">
            <v>n</v>
          </cell>
          <cell r="E210" t="str">
            <v>ods_game_role_info_dm</v>
          </cell>
          <cell r="F210" t="str">
            <v>ok</v>
          </cell>
          <cell r="G210" t="str">
            <v>汤泽</v>
          </cell>
          <cell r="H210" t="str">
            <v>汤泽</v>
          </cell>
        </row>
        <row r="211">
          <cell r="A211" t="str">
            <v>dwd_pty_game_user_rank_ds_his</v>
          </cell>
          <cell r="B211" t="str">
            <v>游戏用户等级历史</v>
          </cell>
          <cell r="C211"/>
          <cell r="D211" t="str">
            <v>n</v>
          </cell>
          <cell r="E211" t="str">
            <v>ods_game_coupon_user_level_dm</v>
          </cell>
          <cell r="F211" t="str">
            <v>ok</v>
          </cell>
          <cell r="G211" t="str">
            <v>史风龙</v>
          </cell>
          <cell r="H211" t="str">
            <v>史风龙</v>
          </cell>
        </row>
        <row r="212">
          <cell r="A212" t="str">
            <v>dwd_pty_hispace_petal_issued_statis_dm</v>
          </cell>
          <cell r="B212" t="str">
            <v>应用市场花瓣发放统计</v>
          </cell>
          <cell r="C212"/>
          <cell r="D212" t="str">
            <v>n</v>
          </cell>
          <cell r="E212" t="str">
            <v>/</v>
          </cell>
          <cell r="F212">
            <v>0</v>
          </cell>
          <cell r="G212" t="str">
            <v>不做</v>
          </cell>
          <cell r="H212" t="str">
            <v>不做</v>
          </cell>
        </row>
        <row r="213">
          <cell r="A213" t="str">
            <v>dwd_pty_hw_membr_rights_ds_his</v>
          </cell>
          <cell r="B213" t="str">
            <v>华为会员权益历史</v>
          </cell>
          <cell r="C213"/>
          <cell r="D213" t="str">
            <v>y</v>
          </cell>
          <cell r="E213" t="str">
            <v>ods_up_t_up_memberright_dm</v>
          </cell>
          <cell r="F213" t="str">
            <v>ok</v>
          </cell>
          <cell r="G213" t="str">
            <v>田雨</v>
          </cell>
          <cell r="H213" t="str">
            <v>尹飞</v>
          </cell>
        </row>
        <row r="214">
          <cell r="A214" t="str">
            <v>dwd_pty_hwcoin_bal_ds_his</v>
          </cell>
          <cell r="B214" t="str">
            <v>花币余额历史</v>
          </cell>
          <cell r="C214"/>
          <cell r="D214" t="str">
            <v>y</v>
          </cell>
          <cell r="E214" t="str">
            <v>ods_trade_account_dm</v>
          </cell>
          <cell r="F214" t="str">
            <v>ok</v>
          </cell>
          <cell r="G214" t="str">
            <v>焦金鹏</v>
          </cell>
          <cell r="H214" t="str">
            <v>焦金鹏</v>
          </cell>
        </row>
        <row r="215">
          <cell r="A215" t="str">
            <v>dwd_pty_indv_dev_up_realname_ds_his</v>
          </cell>
          <cell r="B215" t="str">
            <v>个人开发者实名历史</v>
          </cell>
          <cell r="C215"/>
          <cell r="D215" t="str">
            <v>y</v>
          </cell>
          <cell r="E215" t="str">
            <v>ods_up_indiv_developer_dm</v>
          </cell>
          <cell r="F215" t="e">
            <v>#N/A</v>
          </cell>
          <cell r="G215" t="str">
            <v>赵惠珍</v>
          </cell>
          <cell r="H215" t="str">
            <v>焦金鹏</v>
          </cell>
        </row>
        <row r="216">
          <cell r="A216" t="str">
            <v>dwd_pty_nfc_card_issue_org_ds_his</v>
          </cell>
          <cell r="B216" t="str">
            <v>NFC发卡机构历史</v>
          </cell>
          <cell r="C216"/>
          <cell r="D216" t="str">
            <v>y</v>
          </cell>
          <cell r="E216" t="str">
            <v>ods_wallet_nfc_issuer_info_dm</v>
          </cell>
          <cell r="F216" t="str">
            <v>ok 数据缺失c30没有，可能是推送的空文件</v>
          </cell>
          <cell r="G216" t="str">
            <v>赵惠珍</v>
          </cell>
          <cell r="H216" t="str">
            <v>焦金鹏</v>
          </cell>
        </row>
        <row r="217">
          <cell r="A217" t="str">
            <v>dwd_pty_obtain_kaka_reg_dm</v>
          </cell>
          <cell r="B217" t="str">
            <v>获取卡卡登记</v>
          </cell>
          <cell r="C217"/>
          <cell r="D217" t="str">
            <v>n</v>
          </cell>
          <cell r="E217" t="str">
            <v>ods_homecloud_health_user_kaka_summary_crypt_dm</v>
          </cell>
          <cell r="F217" t="e">
            <v>#N/A</v>
          </cell>
          <cell r="G217" t="str">
            <v>赵惠珍</v>
          </cell>
          <cell r="H217" t="str">
            <v>焦金鹏</v>
          </cell>
        </row>
        <row r="218">
          <cell r="A218" t="str">
            <v>dwd_pty_pty_device_bind_rela_statis_dm</v>
          </cell>
          <cell r="B218" t="str">
            <v>参与者设备绑定关系统计</v>
          </cell>
          <cell r="C218"/>
          <cell r="D218" t="str">
            <v>关键实体</v>
          </cell>
          <cell r="E218" t="str">
            <v>ods_up_user_device_info_crypt_dm</v>
          </cell>
          <cell r="F218" t="str">
            <v>ok</v>
          </cell>
          <cell r="G218" t="str">
            <v>TD</v>
          </cell>
          <cell r="H218" t="str">
            <v>尹飞</v>
          </cell>
        </row>
        <row r="219">
          <cell r="A219" t="str">
            <v>dwd_pty_pty_point_ds_his</v>
          </cell>
          <cell r="B219" t="str">
            <v>参与者积分历史</v>
          </cell>
          <cell r="C219"/>
          <cell r="D219" t="str">
            <v>n</v>
          </cell>
          <cell r="E219" t="str">
            <v>ods_eui_forum_user_info_dm</v>
          </cell>
          <cell r="F219" t="str">
            <v>ok</v>
          </cell>
          <cell r="G219" t="str">
            <v>赵惠珍</v>
          </cell>
          <cell r="H219" t="str">
            <v>焦金鹏</v>
          </cell>
        </row>
        <row r="220">
          <cell r="A220" t="str">
            <v>dwd_pty_pty_rela_ds_his</v>
          </cell>
          <cell r="B220" t="str">
            <v>参与者关系历史</v>
          </cell>
          <cell r="C220" t="str">
            <v>Pty_Id(参与者编号)、Assoc_Pty_Id(关联参与者编号)、Pty_Rela_Type_Cd(参与者关系类型代码)、Start_Date(开始日期)</v>
          </cell>
          <cell r="D220" t="str">
            <v>关键实体</v>
          </cell>
          <cell r="E220" t="str">
            <v>ods_eui_forum_emuion_login_dm
ods_game_social_friend_info_dm
ods_game_player_interest_info_dm</v>
          </cell>
          <cell r="F220" t="str">
            <v>ok</v>
          </cell>
          <cell r="G220" t="str">
            <v>TD</v>
          </cell>
          <cell r="H220" t="str">
            <v>陈姣</v>
          </cell>
        </row>
        <row r="221">
          <cell r="A221" t="str">
            <v>dwd_pty_pty_status_ds_his</v>
          </cell>
          <cell r="B221" t="str">
            <v>参与者状态历史</v>
          </cell>
          <cell r="C221"/>
          <cell r="D221" t="str">
            <v>关键实体</v>
          </cell>
          <cell r="E221" t="str">
            <v>ods_up_user_info_crypt_dm
ods_eui_forum_user_info_dm
ods_up_developer_info_dm
ods_pbi_organization_dm</v>
          </cell>
          <cell r="F221" t="str">
            <v>ok</v>
          </cell>
          <cell r="G221" t="str">
            <v>TD</v>
          </cell>
          <cell r="H221" t="str">
            <v>王东波</v>
          </cell>
        </row>
        <row r="222">
          <cell r="A222" t="str">
            <v>dwd_pty_social_group_ds_his</v>
          </cell>
          <cell r="B222" t="str">
            <v>社交群组历史</v>
          </cell>
          <cell r="C222"/>
          <cell r="D222" t="str">
            <v>n</v>
          </cell>
          <cell r="E222" t="str">
            <v>ods_phoneservice_sns_t_groupinfo_dm</v>
          </cell>
          <cell r="F222" t="str">
            <v>ok</v>
          </cell>
          <cell r="G222" t="str">
            <v>史风龙</v>
          </cell>
          <cell r="H222" t="str">
            <v>史风龙</v>
          </cell>
        </row>
        <row r="223">
          <cell r="A223" t="str">
            <v>dwd_pty_social_group_user_rela_ds</v>
          </cell>
          <cell r="B223" t="str">
            <v>社交群组用户关系</v>
          </cell>
          <cell r="C223"/>
          <cell r="D223" t="str">
            <v>n</v>
          </cell>
          <cell r="E223" t="str">
            <v>ods_phoneservice_sns_t_groupinfo_dm</v>
          </cell>
          <cell r="F223" t="str">
            <v>ok</v>
          </cell>
          <cell r="G223" t="str">
            <v>史风龙</v>
          </cell>
          <cell r="H223" t="str">
            <v>史风龙</v>
          </cell>
        </row>
        <row r="224">
          <cell r="A224" t="str">
            <v>dwd_pty_social_user_ds_his</v>
          </cell>
          <cell r="B224" t="str">
            <v>社交用户历史</v>
          </cell>
          <cell r="C224"/>
          <cell r="D224" t="str">
            <v>n</v>
          </cell>
          <cell r="E224" t="str">
            <v>ods_phoneservice_sns_t_usersnsinfo_dm</v>
          </cell>
          <cell r="F224" t="str">
            <v>ok</v>
          </cell>
          <cell r="G224" t="str">
            <v>赵惠珍</v>
          </cell>
          <cell r="H224" t="str">
            <v>尹飞</v>
          </cell>
        </row>
        <row r="225">
          <cell r="A225" t="str">
            <v>dwd_pty_up_addr_ds_his</v>
          </cell>
          <cell r="B225" t="str">
            <v>华为帐号地址历史</v>
          </cell>
          <cell r="C225"/>
          <cell r="D225" t="str">
            <v>n</v>
          </cell>
          <cell r="E225" t="str">
            <v>ods_up_user_info_crypt_dm</v>
          </cell>
          <cell r="F225" t="str">
            <v>ok</v>
          </cell>
          <cell r="G225" t="str">
            <v>赵惠珍</v>
          </cell>
          <cell r="H225" t="str">
            <v>尹飞</v>
          </cell>
        </row>
        <row r="226">
          <cell r="A226" t="str">
            <v>dwd_pty_up_app_pts_reg_dm</v>
          </cell>
          <cell r="B226" t="str">
            <v>华为帐号应用积分登记</v>
          </cell>
          <cell r="C226"/>
          <cell r="D226" t="str">
            <v>n</v>
          </cell>
          <cell r="E226" t="str">
            <v>ods_hispace_user_score_dm</v>
          </cell>
          <cell r="F226" t="str">
            <v>ok</v>
          </cell>
          <cell r="G226" t="str">
            <v>赵惠珍</v>
          </cell>
          <cell r="H226" t="str">
            <v>汤泽</v>
          </cell>
        </row>
        <row r="227">
          <cell r="A227" t="str">
            <v>dwd_pty_up_bank_card_rela_ds</v>
          </cell>
          <cell r="B227" t="str">
            <v>华为帐号银行卡关系</v>
          </cell>
          <cell r="C227"/>
          <cell r="D227" t="str">
            <v>n</v>
          </cell>
          <cell r="E227" t="str">
            <v>ods_trade_bankcard_new_dm</v>
          </cell>
          <cell r="F227" t="e">
            <v>#N/A</v>
          </cell>
          <cell r="G227" t="str">
            <v>汤泽</v>
          </cell>
          <cell r="H227" t="str">
            <v>汤泽</v>
          </cell>
        </row>
        <row r="228">
          <cell r="A228" t="str">
            <v>dwd_pty_up_coupon_rights_ds</v>
          </cell>
          <cell r="B228" t="str">
            <v>华为帐号卡券权益</v>
          </cell>
          <cell r="C228"/>
          <cell r="D228" t="str">
            <v>n</v>
          </cell>
          <cell r="E228" t="str">
            <v>ods_up_t_up_memberright_dm</v>
          </cell>
          <cell r="F228" t="e">
            <v>#N/A</v>
          </cell>
          <cell r="G228" t="str">
            <v>田雨</v>
          </cell>
          <cell r="H228" t="str">
            <v>尹飞</v>
          </cell>
        </row>
        <row r="229">
          <cell r="A229" t="str">
            <v>dwd_pty_up_ds_his</v>
          </cell>
          <cell r="B229" t="str">
            <v>华为帐号历史</v>
          </cell>
          <cell r="C229"/>
          <cell r="D229" t="str">
            <v>关键实体</v>
          </cell>
          <cell r="E229" t="str">
            <v>ods_up_user_info_crypt_dm
ods_up_user_acct_info_crypt_dm
ods_up_user_device_info_crypt_dm
ods_up_oper_log_org_hm
ods_up_t_up_memberright_dm</v>
          </cell>
          <cell r="F229" t="str">
            <v>ok</v>
          </cell>
          <cell r="G229" t="str">
            <v>TD</v>
          </cell>
          <cell r="H229" t="str">
            <v>姚玉超</v>
          </cell>
        </row>
        <row r="230">
          <cell r="A230" t="str">
            <v>dwd_pty_up_login_identity_ds_his</v>
          </cell>
          <cell r="B230" t="str">
            <v>华为帐号登录身份历史</v>
          </cell>
          <cell r="C230"/>
          <cell r="D230" t="str">
            <v>y</v>
          </cell>
          <cell r="E230" t="str">
            <v>ods_up_user_acct_info_crypt_dm</v>
          </cell>
          <cell r="F230" t="str">
            <v>ok</v>
          </cell>
          <cell r="G230" t="str">
            <v>赵惠珍</v>
          </cell>
          <cell r="H230" t="str">
            <v>姚玉超</v>
          </cell>
        </row>
        <row r="231">
          <cell r="A231" t="str">
            <v>dwd_pty_user_health_data_dm</v>
          </cell>
          <cell r="B231" t="str">
            <v>用户健康数据</v>
          </cell>
          <cell r="C231"/>
          <cell r="D231" t="str">
            <v>n</v>
          </cell>
          <cell r="E231" t="str">
            <v>ods_up_user_device_info_crypt_dm</v>
          </cell>
          <cell r="F231" t="str">
            <v>没有此表，有对应的（ods_homecloud_health_user_basic_info_crypt_dm）表，数据正常</v>
          </cell>
          <cell r="G231" t="str">
            <v>汤泽</v>
          </cell>
          <cell r="H231" t="str">
            <v>汤泽</v>
          </cell>
        </row>
        <row r="232">
          <cell r="A232" t="str">
            <v>dwd_pty_user_join_actvy_reg_dm</v>
          </cell>
          <cell r="B232" t="str">
            <v>用户参加活动登记</v>
          </cell>
          <cell r="C232"/>
          <cell r="D232" t="str">
            <v>n</v>
          </cell>
          <cell r="E232" t="str">
            <v>ods_up_oper_log_org_hm</v>
          </cell>
          <cell r="F232" t="str">
            <v>ok</v>
          </cell>
          <cell r="G232" t="str">
            <v>赵惠珍</v>
          </cell>
          <cell r="H232" t="str">
            <v>汤泽</v>
          </cell>
        </row>
        <row r="233">
          <cell r="A233" t="str">
            <v>dwd_pty_user_movement_data_reg_dm</v>
          </cell>
          <cell r="B233" t="str">
            <v>用户运动数据登记</v>
          </cell>
          <cell r="C233"/>
          <cell r="D233" t="str">
            <v>n</v>
          </cell>
          <cell r="E233" t="str">
            <v>ods_up_t_up_memberright_dm</v>
          </cell>
          <cell r="F233" t="str">
            <v>ok</v>
          </cell>
          <cell r="G233" t="str">
            <v>赵惠珍</v>
          </cell>
          <cell r="H233" t="str">
            <v>汤泽</v>
          </cell>
        </row>
        <row r="234">
          <cell r="A234" t="str">
            <v>dwd_pty_user_movement_track_reg_dm</v>
          </cell>
          <cell r="B234" t="str">
            <v>用户运动轨迹登记</v>
          </cell>
          <cell r="C234"/>
          <cell r="D234" t="str">
            <v>n</v>
          </cell>
          <cell r="E234" t="str">
            <v>ods_homecloud_health_motionpath_summary_crypt_dm</v>
          </cell>
          <cell r="F234" t="str">
            <v>ok</v>
          </cell>
          <cell r="G234" t="str">
            <v>赵惠珍</v>
          </cell>
          <cell r="H234" t="str">
            <v>汤泽</v>
          </cell>
        </row>
        <row r="235">
          <cell r="A235" t="str">
            <v>dwd_pty_user_obtain_medal_reg_dm</v>
          </cell>
          <cell r="B235" t="str">
            <v>用户获得勋章登记</v>
          </cell>
          <cell r="C235"/>
          <cell r="D235" t="str">
            <v>n</v>
          </cell>
          <cell r="E235" t="str">
            <v>ods_homecloud_health_user_medal_dm</v>
          </cell>
          <cell r="F235" t="e">
            <v>#N/A</v>
          </cell>
          <cell r="G235" t="str">
            <v>赵惠珍</v>
          </cell>
          <cell r="H235" t="str">
            <v>汤泽</v>
          </cell>
        </row>
        <row r="236">
          <cell r="A236" t="str">
            <v>dwd_ref_skytone_deviceimei_par_ds</v>
          </cell>
          <cell r="B236" t="str">
            <v>天际通设备IMEI参数表</v>
          </cell>
          <cell r="C236"/>
          <cell r="D236" t="str">
            <v>n</v>
          </cell>
          <cell r="E236" t="str">
            <v>ods_vsim_model_imei_range_dm</v>
          </cell>
          <cell r="F236" t="e">
            <v>#N/A</v>
          </cell>
          <cell r="G236" t="str">
            <v>赵惠珍</v>
          </cell>
          <cell r="H236" t="str">
            <v>汤泽</v>
          </cell>
        </row>
        <row r="237">
          <cell r="A237" t="str">
            <v>dwd_sal_adjust_order_ds</v>
          </cell>
          <cell r="B237" t="str">
            <v>调整订单表</v>
          </cell>
          <cell r="C237"/>
          <cell r="D237" t="str">
            <v>n</v>
          </cell>
          <cell r="E237" t="str">
            <v>ods_trade_order_adjust_dm</v>
          </cell>
          <cell r="F237" t="e">
            <v>#N/A</v>
          </cell>
          <cell r="G237" t="str">
            <v>李燕</v>
          </cell>
          <cell r="H237" t="str">
            <v>汤泽</v>
          </cell>
        </row>
        <row r="238">
          <cell r="A238" t="str">
            <v>dwd_sal_game_coupon_cash_order_ds</v>
          </cell>
          <cell r="B238" t="str">
            <v>游戏券现金订单表</v>
          </cell>
          <cell r="C238"/>
          <cell r="D238" t="str">
            <v>n</v>
          </cell>
          <cell r="E238" t="str">
            <v>ods_game_coupon_trade_order_info_hm</v>
          </cell>
          <cell r="F238" t="e">
            <v>#N/A</v>
          </cell>
          <cell r="G238" t="str">
            <v>赵惠珍</v>
          </cell>
          <cell r="H238" t="str">
            <v>汤泽</v>
          </cell>
        </row>
        <row r="239">
          <cell r="A239" t="str">
            <v>dwd_sal_game_coupon_order_ds</v>
          </cell>
          <cell r="B239" t="str">
            <v>游戏券订单表</v>
          </cell>
          <cell r="C239" t="str">
            <v>Order_Id(订单编号)</v>
          </cell>
          <cell r="D239" t="str">
            <v>y</v>
          </cell>
          <cell r="E239" t="str">
            <v>ods_game_coupon_order_info_hm</v>
          </cell>
          <cell r="F239" t="e">
            <v>#N/A</v>
          </cell>
          <cell r="G239" t="str">
            <v>赵冲</v>
          </cell>
          <cell r="H239" t="str">
            <v>赵冲</v>
          </cell>
        </row>
        <row r="240">
          <cell r="A240" t="str">
            <v>dwd_sal_happy_life_order_ds</v>
          </cell>
          <cell r="B240" t="str">
            <v>惠生活订单表</v>
          </cell>
          <cell r="C240"/>
          <cell r="D240" t="str">
            <v>n</v>
          </cell>
          <cell r="E240" t="str">
            <v>ods_life_service_orders_dm</v>
          </cell>
          <cell r="F240" t="e">
            <v>#N/A</v>
          </cell>
          <cell r="G240" t="str">
            <v>赵惠珍</v>
          </cell>
          <cell r="H240" t="str">
            <v>汤泽</v>
          </cell>
        </row>
        <row r="241">
          <cell r="A241" t="str">
            <v>dwd_sal_hwcoin_card_topup_ds</v>
          </cell>
          <cell r="B241" t="str">
            <v>花币卡充值表</v>
          </cell>
          <cell r="C241"/>
          <cell r="D241" t="str">
            <v>y</v>
          </cell>
          <cell r="E241" t="str">
            <v>ods_wallet_charge_order_dm</v>
          </cell>
          <cell r="F241" t="e">
            <v>#N/A</v>
          </cell>
          <cell r="G241" t="str">
            <v>赵惠珍</v>
          </cell>
          <cell r="H241" t="str">
            <v>汤泽</v>
          </cell>
        </row>
        <row r="242">
          <cell r="A242" t="str">
            <v>dwd_sal_hwmovie_user_order_ds</v>
          </cell>
          <cell r="B242" t="str">
            <v>华为视频用户订单表</v>
          </cell>
          <cell r="C242"/>
          <cell r="D242" t="str">
            <v>n</v>
          </cell>
          <cell r="E242" t="str">
            <v>ods_hwmovie_subscriber_pre_rentinfo_dm</v>
          </cell>
          <cell r="F242" t="e">
            <v>#N/A</v>
          </cell>
          <cell r="G242" t="str">
            <v>赵惠珍</v>
          </cell>
          <cell r="H242" t="str">
            <v>汤泽</v>
          </cell>
        </row>
        <row r="243">
          <cell r="A243" t="str">
            <v>dwd_sal_hwmovie_user_pay_ds</v>
          </cell>
          <cell r="B243" t="str">
            <v>华为视频用户支付表</v>
          </cell>
          <cell r="C243"/>
          <cell r="D243" t="str">
            <v>y</v>
          </cell>
          <cell r="E243" t="str">
            <v>ods_hwmovie_subscriber_rentinfo_dm</v>
          </cell>
          <cell r="F243" t="e">
            <v>#N/A</v>
          </cell>
          <cell r="G243" t="str">
            <v>赵惠珍</v>
          </cell>
          <cell r="H243" t="str">
            <v>汤泽</v>
          </cell>
        </row>
        <row r="244">
          <cell r="A244" t="str">
            <v>dwd_sal_order_pay_ds</v>
          </cell>
          <cell r="B244" t="str">
            <v>订单支付表</v>
          </cell>
          <cell r="C244"/>
          <cell r="D244" t="str">
            <v>y</v>
          </cell>
          <cell r="E244" t="str">
            <v>ods_trade_transaction_info_dm_crypt</v>
          </cell>
          <cell r="F244" t="e">
            <v>#N/A</v>
          </cell>
          <cell r="G244" t="str">
            <v>史风龙</v>
          </cell>
          <cell r="H244" t="str">
            <v>史风龙</v>
          </cell>
        </row>
        <row r="245">
          <cell r="A245" t="str">
            <v>dwd_sal_service_order_ds</v>
          </cell>
          <cell r="B245" t="str">
            <v>生活服务订单表</v>
          </cell>
          <cell r="C245"/>
          <cell r="D245" t="str">
            <v>y</v>
          </cell>
          <cell r="E245" t="str">
            <v>ods_life_service_order_dm</v>
          </cell>
          <cell r="F245" t="e">
            <v>#N/A</v>
          </cell>
          <cell r="G245" t="str">
            <v>赵惠珍</v>
          </cell>
          <cell r="H245" t="str">
            <v>汤泽</v>
          </cell>
        </row>
        <row r="246">
          <cell r="A246" t="str">
            <v>dwd_sal_skytone_order_ds</v>
          </cell>
          <cell r="B246" t="str">
            <v>天际通订单表</v>
          </cell>
          <cell r="C246" t="str">
            <v>Order_Id(订单编号)</v>
          </cell>
          <cell r="D246" t="str">
            <v>n</v>
          </cell>
          <cell r="E246" t="str">
            <v>ods_vsim_order_trade_dm</v>
          </cell>
          <cell r="F246" t="e">
            <v>#N/A</v>
          </cell>
          <cell r="G246" t="str">
            <v>魏芹</v>
          </cell>
          <cell r="H246" t="str">
            <v>赵冲</v>
          </cell>
        </row>
        <row r="247">
          <cell r="A247" t="str">
            <v>dwd_sal_theme_order_ds</v>
          </cell>
          <cell r="B247" t="str">
            <v>主题订单表</v>
          </cell>
          <cell r="C247" t="str">
            <v>Order_Id(订单编号)</v>
          </cell>
          <cell r="D247" t="str">
            <v>y</v>
          </cell>
          <cell r="E247" t="str">
            <v>ods_eui_t_pms_trade_record_dm</v>
          </cell>
          <cell r="F247" t="e">
            <v>#N/A</v>
          </cell>
          <cell r="G247" t="str">
            <v>魏芹</v>
          </cell>
          <cell r="H247" t="str">
            <v>陈姣</v>
          </cell>
        </row>
        <row r="248">
          <cell r="A248" t="str">
            <v>dwd_sal_video_order_ds</v>
          </cell>
          <cell r="B248" t="str">
            <v>视频订单表</v>
          </cell>
          <cell r="C248" t="str">
            <v>Order_Time(订单时间)、Order_Id(订单编号)、UP_Id(华为帐号编号)、Oper_Return_Code(操作返回码)</v>
          </cell>
          <cell r="D248"/>
          <cell r="E248" t="str">
            <v>ods_hworder_interface_dm</v>
          </cell>
          <cell r="F248" t="e">
            <v>#N/A</v>
          </cell>
          <cell r="G248" t="str">
            <v>魏芹</v>
          </cell>
          <cell r="H248" t="str">
            <v>赵冲</v>
          </cell>
        </row>
        <row r="249">
          <cell r="A249" t="str">
            <v>dwd_onl_dev_app_ds</v>
          </cell>
          <cell r="B249" t="str">
            <v>开发者应用信息</v>
          </cell>
          <cell r="C249"/>
          <cell r="D249" t="str">
            <v>y</v>
          </cell>
          <cell r="E249"/>
          <cell r="F249"/>
          <cell r="G249" t="str">
            <v>陈凯</v>
          </cell>
          <cell r="H249" t="str">
            <v>杭飞跃</v>
          </cell>
        </row>
        <row r="250">
          <cell r="A250" t="str">
            <v>dwd_eqp_dev_id_mapping_ds</v>
          </cell>
          <cell r="B250" t="str">
            <v>设备编号映射</v>
          </cell>
          <cell r="C250" t="str">
            <v>IMEI</v>
          </cell>
          <cell r="D250" t="str">
            <v>关键实体</v>
          </cell>
          <cell r="E250" t="str">
            <v>ods_psi_imei_list_dm_crypt ， ods_psi_5_imei_dm</v>
          </cell>
          <cell r="F250"/>
          <cell r="G250" t="str">
            <v>陈凯</v>
          </cell>
          <cell r="H250" t="str">
            <v>杨忠飞</v>
          </cell>
        </row>
        <row r="251">
          <cell r="A251" t="str">
            <v>dwd_pty_fans_user_realname_ds_his</v>
          </cell>
          <cell r="B251" t="str">
            <v>花粉用户实名历史</v>
          </cell>
          <cell r="C251" t="str">
            <v>Fans_User_Id，Start_Date</v>
          </cell>
          <cell r="D251" t="str">
            <v>n</v>
          </cell>
          <cell r="E251" t="str">
            <v>ods_eui_forum_common_member_profile_dm，ods_eui_forum_common_member_dm，ods_eui_forum_emuion_login_dm</v>
          </cell>
          <cell r="F251"/>
          <cell r="G251" t="str">
            <v>陈凯</v>
          </cell>
          <cell r="H251" t="str">
            <v>杭飞跃</v>
          </cell>
        </row>
        <row r="252">
          <cell r="A252" t="str">
            <v>dwd_ref_cloudservice_package_par_ds</v>
          </cell>
          <cell r="B252" t="str">
            <v>云服务</v>
          </cell>
          <cell r="C252"/>
          <cell r="D252"/>
          <cell r="E252" t="str">
            <v>替换一期的表</v>
          </cell>
          <cell r="F252"/>
          <cell r="G252"/>
          <cell r="H252" t="str">
            <v>杨忠飞</v>
          </cell>
        </row>
        <row r="253">
          <cell r="A253" t="str">
            <v>dwd_eqp_dev_id_mapping_ds</v>
          </cell>
          <cell r="B253" t="str">
            <v>终端设备消费者唯一编号映射表</v>
          </cell>
          <cell r="C253"/>
          <cell r="D253"/>
          <cell r="E253" t="str">
            <v>替换一期的表</v>
          </cell>
          <cell r="F253"/>
          <cell r="G253"/>
          <cell r="H253" t="str">
            <v>王东波</v>
          </cell>
        </row>
        <row r="254">
          <cell r="A254" t="str">
            <v>dwd_ref_channel_service_rela_par_ds</v>
          </cell>
          <cell r="B254" t="str">
            <v>渠道服务关系参数表</v>
          </cell>
          <cell r="C254" t="str">
            <v>Channel_Id，Package_Name</v>
          </cell>
          <cell r="D254"/>
          <cell r="E254" t="str">
            <v>替换一期的表</v>
          </cell>
          <cell r="F254"/>
          <cell r="G254"/>
          <cell r="H254" t="str">
            <v>杭飞跃</v>
          </cell>
        </row>
        <row r="255">
          <cell r="A255" t="str">
            <v>dwd_loc_region_ds</v>
          </cell>
          <cell r="B255" t="str">
            <v>行政区划参数表</v>
          </cell>
          <cell r="C255"/>
          <cell r="D255"/>
          <cell r="E255" t="str">
            <v>替换一期的表</v>
          </cell>
          <cell r="F255"/>
          <cell r="G255"/>
          <cell r="H255" t="str">
            <v>杭飞跃</v>
          </cell>
        </row>
        <row r="256">
          <cell r="A256" t="str">
            <v>dwd_common_gps_database_code</v>
          </cell>
          <cell r="B256" t="str">
            <v>GPS基础数据表
数据来源：biods.dim_gps_database_ds</v>
          </cell>
          <cell r="C256"/>
          <cell r="D256"/>
          <cell r="E256" t="str">
            <v>一期保留的表</v>
          </cell>
          <cell r="F256"/>
          <cell r="G256"/>
          <cell r="H256" t="str">
            <v>杭飞跃</v>
          </cell>
        </row>
        <row r="257">
          <cell r="A257" t="str">
            <v>dwd_bisdk_visit_hm</v>
          </cell>
          <cell r="B257" t="str">
            <v>BISDK 访问用户</v>
          </cell>
          <cell r="C257"/>
          <cell r="D257"/>
          <cell r="E257" t="str">
            <v>一期保留的表</v>
          </cell>
          <cell r="F257"/>
          <cell r="G257"/>
          <cell r="H257" t="str">
            <v>焦金鹏</v>
          </cell>
        </row>
        <row r="258">
          <cell r="A258" t="str">
            <v>dwd_bisdk_event_hm</v>
          </cell>
          <cell r="B258" t="str">
            <v>BISDK自定义</v>
          </cell>
          <cell r="C258"/>
          <cell r="D258"/>
          <cell r="E258" t="str">
            <v>一期保留的表</v>
          </cell>
          <cell r="F258"/>
          <cell r="G258"/>
          <cell r="H258" t="str">
            <v>焦金鹏</v>
          </cell>
        </row>
        <row r="259">
          <cell r="A259" t="str">
            <v>dwd_bisdk_action_hm</v>
          </cell>
          <cell r="B259" t="str">
            <v>BISDK 页面访问</v>
          </cell>
          <cell r="C259"/>
          <cell r="D259"/>
          <cell r="E259" t="str">
            <v>一期保留的表</v>
          </cell>
          <cell r="F259"/>
          <cell r="G259"/>
          <cell r="H259" t="str">
            <v>焦金鹏</v>
          </cell>
        </row>
        <row r="260">
          <cell r="A260" t="str">
            <v>dwd_evt_bdreporter_3rd_rom_brush_report_dm</v>
          </cell>
          <cell r="B260" t="str">
            <v>第三方rom刷机数据采集信息</v>
          </cell>
          <cell r="C260"/>
          <cell r="D260"/>
          <cell r="E260" t="str">
            <v>一期保留的表</v>
          </cell>
          <cell r="F260"/>
          <cell r="G260"/>
          <cell r="H260" t="str">
            <v>焦金鹏</v>
          </cell>
        </row>
        <row r="261">
          <cell r="A261" t="str">
            <v>dwd_evt_bdreporter_app_oper_info_report_dm</v>
          </cell>
          <cell r="B261" t="str">
            <v>应用打点数据采集</v>
          </cell>
          <cell r="C261"/>
          <cell r="D261"/>
          <cell r="E261" t="str">
            <v>一期保留的表</v>
          </cell>
          <cell r="F261"/>
          <cell r="G261"/>
          <cell r="H261" t="str">
            <v>焦金鹏</v>
          </cell>
        </row>
        <row r="262">
          <cell r="A262" t="str">
            <v>dwd_evt_bdreporter_device_static_info_dm</v>
          </cell>
          <cell r="B262" t="str">
            <v>设备静态信息</v>
          </cell>
          <cell r="C262"/>
          <cell r="D262"/>
          <cell r="E262" t="str">
            <v>一期保留的表</v>
          </cell>
          <cell r="F262"/>
          <cell r="G262"/>
          <cell r="H262" t="str">
            <v>焦金鹏</v>
          </cell>
        </row>
        <row r="263">
          <cell r="A263" t="str">
            <v>dwd_evt_bdreporter_app_info_report_dm</v>
          </cell>
          <cell r="B263" t="str">
            <v>应用使用时长数据采集信息</v>
          </cell>
          <cell r="C263"/>
          <cell r="D263"/>
          <cell r="E263" t="str">
            <v>一期保留的表</v>
          </cell>
          <cell r="F263"/>
          <cell r="G263"/>
          <cell r="H263" t="str">
            <v>焦金鹏</v>
          </cell>
        </row>
        <row r="264">
          <cell r="A264" t="str">
            <v>dwd_eqp_device_hw_acct_position_log_hm</v>
          </cell>
          <cell r="B264" t="str">
            <v>设备华为帐号位置日志</v>
          </cell>
          <cell r="C264"/>
          <cell r="D264"/>
          <cell r="E264"/>
          <cell r="F264"/>
          <cell r="G264"/>
          <cell r="H264" t="str">
            <v>黄贤刚</v>
          </cell>
        </row>
        <row r="265">
          <cell r="A265" t="str">
            <v>dwd_eqp_position_rec_dm_his</v>
          </cell>
          <cell r="B265" t="str">
            <v>位置记录历史</v>
          </cell>
          <cell r="C265"/>
          <cell r="D265"/>
          <cell r="E265"/>
          <cell r="F265"/>
          <cell r="G265"/>
          <cell r="H265" t="str">
            <v>黄贤刚</v>
          </cell>
        </row>
        <row r="266">
          <cell r="A266" t="str">
            <v>dwd_eqp_position_rec_dm</v>
          </cell>
          <cell r="B266" t="str">
            <v>位置记录</v>
          </cell>
          <cell r="C266"/>
          <cell r="D266"/>
          <cell r="E266"/>
          <cell r="F266"/>
          <cell r="G266"/>
          <cell r="H266" t="str">
            <v>黄贤刚</v>
          </cell>
        </row>
        <row r="267">
          <cell r="A267" t="str">
            <v>dwd_loc_ip_addr_info_ds</v>
          </cell>
          <cell r="B267" t="str">
            <v>ip地址信息</v>
          </cell>
          <cell r="C267"/>
          <cell r="D267"/>
          <cell r="E267"/>
          <cell r="F267"/>
          <cell r="G267"/>
          <cell r="H267" t="str">
            <v>黄贤刚</v>
          </cell>
        </row>
        <row r="268">
          <cell r="A268" t="str">
            <v>dwd_loc_mobile_fix_net_ip_list_ds</v>
          </cell>
          <cell r="B268" t="str">
            <v>移动固网Ip列表</v>
          </cell>
          <cell r="C268"/>
          <cell r="D268"/>
          <cell r="E268"/>
          <cell r="F268"/>
          <cell r="G268"/>
          <cell r="H268" t="str">
            <v>黄贤刚</v>
          </cell>
        </row>
        <row r="269">
          <cell r="A269" t="str">
            <v>dwd_cde_second_common_code_ds</v>
          </cell>
          <cell r="B269" t="str">
            <v>二级通用代码表</v>
          </cell>
          <cell r="C269"/>
          <cell r="D269"/>
          <cell r="E269"/>
          <cell r="F269"/>
          <cell r="G269"/>
          <cell r="H269" t="str">
            <v>尹飞</v>
          </cell>
        </row>
        <row r="270">
          <cell r="A270" t="str">
            <v>dwd_cde_code_mapping_ds</v>
          </cell>
          <cell r="B270" t="str">
            <v>代码转换表</v>
          </cell>
          <cell r="C270"/>
          <cell r="D270"/>
          <cell r="E270"/>
          <cell r="F270"/>
          <cell r="G270"/>
          <cell r="H270" t="str">
            <v>尹飞</v>
          </cell>
        </row>
        <row r="271">
          <cell r="A271" t="str">
            <v>dwd_cde_common_code_ds</v>
          </cell>
          <cell r="B271" t="str">
            <v>通用代码表</v>
          </cell>
          <cell r="C271"/>
          <cell r="D271"/>
          <cell r="E271"/>
          <cell r="F271"/>
          <cell r="G271"/>
          <cell r="H271" t="str">
            <v>尹飞</v>
          </cell>
        </row>
        <row r="272">
          <cell r="A272" t="str">
            <v>dwd_loc_country_ds</v>
          </cell>
          <cell r="B272" t="str">
            <v>国家</v>
          </cell>
          <cell r="C272"/>
          <cell r="D272"/>
          <cell r="E272"/>
          <cell r="F272"/>
          <cell r="G272"/>
          <cell r="H272" t="str">
            <v>尹飞</v>
          </cell>
        </row>
        <row r="273">
          <cell r="A273" t="str">
            <v>dwd_evt_cfolder_actvy_log_dm</v>
          </cell>
          <cell r="B273" t="str">
            <v>云文件夹活动日志</v>
          </cell>
          <cell r="C273"/>
          <cell r="D273"/>
          <cell r="E273"/>
          <cell r="F273"/>
          <cell r="G273"/>
          <cell r="H273" t="str">
            <v>杭飞跃</v>
          </cell>
        </row>
        <row r="274">
          <cell r="A274" t="str">
            <v>dwd_evt_hiboard_qry_log_dm</v>
          </cell>
          <cell r="B274" t="str">
            <v>负一屏查询日志</v>
          </cell>
          <cell r="C274"/>
          <cell r="D274"/>
          <cell r="E274"/>
          <cell r="F274"/>
          <cell r="G274"/>
          <cell r="H274" t="str">
            <v>杭飞跃</v>
          </cell>
        </row>
        <row r="275">
          <cell r="A275" t="str">
            <v>dwd_ref_service_info_par_ds</v>
          </cell>
          <cell r="B275" t="str">
            <v>业务信息参数表</v>
          </cell>
          <cell r="C275"/>
          <cell r="D275"/>
          <cell r="E275" t="str">
            <v>替换一期的表DWD_PROD_SERVICE_INFO</v>
          </cell>
          <cell r="F275"/>
          <cell r="G275"/>
          <cell r="H275" t="str">
            <v>汤泽</v>
          </cell>
        </row>
        <row r="276">
          <cell r="A276" t="str">
            <v>dwd_up_user_device_info_dm</v>
          </cell>
          <cell r="B276" t="str">
            <v>华为账号和IMEI绑定关系解密表</v>
          </cell>
          <cell r="C276"/>
          <cell r="D276"/>
          <cell r="E276" t="str">
            <v>一期保留的表</v>
          </cell>
          <cell r="F276"/>
          <cell r="G276"/>
          <cell r="H276" t="str">
            <v>姚玉超</v>
          </cell>
        </row>
        <row r="277">
          <cell r="A277" t="str">
            <v>dwd_up_user_info_dm</v>
          </cell>
          <cell r="B277" t="str">
            <v>用户信息解密表</v>
          </cell>
          <cell r="C277"/>
          <cell r="D277"/>
          <cell r="E277" t="str">
            <v>一期保留的表</v>
          </cell>
          <cell r="F277"/>
          <cell r="G277"/>
          <cell r="H277" t="str">
            <v>姚玉超</v>
          </cell>
        </row>
        <row r="278">
          <cell r="A278" t="str">
            <v>dwd_cust_mapping</v>
          </cell>
          <cell r="B278" t="str">
            <v>账号设备sha256映射关系总表</v>
          </cell>
          <cell r="C278"/>
          <cell r="D278"/>
          <cell r="E278" t="str">
            <v>一期保留的表</v>
          </cell>
          <cell r="F278"/>
          <cell r="G278"/>
          <cell r="H278" t="str">
            <v>姚玉超</v>
          </cell>
        </row>
        <row r="279">
          <cell r="A279" t="str">
            <v>dwd_cust_mapping_pt</v>
          </cell>
          <cell r="B279" t="str">
            <v>账号设备sha256映射关系分表</v>
          </cell>
          <cell r="C279"/>
          <cell r="D279"/>
          <cell r="E279" t="str">
            <v>一期保留的表</v>
          </cell>
          <cell r="F279"/>
          <cell r="G279"/>
          <cell r="H279" t="str">
            <v>姚玉超</v>
          </cell>
        </row>
        <row r="280">
          <cell r="A280" t="str">
            <v>dwd_evt_page_flow_collect_log_im</v>
          </cell>
          <cell r="B280" t="str">
            <v>页面流量采集日志</v>
          </cell>
          <cell r="C280"/>
          <cell r="D280"/>
          <cell r="E280"/>
          <cell r="F280"/>
          <cell r="G280"/>
          <cell r="H280" t="str">
            <v>杭飞跃</v>
          </cell>
        </row>
        <row r="281">
          <cell r="A281" t="str">
            <v>dwd_evt_vmall_click_log_dm</v>
          </cell>
          <cell r="B281" t="str">
            <v>VMALL点击日志</v>
          </cell>
          <cell r="C281"/>
          <cell r="D281"/>
          <cell r="E281"/>
          <cell r="F281"/>
          <cell r="G281"/>
          <cell r="H281" t="str">
            <v>杭飞跃</v>
          </cell>
        </row>
        <row r="282">
          <cell r="A282" t="str">
            <v>dwd_evt_vmall_exposure_log_dm</v>
          </cell>
          <cell r="B282" t="str">
            <v>VMALL曝光日志</v>
          </cell>
          <cell r="C282"/>
          <cell r="D282"/>
          <cell r="E282"/>
          <cell r="F282"/>
          <cell r="G282"/>
          <cell r="H282" t="str">
            <v>杭飞跃</v>
          </cell>
        </row>
        <row r="283">
          <cell r="A283" t="str">
            <v>dwd_evt_bisdk_health_wear_log_dm</v>
          </cell>
          <cell r="B283" t="str">
            <v>BISDK健康穿戴日志表</v>
          </cell>
          <cell r="C283"/>
          <cell r="D283"/>
          <cell r="E283"/>
          <cell r="F283"/>
          <cell r="G283"/>
          <cell r="H283" t="str">
            <v>杭飞跃</v>
          </cell>
        </row>
        <row r="284">
          <cell r="A284" t="str">
            <v>dwd_pty_fans_user_ds</v>
          </cell>
          <cell r="B284" t="str">
            <v>花粉用户信息</v>
          </cell>
          <cell r="C284" t="str">
            <v>Fans_User_Id</v>
          </cell>
          <cell r="D284" t="str">
            <v>y</v>
          </cell>
          <cell r="E284" t="str">
            <v>ods_eui_forum_common_member_dm,ods_eui_forum_emuion_login_dm</v>
          </cell>
          <cell r="F284"/>
          <cell r="G284"/>
          <cell r="H284" t="str">
            <v>杭飞跃</v>
          </cell>
        </row>
        <row r="285">
          <cell r="A285" t="str">
            <v>dwd_pty_fans_user_member_profile_ds</v>
          </cell>
          <cell r="B285" t="str">
            <v>花粉用户个人属性信息</v>
          </cell>
          <cell r="C285"/>
          <cell r="D285" t="str">
            <v>y</v>
          </cell>
          <cell r="E285" t="str">
            <v>ods_eui_forum_common_member_profile_dm</v>
          </cell>
          <cell r="F285"/>
          <cell r="G285"/>
          <cell r="H285" t="str">
            <v>杭飞跃</v>
          </cell>
        </row>
        <row r="286">
          <cell r="A286" t="str">
            <v>dwd_pty_fans_petal_issued_statis_ds</v>
          </cell>
          <cell r="B286" t="str">
            <v>花粉花瓣发放统计</v>
          </cell>
          <cell r="C286"/>
          <cell r="D286" t="str">
            <v>y</v>
          </cell>
          <cell r="E286" t="str">
            <v>ods_up_user_petal_bal_dm</v>
          </cell>
          <cell r="F286"/>
          <cell r="G286"/>
          <cell r="H286" t="str">
            <v>杭飞跃</v>
          </cell>
        </row>
        <row r="287">
          <cell r="A287" t="str">
            <v>dwd_ref_hota_version_info_ds</v>
          </cell>
          <cell r="B287" t="str">
            <v>HOTA版本信息参数表</v>
          </cell>
          <cell r="C287"/>
          <cell r="D287" t="str">
            <v>y</v>
          </cell>
          <cell r="E287" t="str">
            <v>dim_hota_version_info_ds</v>
          </cell>
          <cell r="F287"/>
          <cell r="G287"/>
          <cell r="H287" t="str">
            <v>史风龙</v>
          </cell>
        </row>
        <row r="288">
          <cell r="A288" t="str">
            <v>dwd_evt_hispace_pay_Log_dm</v>
          </cell>
          <cell r="B288" t="str">
            <v>应用市场付费日志</v>
          </cell>
          <cell r="C288"/>
          <cell r="D288" t="str">
            <v>y</v>
          </cell>
          <cell r="E288" t="str">
            <v>ods_hispace_pay_log_dm</v>
          </cell>
          <cell r="F288"/>
          <cell r="G288"/>
          <cell r="H288" t="str">
            <v>王东波</v>
          </cell>
        </row>
        <row r="289">
          <cell r="A289" t="str">
            <v>dwd_sal_hispace_order_ds</v>
          </cell>
          <cell r="B289" t="str">
            <v>应用市场订购信息表</v>
          </cell>
          <cell r="C289"/>
          <cell r="D289" t="str">
            <v>y</v>
          </cell>
          <cell r="E289" t="str">
            <v>ods_hispace_uc_trade_dm</v>
          </cell>
          <cell r="F289"/>
          <cell r="G289"/>
          <cell r="H289" t="str">
            <v>汤泽</v>
          </cell>
        </row>
        <row r="290">
          <cell r="A290" t="str">
            <v>dwd_onl_hispace_app_info_ds</v>
          </cell>
          <cell r="B290" t="str">
            <v>应用市场应用信息</v>
          </cell>
          <cell r="C290"/>
          <cell r="D290" t="str">
            <v>y</v>
          </cell>
          <cell r="E290" t="str">
            <v>dwd_onl_disting_ver_app_ds,dwd_onl_app_class_ds,dwd_onl_app_categ_ds_his</v>
          </cell>
          <cell r="F290"/>
          <cell r="G290"/>
          <cell r="H290" t="str">
            <v>杭飞跃</v>
          </cell>
        </row>
        <row r="291">
          <cell r="A291" t="str">
            <v>dwd_common_regex</v>
          </cell>
          <cell r="B291" t="str">
            <v>正则表达式参数表</v>
          </cell>
          <cell r="C291"/>
          <cell r="D291" t="str">
            <v>y</v>
          </cell>
          <cell r="E291" t="str">
            <v>一期保留的表</v>
          </cell>
          <cell r="F291"/>
          <cell r="G291"/>
          <cell r="H291" t="str">
            <v>赵冲</v>
          </cell>
        </row>
        <row r="292">
          <cell r="A292" t="str">
            <v>dwd_pty_up_cancel_ds</v>
          </cell>
          <cell r="B292" t="str">
            <v>华为帐号销户</v>
          </cell>
          <cell r="C292"/>
          <cell r="D292" t="str">
            <v>y</v>
          </cell>
          <cell r="E292"/>
          <cell r="F292"/>
          <cell r="G292"/>
          <cell r="H292" t="str">
            <v>姚玉超</v>
          </cell>
        </row>
        <row r="293">
          <cell r="A293" t="str">
            <v>dwd_pty_up_cancel_month</v>
          </cell>
          <cell r="B293" t="str">
            <v>华为帐号销户处理</v>
          </cell>
          <cell r="C293"/>
          <cell r="D293" t="str">
            <v>y</v>
          </cell>
          <cell r="E293"/>
          <cell r="F293"/>
          <cell r="G293"/>
          <cell r="H293" t="str">
            <v>姚玉超</v>
          </cell>
        </row>
        <row r="294">
          <cell r="A294" t="str">
            <v>dwd_up_user_device_info_ds</v>
          </cell>
          <cell r="B294" t="str">
            <v>华为账号与IMEI绑定关系表</v>
          </cell>
          <cell r="C294"/>
          <cell r="D294" t="str">
            <v>y</v>
          </cell>
          <cell r="E294" t="str">
            <v>一期保留的表</v>
          </cell>
          <cell r="F294"/>
          <cell r="G294"/>
          <cell r="H294" t="str">
            <v>姚玉超</v>
          </cell>
        </row>
        <row r="295">
          <cell r="A295" t="str">
            <v>dwd_up_user_info_ds</v>
          </cell>
          <cell r="B295" t="str">
            <v>用户信息表</v>
          </cell>
          <cell r="C295"/>
          <cell r="D295" t="str">
            <v>y</v>
          </cell>
          <cell r="E295" t="str">
            <v>一期保留的表</v>
          </cell>
          <cell r="F295"/>
          <cell r="G295"/>
          <cell r="H295" t="str">
            <v>姚玉超</v>
          </cell>
        </row>
        <row r="296">
          <cell r="A296" t="str">
            <v>dwd_base_ip_info_from_hispace_dm</v>
          </cell>
          <cell r="B296" t="str">
            <v>对应用市场上报的ip进行质量统计</v>
          </cell>
          <cell r="C296"/>
          <cell r="D296" t="str">
            <v>y</v>
          </cell>
          <cell r="E296" t="str">
            <v>位置相关表</v>
          </cell>
          <cell r="F296"/>
          <cell r="G296"/>
          <cell r="H296" t="str">
            <v>黄贤刚</v>
          </cell>
        </row>
        <row r="297">
          <cell r="A297" t="str">
            <v>dwd_bisdk_gps_info_dm</v>
          </cell>
          <cell r="B297" t="str">
            <v>上报gps用户地理信息表</v>
          </cell>
          <cell r="C297"/>
          <cell r="D297" t="str">
            <v>y</v>
          </cell>
          <cell r="E297" t="str">
            <v>位置相关表</v>
          </cell>
          <cell r="F297"/>
          <cell r="G297"/>
          <cell r="H297" t="str">
            <v>黄贤刚</v>
          </cell>
        </row>
        <row r="298">
          <cell r="A298" t="str">
            <v>dwd_gps_imei_count_his_dm</v>
          </cell>
          <cell r="B298" t="str">
            <v>天气上报的gps数据imei数据统计</v>
          </cell>
          <cell r="C298"/>
          <cell r="D298" t="str">
            <v>y</v>
          </cell>
          <cell r="E298" t="str">
            <v>位置相关表</v>
          </cell>
          <cell r="F298"/>
          <cell r="G298"/>
          <cell r="H298" t="str">
            <v>黄贤刚</v>
          </cell>
        </row>
        <row r="299">
          <cell r="A299" t="str">
            <v>dwd_ip_knowledge_ds</v>
          </cell>
          <cell r="B299" t="str">
            <v>根据天气上报的IP和经纬度建立自己的高精准IP库,建立的思路如下（参考《高精准IP库建立思路.xmind》8个来源分支）</v>
          </cell>
          <cell r="C299"/>
          <cell r="D299" t="str">
            <v>y</v>
          </cell>
          <cell r="E299" t="str">
            <v>位置相关表</v>
          </cell>
          <cell r="F299"/>
          <cell r="G299"/>
          <cell r="H299" t="str">
            <v>黄贤刚</v>
          </cell>
        </row>
        <row r="300">
          <cell r="A300" t="str">
            <v>dwd_sal_dbank_order_dm</v>
          </cell>
          <cell r="B300" t="str">
            <v>云空间订单</v>
          </cell>
          <cell r="C300"/>
          <cell r="D300" t="str">
            <v>y</v>
          </cell>
          <cell r="E300" t="str">
            <v>ods_dbank_paid_user_data_dm</v>
          </cell>
          <cell r="F300"/>
          <cell r="G300"/>
          <cell r="H300" t="str">
            <v>杭飞跃</v>
          </cell>
        </row>
        <row r="301">
          <cell r="A301" t="str">
            <v>dwd_evt_push_device_token_log_dm</v>
          </cell>
          <cell r="B301" t="str">
            <v>PUSH设备TOKEN日志</v>
          </cell>
          <cell r="C301"/>
          <cell r="D301" t="str">
            <v>y</v>
          </cell>
          <cell r="E301" t="str">
            <v>ods_push_device_token_crypt_dm</v>
          </cell>
          <cell r="F301"/>
          <cell r="G301"/>
          <cell r="H301" t="str">
            <v>杭飞跃</v>
          </cell>
        </row>
        <row r="302">
          <cell r="A302" t="str">
            <v>dwd_loc_persona_area_grade_ds</v>
          </cell>
          <cell r="B302" t="str">
            <v>画像城市和区县等级表</v>
          </cell>
          <cell r="C302"/>
          <cell r="D302" t="str">
            <v>y</v>
          </cell>
          <cell r="E302" t="str">
            <v>dim_persona_gps_area_grade_ds</v>
          </cell>
          <cell r="F302"/>
          <cell r="G302"/>
          <cell r="H302" t="str">
            <v>史风龙</v>
          </cell>
        </row>
        <row r="303">
          <cell r="A303" t="str">
            <v>dwd_ref_vod_channel_info_ds</v>
          </cell>
          <cell r="B303" t="str">
            <v>视屏频道信息参数表</v>
          </cell>
          <cell r="C303"/>
          <cell r="D303" t="str">
            <v>y</v>
          </cell>
          <cell r="E303" t="str">
            <v>dim_content_vod_channel_info_ds</v>
          </cell>
          <cell r="F303"/>
          <cell r="G303"/>
          <cell r="H303" t="str">
            <v>陈姣/史风龙</v>
          </cell>
        </row>
        <row r="304">
          <cell r="A304" t="str">
            <v>dwd_pty_persona_user_huawei_ds</v>
          </cell>
          <cell r="B304" t="str">
            <v>华为人信息</v>
          </cell>
          <cell r="C304"/>
          <cell r="D304" t="str">
            <v>y</v>
          </cell>
          <cell r="E304" t="str">
            <v>ods_persona_user_huawei_mobile_ds</v>
          </cell>
          <cell r="F304"/>
          <cell r="G304"/>
          <cell r="H304" t="str">
            <v>陈姣/史风龙</v>
          </cell>
        </row>
        <row r="305">
          <cell r="A305" t="str">
            <v>dwd_ref_rom_ver_rela_par_ds</v>
          </cell>
          <cell r="B305" t="str">
            <v>ROM版本对应关系参数表</v>
          </cell>
          <cell r="C305"/>
          <cell r="D305" t="str">
            <v>y</v>
          </cell>
          <cell r="E305" t="str">
            <v>dim_kpi_rom_check_ds</v>
          </cell>
          <cell r="F305"/>
          <cell r="G305"/>
          <cell r="H305" t="str">
            <v>陈姣</v>
          </cell>
        </row>
        <row r="306">
          <cell r="A306" t="str">
            <v>dwd_pty_dbank_usage_dm</v>
          </cell>
          <cell r="B306" t="str">
            <v>云空间使用</v>
          </cell>
          <cell r="C306"/>
          <cell r="D306" t="str">
            <v>y</v>
          </cell>
          <cell r="E306" t="str">
            <v>ods_dbank_room_use_info_dm</v>
          </cell>
          <cell r="F306"/>
          <cell r="G306"/>
          <cell r="H306" t="str">
            <v>王东波</v>
          </cell>
        </row>
        <row r="307">
          <cell r="A307" t="str">
            <v>dwd_evt_phoneassit_catalog_view_log_dm</v>
          </cell>
          <cell r="B307" t="str">
            <v>用户浏览手机助手软件栏目日志</v>
          </cell>
          <cell r="C307"/>
          <cell r="D307" t="str">
            <v>y</v>
          </cell>
          <cell r="E307" t="str">
            <v>ods_dbank_common_stat_log_dm</v>
          </cell>
          <cell r="F307"/>
          <cell r="G307"/>
          <cell r="H307" t="str">
            <v>陈姣/史风龙</v>
          </cell>
        </row>
        <row r="308">
          <cell r="A308" t="str">
            <v>dwd_pty_vmall_up_info_ds</v>
          </cell>
          <cell r="B308" t="str">
            <v>Vmall商城客户信息</v>
          </cell>
          <cell r="C308"/>
          <cell r="D308" t="str">
            <v>y</v>
          </cell>
          <cell r="E308" t="str">
            <v>ods_vmall_tbl_customer_dm</v>
          </cell>
          <cell r="F308"/>
          <cell r="G308"/>
          <cell r="H308" t="str">
            <v>王东波</v>
          </cell>
        </row>
        <row r="309">
          <cell r="A309" t="str">
            <v>dwd_pty_vmall_cust_auth_ds</v>
          </cell>
          <cell r="B309" t="str">
            <v>Vmall客户实名验证表</v>
          </cell>
          <cell r="C309"/>
          <cell r="D309" t="str">
            <v>y</v>
          </cell>
          <cell r="E309" t="str">
            <v>ods_vmall2_tbl_customer_auth_ds</v>
          </cell>
          <cell r="F309"/>
          <cell r="G309"/>
          <cell r="H309" t="str">
            <v>王东波</v>
          </cell>
        </row>
        <row r="310">
          <cell r="A310" t="str">
            <v>dwd_pty_vmall_alipay_scalper_weight_ds</v>
          </cell>
          <cell r="B310" t="str">
            <v>Vmall支付宝黄牛权重数据表</v>
          </cell>
          <cell r="C310"/>
          <cell r="D310" t="str">
            <v>y</v>
          </cell>
          <cell r="E310" t="str">
            <v>ods_hwmovie_vod_content_dm</v>
          </cell>
          <cell r="F310"/>
          <cell r="G310"/>
          <cell r="H310" t="str">
            <v>王东波</v>
          </cell>
        </row>
        <row r="311">
          <cell r="A311" t="str">
            <v>dwd_sal_vmall_order_dm</v>
          </cell>
          <cell r="B311" t="str">
            <v>Vmall订单表</v>
          </cell>
          <cell r="C311"/>
          <cell r="D311" t="str">
            <v>y</v>
          </cell>
          <cell r="E311" t="str">
            <v>ods_vmall2_tbl_order_dm</v>
          </cell>
          <cell r="F311"/>
          <cell r="G311"/>
          <cell r="H311" t="str">
            <v>王东波</v>
          </cell>
        </row>
        <row r="312">
          <cell r="A312" t="str">
            <v>dwd_sal_vmall_order_goods_dm</v>
          </cell>
          <cell r="B312" t="str">
            <v>Vmall订单商品表</v>
          </cell>
          <cell r="C312"/>
          <cell r="D312" t="str">
            <v>y</v>
          </cell>
          <cell r="E312" t="str">
            <v>ods_vmall2_tbl_ord_product_dm</v>
          </cell>
          <cell r="F312"/>
          <cell r="G312"/>
          <cell r="H312" t="str">
            <v>王东波</v>
          </cell>
        </row>
        <row r="313">
          <cell r="A313" t="str">
            <v>dwd_sal_vmall_order_gift_dm</v>
          </cell>
          <cell r="B313" t="str">
            <v>Vmall订单赠送表</v>
          </cell>
          <cell r="C313"/>
          <cell r="D313" t="str">
            <v>y</v>
          </cell>
          <cell r="E313" t="str">
            <v>ods_vmall2_tbl_ord_free_gift_dm</v>
          </cell>
          <cell r="F313"/>
          <cell r="G313"/>
          <cell r="H313" t="str">
            <v>王东波</v>
          </cell>
        </row>
        <row r="314">
          <cell r="A314" t="str">
            <v>dwd_sal_vmall_cps_order_ds</v>
          </cell>
          <cell r="B314" t="str">
            <v>VmallCPS订单表</v>
          </cell>
          <cell r="C314"/>
          <cell r="D314" t="str">
            <v>y</v>
          </cell>
          <cell r="E314" t="str">
            <v>ods_vmall2_tbl_sys_cps_order_ds</v>
          </cell>
          <cell r="F314"/>
          <cell r="G314"/>
          <cell r="H314" t="str">
            <v>尹飞</v>
          </cell>
        </row>
        <row r="315">
          <cell r="A315" t="str">
            <v>dwd_pro_vmall_sku_conf_ds</v>
          </cell>
          <cell r="B315" t="str">
            <v>Vmall商品SKU配置表</v>
          </cell>
          <cell r="C315"/>
          <cell r="D315" t="str">
            <v>y</v>
          </cell>
          <cell r="E315" t="str">
            <v>ods_vmall_tbl_prd_sku_ds</v>
          </cell>
          <cell r="F315"/>
          <cell r="G315"/>
          <cell r="H315" t="str">
            <v>尹飞</v>
          </cell>
        </row>
        <row r="316">
          <cell r="A316" t="str">
            <v>dwd_pro_vmall_goods_info_ds</v>
          </cell>
          <cell r="B316" t="str">
            <v>Vmall商品信息表</v>
          </cell>
          <cell r="C316"/>
          <cell r="D316" t="str">
            <v>y</v>
          </cell>
          <cell r="E316" t="str">
            <v>ods_vmall_tbl_product_front_dm</v>
          </cell>
          <cell r="F316"/>
          <cell r="G316"/>
          <cell r="H316" t="str">
            <v>尹飞</v>
          </cell>
        </row>
        <row r="317">
          <cell r="A317" t="str">
            <v>dwd_pro_vmall_pak_detail_ds</v>
          </cell>
          <cell r="B317" t="str">
            <v>Vmall套餐详情表</v>
          </cell>
          <cell r="C317"/>
          <cell r="D317" t="str">
            <v>y</v>
          </cell>
          <cell r="E317" t="str">
            <v>ods_vmall2_tbl_package_details_dm</v>
          </cell>
          <cell r="F317"/>
          <cell r="G317"/>
          <cell r="H317" t="str">
            <v>尹飞</v>
          </cell>
        </row>
        <row r="318">
          <cell r="A318" t="str">
            <v>dwd_pro_vmall_goods_class_ds</v>
          </cell>
          <cell r="B318" t="str">
            <v>Vmall产品分类表</v>
          </cell>
          <cell r="C318"/>
          <cell r="D318" t="str">
            <v>y</v>
          </cell>
          <cell r="E318" t="str">
            <v>ods_vmall_tbl_prd_category_ds</v>
          </cell>
          <cell r="F318"/>
          <cell r="G318"/>
          <cell r="H318" t="str">
            <v>尹飞</v>
          </cell>
        </row>
        <row r="319">
          <cell r="A319" t="str">
            <v>dwd_pro_vmall_b2b_goods_ds</v>
          </cell>
          <cell r="B319" t="str">
            <v>VmallB2B商品信息表</v>
          </cell>
          <cell r="C319"/>
          <cell r="D319" t="str">
            <v>y</v>
          </cell>
          <cell r="E319" t="str">
            <v>ods_vmall_tbl_b2b_product_ds</v>
          </cell>
          <cell r="F319"/>
          <cell r="G319"/>
          <cell r="H319" t="str">
            <v>尹飞</v>
          </cell>
        </row>
        <row r="320">
          <cell r="A320" t="str">
            <v>dwd_cam_vmall_panic_buying_order_dm</v>
          </cell>
          <cell r="B320" t="str">
            <v>抢购订单资格表</v>
          </cell>
          <cell r="C320"/>
          <cell r="D320" t="str">
            <v>y</v>
          </cell>
          <cell r="E320" t="str">
            <v>ods_vmall2_order_qualifications_dm</v>
          </cell>
          <cell r="F320"/>
          <cell r="G320"/>
          <cell r="H320" t="str">
            <v>杭飞跃</v>
          </cell>
        </row>
        <row r="321">
          <cell r="A321" t="str">
            <v>dwd_cam_vmall_panic_buying_goods_dm</v>
          </cell>
          <cell r="B321" t="str">
            <v>抢购商品表</v>
          </cell>
          <cell r="C321"/>
          <cell r="D321" t="str">
            <v>y</v>
          </cell>
          <cell r="E321" t="str">
            <v>ods_vmall2_tbl_buy_activity_sku_dm</v>
          </cell>
          <cell r="F321"/>
          <cell r="G321"/>
          <cell r="H321" t="str">
            <v>杭飞跃</v>
          </cell>
        </row>
        <row r="322">
          <cell r="A322" t="str">
            <v>dwd_cam_vmall_booking_actvy_conf_ds</v>
          </cell>
          <cell r="B322" t="str">
            <v>预约配置表</v>
          </cell>
          <cell r="C322"/>
          <cell r="D322" t="str">
            <v>y</v>
          </cell>
          <cell r="E322" t="str">
            <v>ods_vmall2_promotion_description_ds</v>
          </cell>
          <cell r="F322"/>
          <cell r="G322"/>
          <cell r="H322" t="str">
            <v>杭飞跃</v>
          </cell>
        </row>
        <row r="323">
          <cell r="A323" t="str">
            <v>dwd_cam_vmall_booking_actvy_up_dm</v>
          </cell>
          <cell r="B323" t="str">
            <v>预约表</v>
          </cell>
          <cell r="C323"/>
          <cell r="D323" t="str">
            <v>y</v>
          </cell>
          <cell r="E323" t="str">
            <v>ods_vmall2_tbl_customer_rel_num_dm</v>
          </cell>
          <cell r="F323"/>
          <cell r="G323"/>
          <cell r="H323" t="str">
            <v>杭飞跃</v>
          </cell>
        </row>
        <row r="324">
          <cell r="A324" t="str">
            <v>dwd_ref_vmall_adv_channel_conf_ds</v>
          </cell>
          <cell r="B324" t="str">
            <v>Vmall CPS广告渠道配置表</v>
          </cell>
          <cell r="C324"/>
          <cell r="D324" t="str">
            <v>y</v>
          </cell>
          <cell r="E324" t="str">
            <v>ods_vmall_cps_source_dm</v>
          </cell>
          <cell r="F324"/>
          <cell r="G324"/>
          <cell r="H324" t="str">
            <v>尹飞</v>
          </cell>
        </row>
        <row r="325">
          <cell r="A325" t="str">
            <v>dwd_pty_dbank_expire_dm</v>
          </cell>
          <cell r="B325" t="str">
            <v>云空间到期情况表</v>
          </cell>
          <cell r="C325"/>
          <cell r="D325" t="str">
            <v>y</v>
          </cell>
          <cell r="E325" t="str">
            <v>ods_dbank_cap_history_package_dm</v>
          </cell>
          <cell r="F325"/>
          <cell r="G325"/>
          <cell r="H325" t="str">
            <v>陈姣/史风龙</v>
          </cell>
        </row>
        <row r="326">
          <cell r="A326" t="str">
            <v>dwd_evt_dl_sms_log_dm_view</v>
          </cell>
          <cell r="B326" t="str">
            <v>下行短信日志表</v>
          </cell>
          <cell r="C326"/>
          <cell r="D326" t="str">
            <v>y</v>
          </cell>
          <cell r="E326" t="str">
            <v>ods_up_dl_sms_log_dm</v>
          </cell>
          <cell r="F326"/>
          <cell r="G326"/>
          <cell r="H326" t="str">
            <v>陈姣/史风龙</v>
          </cell>
        </row>
        <row r="327">
          <cell r="A327" t="str">
            <v>dwd_evt_page_flow_collect_log_dm</v>
          </cell>
          <cell r="B327" t="str">
            <v>页面流量采集日志</v>
          </cell>
          <cell r="C327"/>
          <cell r="D327" t="str">
            <v>y</v>
          </cell>
          <cell r="E327" t="str">
            <v>ods_vmall_hi_data_dm</v>
          </cell>
          <cell r="F327"/>
          <cell r="G327"/>
          <cell r="H327" t="str">
            <v>杭飞跃</v>
          </cell>
        </row>
        <row r="328">
          <cell r="A328" t="str">
            <v>dwd_cam_adv_tag_dm</v>
          </cell>
          <cell r="B328" t="str">
            <v>广告用户标签</v>
          </cell>
          <cell r="C328"/>
          <cell r="D328" t="str">
            <v>y</v>
          </cell>
          <cell r="E328" t="str">
            <v>ods_cooperation_dwr_ad_tag_dm</v>
          </cell>
          <cell r="F328"/>
          <cell r="G328"/>
          <cell r="H328" t="str">
            <v>王东波</v>
          </cell>
        </row>
        <row r="329">
          <cell r="A329" t="str">
            <v>dwd_ref_device_bom_data_ds</v>
          </cell>
          <cell r="B329" t="str">
            <v>bom全量设备信息</v>
          </cell>
          <cell r="C329"/>
          <cell r="D329" t="str">
            <v>y</v>
          </cell>
          <cell r="E329" t="str">
            <v>ods_device_bom_data_ds</v>
          </cell>
          <cell r="F329"/>
          <cell r="G329"/>
          <cell r="H329" t="str">
            <v>杭飞跃</v>
          </cell>
        </row>
        <row r="330">
          <cell r="A330" t="str">
            <v>dwd_sal_vmall_order_bind_pak_dm</v>
          </cell>
          <cell r="B330" t="str">
            <v>绑定订单表/订单套餐明细表</v>
          </cell>
          <cell r="C330"/>
          <cell r="D330" t="str">
            <v>n</v>
          </cell>
          <cell r="E330" t="str">
            <v>ods_vmall2_tbl_ord_bundle_dm</v>
          </cell>
          <cell r="F330"/>
          <cell r="G330"/>
          <cell r="H330" t="str">
            <v>杨忠飞</v>
          </cell>
        </row>
        <row r="331">
          <cell r="A331" t="str">
            <v>dwd_cam_persona_sms_campaign_task_ds</v>
          </cell>
          <cell r="B331" t="str">
            <v>画像短信营销任务表</v>
          </cell>
          <cell r="C331"/>
          <cell r="D331" t="str">
            <v>y</v>
          </cell>
          <cell r="E331" t="str">
            <v>ods_persona_mkt_taskinfo_message_dm</v>
          </cell>
          <cell r="F331"/>
          <cell r="G331"/>
          <cell r="H331" t="str">
            <v>陈姣/史风龙</v>
          </cell>
        </row>
        <row r="332">
          <cell r="A332" t="str">
            <v>dwd_evt_game_center_buoy_usage_dm</v>
          </cell>
          <cell r="B332" t="str">
            <v>游戏中心浮标使用表</v>
          </cell>
          <cell r="C332"/>
          <cell r="D332" t="str">
            <v>y</v>
          </cell>
          <cell r="E332" t="str">
            <v>ods_game_float_sdk_usage_details_dm</v>
          </cell>
          <cell r="F332"/>
          <cell r="G332"/>
          <cell r="H332" t="str">
            <v>史风龙</v>
          </cell>
        </row>
        <row r="333">
          <cell r="A333" t="str">
            <v>dwd_evt_video_oper_log_dm_view</v>
          </cell>
          <cell r="B333" t="str">
            <v>视频云业务用户日志</v>
          </cell>
          <cell r="C333"/>
          <cell r="D333" t="str">
            <v>y</v>
          </cell>
          <cell r="E333" t="str">
            <v>ods_video_cloud_user_operate_log_dm</v>
          </cell>
          <cell r="F333"/>
          <cell r="G333"/>
          <cell r="H333" t="str">
            <v>陈姣/史风龙</v>
          </cell>
        </row>
        <row r="334">
          <cell r="A334" t="str">
            <v>dwd_pty_vmall_b2b_up_info_ds</v>
          </cell>
          <cell r="B334" t="str">
            <v>B2B用户表</v>
          </cell>
          <cell r="C334"/>
          <cell r="D334" t="str">
            <v>y</v>
          </cell>
          <cell r="E334" t="str">
            <v>ods_vmall_tbl_customer_b2b_dm</v>
          </cell>
          <cell r="F334"/>
          <cell r="G334"/>
          <cell r="H334" t="str">
            <v>陈姣/史风龙</v>
          </cell>
        </row>
        <row r="335">
          <cell r="A335" t="str">
            <v>dwd_evt_vmall_order_panic_buying_log_dm</v>
          </cell>
          <cell r="B335" t="str">
            <v>抢购日志表/订单抢购日志表</v>
          </cell>
          <cell r="C335"/>
          <cell r="D335" t="str">
            <v>y</v>
          </cell>
          <cell r="E335" t="str">
            <v>ods_vmall2_ord_log_dm</v>
          </cell>
          <cell r="F335"/>
          <cell r="G335"/>
          <cell r="H335" t="str">
            <v>陈姣/史风龙</v>
          </cell>
        </row>
        <row r="336">
          <cell r="A336" t="str">
            <v>dwd_sal_vmall_order_oper_log_dm</v>
          </cell>
          <cell r="B336" t="str">
            <v>订单操作日志表</v>
          </cell>
          <cell r="C336"/>
          <cell r="D336" t="str">
            <v>y</v>
          </cell>
          <cell r="E336" t="str">
            <v>ods_vmall2_tbl_ord_operate_log_dm</v>
          </cell>
          <cell r="F336"/>
          <cell r="G336"/>
          <cell r="H336" t="str">
            <v>陈姣/史风龙</v>
          </cell>
        </row>
        <row r="337">
          <cell r="A337" t="str">
            <v>dwd_cam_adv_master_exposure_log_dm</v>
          </cell>
          <cell r="B337" t="str">
            <v>AdMaster曝光日志数据</v>
          </cell>
          <cell r="C337"/>
          <cell r="D337" t="str">
            <v>y</v>
          </cell>
          <cell r="E337" t="str">
            <v xml:space="preserve">ods_cooperation_dwr_ad_exposure_dm   </v>
          </cell>
          <cell r="F337"/>
          <cell r="G337"/>
          <cell r="H337" t="str">
            <v>王东波</v>
          </cell>
        </row>
        <row r="338">
          <cell r="A338" t="str">
            <v>dwd_cam_adv_master_click_log_dm</v>
          </cell>
          <cell r="B338" t="str">
            <v>AdMaster点击日志数据</v>
          </cell>
          <cell r="C338"/>
          <cell r="D338" t="str">
            <v>y</v>
          </cell>
          <cell r="E338" t="str">
            <v>ods_cooperation_dwr_ad_click_dm</v>
          </cell>
          <cell r="F338"/>
          <cell r="G338"/>
          <cell r="H338" t="str">
            <v>王东波</v>
          </cell>
        </row>
        <row r="339">
          <cell r="A339" t="str">
            <v>dwd_evt_hwpay_swipe_rec_dm</v>
          </cell>
          <cell r="B339" t="str">
            <v>HuaweiPay刷卡记录表</v>
          </cell>
          <cell r="C339"/>
          <cell r="D339" t="str">
            <v>y</v>
          </cell>
          <cell r="E339" t="str">
            <v>ods_wallet_event_cardswing_dm</v>
          </cell>
          <cell r="F339"/>
          <cell r="G339"/>
          <cell r="H339" t="str">
            <v>尹飞</v>
          </cell>
        </row>
        <row r="340">
          <cell r="A340" t="str">
            <v>dwd_evt_sys_advise_msg_log_dm</v>
          </cell>
          <cell r="B340" t="str">
            <v>小助手信息日志表</v>
          </cell>
          <cell r="C340"/>
          <cell r="D340" t="str">
            <v>y</v>
          </cell>
          <cell r="E340" t="str">
            <v>ods_phoneservice_mps_message_log_dm</v>
          </cell>
          <cell r="F340"/>
          <cell r="G340"/>
          <cell r="H340" t="str">
            <v>尹飞</v>
          </cell>
        </row>
        <row r="341">
          <cell r="A341" t="str">
            <v>dwd_sal_vmall_cps_channel_report_ds</v>
          </cell>
          <cell r="B341" t="str">
            <v>Vmall商城广告渠道报表</v>
          </cell>
          <cell r="C341"/>
          <cell r="D341" t="str">
            <v>y</v>
          </cell>
          <cell r="E341" t="str">
            <v>ods_vmall_cps_channel_report_ds</v>
          </cell>
          <cell r="F341"/>
          <cell r="G341" t="str">
            <v>佘国俊</v>
          </cell>
          <cell r="H341" t="str">
            <v>尹飞</v>
          </cell>
        </row>
        <row r="342">
          <cell r="A342" t="str">
            <v>dwd_sal_vmall_repair_apply_dm</v>
          </cell>
          <cell r="B342" t="str">
            <v>Vmall退换货申请表</v>
          </cell>
          <cell r="C342"/>
          <cell r="D342" t="str">
            <v>y</v>
          </cell>
          <cell r="E342" t="str">
            <v>ods_vmall2_tbl_ord_repair_app_dm</v>
          </cell>
          <cell r="F342"/>
          <cell r="G342" t="str">
            <v>佘国俊</v>
          </cell>
          <cell r="H342" t="str">
            <v>尹飞</v>
          </cell>
        </row>
        <row r="343">
          <cell r="A343" t="str">
            <v>dwd_sal_vmall_repair_apply_goods_dtl_ds</v>
          </cell>
          <cell r="B343" t="str">
            <v>Vmall退换货申请商品明细</v>
          </cell>
          <cell r="C343"/>
          <cell r="D343" t="str">
            <v>y</v>
          </cell>
          <cell r="E343" t="str">
            <v>ods_vmall2_tbl_ord_repair_prd_detail_ds</v>
          </cell>
          <cell r="F343"/>
          <cell r="G343" t="str">
            <v>佘国俊</v>
          </cell>
          <cell r="H343" t="str">
            <v>尹飞</v>
          </cell>
        </row>
        <row r="344">
          <cell r="A344" t="str">
            <v>dwd_sal_vmall_repair_order_dm</v>
          </cell>
          <cell r="B344" t="str">
            <v>Vmall退换货单信息</v>
          </cell>
          <cell r="C344"/>
          <cell r="D344" t="str">
            <v>y</v>
          </cell>
          <cell r="E344" t="str">
            <v>ods_vmall2_tbl_ord_repair_app_number_dm</v>
          </cell>
          <cell r="F344"/>
          <cell r="G344" t="str">
            <v>佘国俊</v>
          </cell>
          <cell r="H344" t="str">
            <v>尹飞</v>
          </cell>
        </row>
        <row r="345">
          <cell r="A345" t="str">
            <v>dwd_evt_rcv_msg_log_hm</v>
          </cell>
          <cell r="B345" t="str">
            <v>接收消息日志</v>
          </cell>
          <cell r="C345"/>
          <cell r="D345" t="str">
            <v>y</v>
          </cell>
          <cell r="E345" t="str">
            <v>ods_phoneservice_im_arrival_log_hm</v>
          </cell>
          <cell r="F345"/>
          <cell r="G345" t="str">
            <v>佘国俊</v>
          </cell>
          <cell r="H345" t="str">
            <v>尹飞</v>
          </cell>
        </row>
        <row r="346">
          <cell r="A346" t="str">
            <v>dwd_cam_sys_advise_send_task_info_ds</v>
          </cell>
          <cell r="B346" t="str">
            <v>系统通知发送任务信息</v>
          </cell>
          <cell r="C346"/>
          <cell r="D346" t="str">
            <v>y</v>
          </cell>
          <cell r="E346" t="str">
            <v>ods_phoneservice_mpmsg_tasks_log_dm</v>
          </cell>
          <cell r="F346"/>
          <cell r="G346" t="str">
            <v>佘国俊</v>
          </cell>
          <cell r="H346" t="str">
            <v>尹飞</v>
          </cell>
        </row>
        <row r="347">
          <cell r="A347" t="str">
            <v>dwd_cam_adv_task_base_info_ds</v>
          </cell>
          <cell r="B347" t="str">
            <v>广告任务基本信息</v>
          </cell>
          <cell r="C347"/>
          <cell r="D347" t="str">
            <v>y</v>
          </cell>
          <cell r="E347" t="str">
            <v>ods_dev_adv_t_task_ds</v>
          </cell>
          <cell r="F347"/>
          <cell r="G347" t="str">
            <v>佘国俊</v>
          </cell>
          <cell r="H347" t="str">
            <v>尹飞</v>
          </cell>
        </row>
        <row r="348">
          <cell r="A348" t="str">
            <v>dwd_eqp_persona_red_list_ds</v>
          </cell>
          <cell r="B348" t="str">
            <v>画像红名单表</v>
          </cell>
          <cell r="C348"/>
          <cell r="D348" t="str">
            <v>y</v>
          </cell>
          <cell r="E348" t="str">
            <v>ods_dbank_room_use_info_dm</v>
          </cell>
          <cell r="F348"/>
          <cell r="G348" t="str">
            <v>佘国俊</v>
          </cell>
          <cell r="H348" t="str">
            <v>王东波</v>
          </cell>
        </row>
        <row r="349">
          <cell r="A349" t="str">
            <v>dwd_ref_push_device_channel_rel_par_ds</v>
          </cell>
          <cell r="B349" t="str">
            <v>PUSH设备和渠道关系参数表</v>
          </cell>
          <cell r="C349"/>
          <cell r="D349" t="str">
            <v>N</v>
          </cell>
          <cell r="E349" t="str">
            <v>ods_push_device_token_crypt_dm,ods_push_token_app_ds,dwd_eqp_push_user_rout_lnk_ds</v>
          </cell>
          <cell r="F349"/>
          <cell r="G349" t="str">
            <v>佘国俊</v>
          </cell>
          <cell r="H349" t="str">
            <v>史风龙</v>
          </cell>
        </row>
        <row r="350">
          <cell r="A350" t="str">
            <v>dwd_onl_app_game_ds</v>
          </cell>
          <cell r="B350" t="str">
            <v>游戏应用</v>
          </cell>
          <cell r="C350"/>
          <cell r="D350" t="str">
            <v>y</v>
          </cell>
          <cell r="E350" t="str">
            <v>dwd_evt_online_game_buoy_user_access_log_dm，dwd_evt_online_game_buoy_user_login_log_dm，dwd_onl_disting_ver_app_ds</v>
          </cell>
          <cell r="F350"/>
          <cell r="G350" t="str">
            <v>杭飞跃</v>
          </cell>
          <cell r="H350" t="str">
            <v>杭飞跃</v>
          </cell>
        </row>
        <row r="351">
          <cell r="A351" t="str">
            <v>dwd_evt_dbank_draw_gift_rigths_dm</v>
          </cell>
          <cell r="B351" t="str">
            <v>金银卡领取160G套餐表</v>
          </cell>
          <cell r="C351"/>
          <cell r="D351" t="str">
            <v>y</v>
          </cell>
          <cell r="E351" t="str">
            <v>ods_dbank_phone_gifts_rights_dm</v>
          </cell>
          <cell r="F351"/>
          <cell r="G351" t="str">
            <v>佘国俊</v>
          </cell>
          <cell r="H351" t="str">
            <v>陈姣/史风龙</v>
          </cell>
        </row>
        <row r="352">
          <cell r="A352" t="str">
            <v>dwd_con_hwmovie_cp_base_info_ds</v>
          </cell>
          <cell r="B352" t="str">
            <v>华为视频CP基础信息</v>
          </cell>
          <cell r="C352"/>
          <cell r="D352" t="str">
            <v>n</v>
          </cell>
          <cell r="E352" t="str">
            <v>ods_video_himovie_cp_base_info_dm</v>
          </cell>
          <cell r="F352"/>
          <cell r="G352" t="str">
            <v>魏芹</v>
          </cell>
          <cell r="H352" t="str">
            <v>蒋凯</v>
          </cell>
        </row>
        <row r="353">
          <cell r="A353" t="str">
            <v>dwd_con_hwmovie_cp_src_ds</v>
          </cell>
          <cell r="B353" t="str">
            <v>华为视频CP来源</v>
          </cell>
          <cell r="C353"/>
          <cell r="D353" t="str">
            <v>n</v>
          </cell>
          <cell r="E353" t="str">
            <v>ods_video_himovie_cp_source_url_dm</v>
          </cell>
          <cell r="F353"/>
          <cell r="G353" t="str">
            <v>魏芹</v>
          </cell>
          <cell r="H353" t="str">
            <v>蒋凯</v>
          </cell>
        </row>
        <row r="354">
          <cell r="A354" t="str">
            <v>dwd_con_hwmovie_cp_set_info_ds</v>
          </cell>
          <cell r="B354" t="str">
            <v>华为视频影片集CP信息</v>
          </cell>
          <cell r="C354"/>
          <cell r="D354" t="str">
            <v>n</v>
          </cell>
          <cell r="E354" t="str">
            <v>ods_video_himovie_cp_volume_info_dm</v>
          </cell>
          <cell r="F354"/>
          <cell r="G354" t="str">
            <v>魏芹</v>
          </cell>
          <cell r="H354" t="str">
            <v>蒋凯</v>
          </cell>
        </row>
        <row r="355">
          <cell r="A355" t="str">
            <v>dwd_con_video_artist_area_ds</v>
          </cell>
          <cell r="B355" t="str">
            <v>影片艺人归属地区</v>
          </cell>
          <cell r="C355"/>
          <cell r="D355" t="str">
            <v>n</v>
          </cell>
          <cell r="E355" t="str">
            <v>ods_video_cloud_movie_artist_area_dm</v>
          </cell>
          <cell r="F355"/>
          <cell r="G355" t="str">
            <v>魏芹</v>
          </cell>
          <cell r="H355" t="str">
            <v>蒋凯</v>
          </cell>
        </row>
        <row r="356">
          <cell r="A356" t="str">
            <v>dwd_con_video_base_info_dm</v>
          </cell>
          <cell r="B356" t="str">
            <v>影片基础信息</v>
          </cell>
          <cell r="C356"/>
          <cell r="D356" t="str">
            <v>n</v>
          </cell>
          <cell r="E356" t="str">
            <v>ods_video_cloud_movie_base_info_dm</v>
          </cell>
          <cell r="F356"/>
          <cell r="G356" t="str">
            <v>魏芹</v>
          </cell>
          <cell r="H356" t="str">
            <v>蒋凯</v>
          </cell>
        </row>
        <row r="357">
          <cell r="A357" t="str">
            <v>dwd_con_video_cp_base_info_dm</v>
          </cell>
          <cell r="B357" t="str">
            <v>影片CP基础信息</v>
          </cell>
          <cell r="C357"/>
          <cell r="D357" t="str">
            <v>n</v>
          </cell>
          <cell r="E357" t="str">
            <v>ods_video_cloud_movie_base_cp_info_dm</v>
          </cell>
          <cell r="F357"/>
          <cell r="G357" t="str">
            <v>魏芹</v>
          </cell>
          <cell r="H357" t="str">
            <v>蒋凯</v>
          </cell>
        </row>
        <row r="358">
          <cell r="A358" t="str">
            <v>dwd_con_video_cpapp_assoc_ds</v>
          </cell>
          <cell r="B358" t="str">
            <v>影片CPAPP关联</v>
          </cell>
          <cell r="C358"/>
          <cell r="D358" t="str">
            <v>n</v>
          </cell>
          <cell r="E358" t="str">
            <v>ods_video_cloud_movie_cpapp_relation_dm</v>
          </cell>
          <cell r="F358"/>
          <cell r="G358" t="str">
            <v>魏芹</v>
          </cell>
          <cell r="H358" t="str">
            <v>蒋凯</v>
          </cell>
        </row>
        <row r="359">
          <cell r="A359" t="str">
            <v>dwd_con_video_first_class_ds</v>
          </cell>
          <cell r="B359" t="str">
            <v>影片一级分类</v>
          </cell>
          <cell r="C359"/>
          <cell r="D359" t="str">
            <v>n</v>
          </cell>
          <cell r="E359" t="str">
            <v>ods_video_cloud_movie_group_top_dm</v>
          </cell>
          <cell r="F359"/>
          <cell r="G359" t="str">
            <v>魏芹</v>
          </cell>
          <cell r="H359" t="str">
            <v>蒋凯</v>
          </cell>
        </row>
        <row r="360">
          <cell r="A360" t="str">
            <v>dwd_con_video_prize_assoc_dm</v>
          </cell>
          <cell r="B360" t="str">
            <v>影片奖项关联</v>
          </cell>
          <cell r="C360"/>
          <cell r="D360" t="str">
            <v>n</v>
          </cell>
          <cell r="E360" t="str">
            <v>ods_video_cloud_award_mv_relation_dm</v>
          </cell>
          <cell r="F360"/>
          <cell r="G360" t="str">
            <v>魏芹</v>
          </cell>
          <cell r="H360" t="str">
            <v>蒋凯</v>
          </cell>
        </row>
        <row r="361">
          <cell r="A361" t="str">
            <v>dwd_con_video_prize_info_ds</v>
          </cell>
          <cell r="B361" t="str">
            <v>影片奖项信息</v>
          </cell>
          <cell r="C361"/>
          <cell r="D361" t="str">
            <v>n</v>
          </cell>
          <cell r="E361" t="str">
            <v>ods_video_cloud_award_info_dm</v>
          </cell>
          <cell r="F361"/>
          <cell r="G361" t="str">
            <v>魏芹</v>
          </cell>
          <cell r="H361" t="str">
            <v>蒋凯</v>
          </cell>
        </row>
        <row r="362">
          <cell r="A362" t="str">
            <v>dwd_con_video_set_dm</v>
          </cell>
          <cell r="B362" t="str">
            <v>影片集</v>
          </cell>
          <cell r="C362"/>
          <cell r="D362" t="str">
            <v>n</v>
          </cell>
          <cell r="E362" t="str">
            <v>ods_video_cloud_movie_volume_dm</v>
          </cell>
          <cell r="F362"/>
          <cell r="G362" t="str">
            <v>魏芹</v>
          </cell>
          <cell r="H362" t="str">
            <v>蒋凯</v>
          </cell>
        </row>
        <row r="363">
          <cell r="A363" t="str">
            <v>dwd_con_video_set_resour_dm</v>
          </cell>
          <cell r="B363" t="str">
            <v>影片集资源</v>
          </cell>
          <cell r="C363"/>
          <cell r="D363" t="str">
            <v>n</v>
          </cell>
          <cell r="E363" t="str">
            <v>ods_video_cloud_movie_volume_source_dm</v>
          </cell>
          <cell r="F363"/>
          <cell r="G363" t="str">
            <v>魏芹</v>
          </cell>
          <cell r="H363" t="str">
            <v>蒋凯</v>
          </cell>
        </row>
        <row r="364">
          <cell r="A364" t="str">
            <v>dwd_con_video_type_ds</v>
          </cell>
          <cell r="B364" t="str">
            <v>影片类型</v>
          </cell>
          <cell r="C364"/>
          <cell r="D364" t="str">
            <v>n</v>
          </cell>
          <cell r="E364" t="str">
            <v>ods_video_cloud_movie_group_type_dm</v>
          </cell>
          <cell r="F364"/>
          <cell r="G364" t="str">
            <v>魏芹</v>
          </cell>
          <cell r="H364" t="str">
            <v>蒋凯</v>
          </cell>
        </row>
        <row r="365">
          <cell r="A365" t="str">
            <v>dwd_con_video_user_info_decrypt_ds</v>
          </cell>
          <cell r="B365" t="str">
            <v>影片用户行为解密</v>
          </cell>
          <cell r="C365"/>
          <cell r="D365" t="str">
            <v>n</v>
          </cell>
          <cell r="E365" t="str">
            <v>ods_video_cloud_movie_user_info_dm</v>
          </cell>
          <cell r="F365"/>
          <cell r="G365" t="str">
            <v>魏芹</v>
          </cell>
          <cell r="H365" t="str">
            <v>蒋凯</v>
          </cell>
        </row>
        <row r="366">
          <cell r="A366" t="str">
            <v>dwd_ref_cfolder_app_resour_pool_ds</v>
          </cell>
          <cell r="B366" t="str">
            <v>云文件夹应用资源池</v>
          </cell>
          <cell r="C366"/>
          <cell r="D366" t="str">
            <v>n</v>
          </cell>
          <cell r="E366" t="str">
            <v>ods_dev_cloud_folder_app_resource_pool_ds</v>
          </cell>
          <cell r="F366"/>
          <cell r="G366" t="str">
            <v>佘国俊</v>
          </cell>
          <cell r="H366" t="str">
            <v>赵冲</v>
          </cell>
        </row>
        <row r="367">
          <cell r="A367" t="str">
            <v>dwd_pty_vmall_b2b_corp_info_ds</v>
          </cell>
          <cell r="B367" t="str">
            <v>Vmall商城B2B企业信息</v>
          </cell>
          <cell r="C367"/>
          <cell r="D367" t="str">
            <v>n</v>
          </cell>
          <cell r="E367" t="str">
            <v>ods_vmall_tbl_b2b_company_ds</v>
          </cell>
          <cell r="F367"/>
          <cell r="G367" t="str">
            <v>佘国俊</v>
          </cell>
          <cell r="H367" t="str">
            <v>杭飞跃</v>
          </cell>
        </row>
        <row r="368">
          <cell r="A368" t="str">
            <v>dwd_sal_vmall_out_order_status_dm</v>
          </cell>
          <cell r="B368" t="str">
            <v>VMALL出库单状态表</v>
          </cell>
          <cell r="C368"/>
          <cell r="D368" t="str">
            <v>n</v>
          </cell>
          <cell r="E368" t="str">
            <v>ods_vmall2_do_status_dm</v>
          </cell>
          <cell r="F368"/>
          <cell r="G368" t="str">
            <v>佘国俊</v>
          </cell>
          <cell r="H368" t="str">
            <v>杭飞跃</v>
          </cell>
        </row>
        <row r="369">
          <cell r="A369" t="str">
            <v>dwd_sal_vmall_order_device_rela_dm</v>
          </cell>
          <cell r="B369" t="str">
            <v>VMALL订单设备关系</v>
          </cell>
          <cell r="C369"/>
          <cell r="D369" t="str">
            <v>n</v>
          </cell>
          <cell r="E369" t="str">
            <v>ods_vmall2_tbl_ord_imei_bom_dm</v>
          </cell>
          <cell r="F369"/>
          <cell r="G369" t="str">
            <v>佘国俊</v>
          </cell>
          <cell r="H369" t="str">
            <v>焦金鹏</v>
          </cell>
        </row>
        <row r="370">
          <cell r="A370" t="str">
            <v>dwd_sal_vmall_out_order_info_dm</v>
          </cell>
          <cell r="B370" t="str">
            <v>Vmall出库单信息</v>
          </cell>
          <cell r="C370"/>
          <cell r="D370" t="str">
            <v>n</v>
          </cell>
          <cell r="E370" t="str">
            <v>ods_vmall2_do_master_dm</v>
          </cell>
          <cell r="F370"/>
          <cell r="G370" t="str">
            <v>佘国俊</v>
          </cell>
          <cell r="H370" t="str">
            <v>焦金鹏</v>
          </cell>
        </row>
        <row r="371">
          <cell r="A371" t="str">
            <v>dwd_sal_store_order_gbom_bbom_dm</v>
          </cell>
          <cell r="B371" t="str">
            <v>订单出库/退货入库单的GBOM/BBOM表</v>
          </cell>
          <cell r="C371"/>
          <cell r="D371" t="str">
            <v>n</v>
          </cell>
          <cell r="E371" t="str">
            <v>ods_vmall2_sr_imei_dm</v>
          </cell>
          <cell r="F371"/>
          <cell r="G371" t="str">
            <v>佘国俊</v>
          </cell>
          <cell r="H371" t="str">
            <v>尹飞</v>
          </cell>
        </row>
        <row r="372">
          <cell r="A372" t="str">
            <v>dwd_sal_store_order_sbom_dm</v>
          </cell>
          <cell r="B372" t="str">
            <v>订单出库/退货入库单的GBOM/BBOM对应SBOM表</v>
          </cell>
          <cell r="C372"/>
          <cell r="D372" t="str">
            <v>n</v>
          </cell>
          <cell r="E372" t="str">
            <v>ods_vmall2_sr_imei_s_dm</v>
          </cell>
          <cell r="F372"/>
          <cell r="G372" t="str">
            <v>佘国俊</v>
          </cell>
          <cell r="H372" t="str">
            <v>尹飞</v>
          </cell>
        </row>
        <row r="373">
          <cell r="A373" t="str">
            <v>dwd_pro_dev_global_product_info_ds</v>
          </cell>
          <cell r="B373" t="str">
            <v>开发者联盟全球产品信息</v>
          </cell>
          <cell r="C373"/>
          <cell r="D373" t="str">
            <v>n</v>
          </cell>
          <cell r="E373" t="str">
            <v>ods_dev_global_product_up_dm</v>
          </cell>
          <cell r="F373"/>
          <cell r="G373" t="str">
            <v>佘国俊</v>
          </cell>
          <cell r="H373" t="str">
            <v>蒋凯</v>
          </cell>
        </row>
        <row r="374">
          <cell r="A374" t="str">
            <v>dwd_onl_dev_global_service_info_ds</v>
          </cell>
          <cell r="B374" t="str">
            <v>开发者联盟全球服务信息</v>
          </cell>
          <cell r="C374"/>
          <cell r="D374" t="str">
            <v>n</v>
          </cell>
          <cell r="E374" t="str">
            <v>ods_dev_global_service_up_dm</v>
          </cell>
          <cell r="F374"/>
          <cell r="G374" t="str">
            <v>佘国俊</v>
          </cell>
          <cell r="H374" t="str">
            <v>蒋凯</v>
          </cell>
        </row>
        <row r="375">
          <cell r="A375" t="str">
            <v>dwd_evt_social_interface_log_dm</v>
          </cell>
          <cell r="B375" t="str">
            <v>社交接口日志</v>
          </cell>
          <cell r="C375"/>
          <cell r="D375" t="str">
            <v>n</v>
          </cell>
          <cell r="E375" t="str">
            <v>ods_phoneservice_im_interface_log_dm</v>
          </cell>
          <cell r="F375"/>
          <cell r="G375" t="str">
            <v>佘国俊</v>
          </cell>
          <cell r="H375" t="str">
            <v>王东波</v>
          </cell>
        </row>
        <row r="376">
          <cell r="A376" t="str">
            <v>dwd_pty_vmall_b2b_dealer_info_ds</v>
          </cell>
          <cell r="B376" t="str">
            <v>Vmall B2B经销商信息</v>
          </cell>
          <cell r="C376"/>
          <cell r="D376" t="str">
            <v>n</v>
          </cell>
          <cell r="E376" t="str">
            <v>ods_vmall_b2b_user_info_ds</v>
          </cell>
          <cell r="F376"/>
          <cell r="G376" t="str">
            <v>佘国俊</v>
          </cell>
          <cell r="H376" t="str">
            <v>蒋凯</v>
          </cell>
        </row>
        <row r="377">
          <cell r="A377" t="str">
            <v>dwd_evt_cdr_dm</v>
          </cell>
          <cell r="B377" t="str">
            <v>话单数据源表</v>
          </cell>
          <cell r="C377"/>
          <cell r="D377" t="str">
            <v>n</v>
          </cell>
          <cell r="E377" t="str">
            <v>ods_prepare_cw_cdr_dm</v>
          </cell>
          <cell r="F377"/>
          <cell r="G377" t="str">
            <v>佘国俊</v>
          </cell>
          <cell r="H377" t="str">
            <v>王东波</v>
          </cell>
        </row>
        <row r="378">
          <cell r="A378" t="str">
            <v>dwd_loc_vmall_sys_area_ds</v>
          </cell>
          <cell r="B378" t="str">
            <v>Vmall系统地域表</v>
          </cell>
          <cell r="C378"/>
          <cell r="D378" t="str">
            <v>n</v>
          </cell>
          <cell r="E378" t="str">
            <v>ods_vmall2_sys_area_ds</v>
          </cell>
          <cell r="F378"/>
          <cell r="G378" t="str">
            <v>佘国俊</v>
          </cell>
          <cell r="H378" t="str">
            <v>王东波</v>
          </cell>
        </row>
        <row r="379">
          <cell r="A379" t="str">
            <v>dwd_evt_fans_point_rule_log_dm</v>
          </cell>
          <cell r="B379" t="str">
            <v>花粉积分规则日志</v>
          </cell>
          <cell r="C379"/>
          <cell r="D379" t="str">
            <v>n</v>
          </cell>
          <cell r="E379" t="str">
            <v>ods_eui_pre_common_credit_rule_log_dm</v>
          </cell>
          <cell r="F379"/>
          <cell r="G379" t="str">
            <v>佘国俊</v>
          </cell>
          <cell r="H379" t="str">
            <v>蒋凯</v>
          </cell>
        </row>
        <row r="380">
          <cell r="A380" t="str">
            <v>dwd_onl_fans_point_rule_info_ds</v>
          </cell>
          <cell r="B380" t="str">
            <v>花粉积分规则</v>
          </cell>
          <cell r="C380"/>
          <cell r="D380" t="str">
            <v>n</v>
          </cell>
          <cell r="E380" t="str">
            <v>ods_eui_pre_common_credit_rule_dm</v>
          </cell>
          <cell r="F380"/>
          <cell r="G380" t="str">
            <v>佘国俊</v>
          </cell>
          <cell r="H380" t="str">
            <v>蒋凯</v>
          </cell>
        </row>
        <row r="381">
          <cell r="A381" t="str">
            <v>dwd_ref_aaa_ip_carrier_rel_par_ds</v>
          </cell>
          <cell r="B381" t="str">
            <v>AAA接入IP与运营商关系参数表</v>
          </cell>
          <cell r="C381"/>
          <cell r="D381" t="str">
            <v>n</v>
          </cell>
          <cell r="E381" t="str">
            <v>dim_cw_aaa_ip_operator_mapping_dm</v>
          </cell>
          <cell r="F381"/>
          <cell r="G381" t="str">
            <v>佘国俊</v>
          </cell>
          <cell r="H381" t="str">
            <v>王东波</v>
          </cell>
        </row>
        <row r="382">
          <cell r="A382" t="str">
            <v>dwd_evt_aaa_cdr_dtl_dm</v>
          </cell>
          <cell r="B382" t="str">
            <v>AAA话单详情数据源表</v>
          </cell>
          <cell r="C382"/>
          <cell r="D382" t="str">
            <v>n</v>
          </cell>
          <cell r="E382" t="str">
            <v>ods_cw_aaa_cdr_dm</v>
          </cell>
          <cell r="F382"/>
          <cell r="G382" t="str">
            <v>佘国俊</v>
          </cell>
          <cell r="H382" t="str">
            <v>王东波</v>
          </cell>
        </row>
        <row r="383">
          <cell r="A383" t="str">
            <v>dwd_ref_video_prod_info_ds</v>
          </cell>
          <cell r="B383" t="str">
            <v>华为视屏产品信息</v>
          </cell>
          <cell r="C383"/>
          <cell r="D383" t="str">
            <v>n</v>
          </cell>
          <cell r="E383" t="str">
            <v>dwd_ref_video_prod_info_ds.txt</v>
          </cell>
          <cell r="F383"/>
          <cell r="G383" t="str">
            <v>佘国俊</v>
          </cell>
          <cell r="H383" t="str">
            <v>蒋凯</v>
          </cell>
        </row>
        <row r="384">
          <cell r="A384" t="str">
            <v>dwd_sal_game_app_income_dm</v>
          </cell>
          <cell r="B384" t="str">
            <v>游戏应用收入流水</v>
          </cell>
          <cell r="C384"/>
          <cell r="D384" t="str">
            <v>n</v>
          </cell>
          <cell r="E384" t="str">
            <v>ods_game_upload_shop_income_all_stream_dm</v>
          </cell>
          <cell r="F384"/>
          <cell r="G384" t="str">
            <v>佘国俊</v>
          </cell>
          <cell r="H384" t="str">
            <v>焦金鹏</v>
          </cell>
        </row>
        <row r="385">
          <cell r="A385" t="str">
            <v>dwd_eqp_imei_mac_bind_rela_par_ds</v>
          </cell>
          <cell r="B385" t="str">
            <v>手机设备与穿戴设备的对应关系表</v>
          </cell>
          <cell r="C385"/>
          <cell r="D385" t="str">
            <v>n</v>
          </cell>
          <cell r="E385" t="str">
            <v>dwd_evt_bisdk_health_wear_log_dm</v>
          </cell>
          <cell r="F385"/>
          <cell r="G385" t="str">
            <v>佘国俊</v>
          </cell>
          <cell r="H385" t="str">
            <v>李浩</v>
          </cell>
        </row>
        <row r="386">
          <cell r="A386" t="str">
            <v>dwd_evt_ul_sms_auth_dm</v>
          </cell>
          <cell r="B386" t="str">
            <v>上行短信验证表</v>
          </cell>
          <cell r="C386"/>
          <cell r="D386" t="str">
            <v>n</v>
          </cell>
          <cell r="E386" t="str">
            <v>ods_up_ul_sms_log_dm</v>
          </cell>
          <cell r="F386"/>
          <cell r="G386" t="str">
            <v>佘国俊</v>
          </cell>
          <cell r="H386" t="str">
            <v>焦金鹏</v>
          </cell>
        </row>
        <row r="387">
          <cell r="A387" t="str">
            <v>dwd_onl_phoneservice_user_statis_ds</v>
          </cell>
          <cell r="B387" t="str">
            <v>华为手机服务(海外)用户统计</v>
          </cell>
          <cell r="C387"/>
          <cell r="D387" t="str">
            <v>n</v>
          </cell>
          <cell r="E387" t="str">
            <v>ods_phoneservice_total_dm</v>
          </cell>
          <cell r="F387"/>
          <cell r="G387" t="str">
            <v>佘国俊</v>
          </cell>
          <cell r="H387" t="str">
            <v>焦金鹏</v>
          </cell>
        </row>
        <row r="388">
          <cell r="A388" t="str">
            <v>dwd_onl_service_petal_bal_ds</v>
          </cell>
          <cell r="B388" t="str">
            <v>业务花瓣余额表</v>
          </cell>
          <cell r="C388"/>
          <cell r="D388" t="str">
            <v>n</v>
          </cell>
          <cell r="E388" t="str">
            <v>ods_up_srv_petal_bal_dm</v>
          </cell>
          <cell r="F388"/>
          <cell r="G388" t="str">
            <v>佘国俊</v>
          </cell>
          <cell r="H388" t="str">
            <v>蒋凯</v>
          </cell>
        </row>
        <row r="389">
          <cell r="A389" t="str">
            <v>dwd_evt_fans_forum_mgmt_statis_dm</v>
          </cell>
          <cell r="B389" t="str">
            <v>花粉论坛管理统计</v>
          </cell>
          <cell r="C389"/>
          <cell r="D389" t="str">
            <v>n</v>
          </cell>
          <cell r="E389" t="str">
            <v>ods_eui_forum_modwork_dm</v>
          </cell>
          <cell r="F389"/>
          <cell r="G389" t="str">
            <v>佘国俊</v>
          </cell>
          <cell r="H389" t="str">
            <v>蒋凯</v>
          </cell>
        </row>
        <row r="390">
          <cell r="A390" t="str">
            <v>dwd_pty_social_friend_info_ds</v>
          </cell>
          <cell r="B390" t="str">
            <v>社交好友信息表</v>
          </cell>
          <cell r="C390"/>
          <cell r="D390" t="str">
            <v>n</v>
          </cell>
          <cell r="E390" t="str">
            <v>ods_phoneservice_sns_t_userfrdinfo_dm</v>
          </cell>
          <cell r="F390"/>
          <cell r="G390" t="str">
            <v>佘国俊</v>
          </cell>
          <cell r="H390" t="str">
            <v>蒋凯</v>
          </cell>
        </row>
        <row r="391">
          <cell r="A391" t="str">
            <v>dwd_eqp_ovsea_membr_model_statis_dm</v>
          </cell>
          <cell r="B391" t="str">
            <v>海外会员服务机型统计</v>
          </cell>
          <cell r="C391"/>
          <cell r="D391" t="str">
            <v>n</v>
          </cell>
          <cell r="E391" t="str">
            <v>ods_hicare_vip_device_dm,ods_hicare_vip_member_dm</v>
          </cell>
          <cell r="F391"/>
          <cell r="G391" t="str">
            <v>佘国俊</v>
          </cell>
          <cell r="H391" t="str">
            <v>蒋凯</v>
          </cell>
        </row>
        <row r="392">
          <cell r="A392" t="str">
            <v>dwd_pro_vmall_goods_ds</v>
          </cell>
          <cell r="B392" t="str">
            <v>Vmall商品表</v>
          </cell>
          <cell r="C392"/>
          <cell r="D392" t="str">
            <v>n</v>
          </cell>
          <cell r="E392" t="str">
            <v>ods_vmall2_product_dm</v>
          </cell>
          <cell r="F392"/>
          <cell r="G392" t="str">
            <v>佘国俊</v>
          </cell>
          <cell r="H392" t="str">
            <v>尹飞</v>
          </cell>
        </row>
        <row r="393">
          <cell r="A393" t="str">
            <v>dwd_eqp_it_room_data_dm</v>
          </cell>
          <cell r="B393" t="str">
            <v>IT机房数据表</v>
          </cell>
          <cell r="C393"/>
          <cell r="D393" t="str">
            <v>n</v>
          </cell>
          <cell r="E393" t="str">
            <v>ods_tmes_ship_data_for_apk_smt_dm</v>
          </cell>
          <cell r="F393"/>
          <cell r="G393" t="str">
            <v>佘国俊</v>
          </cell>
          <cell r="H393" t="str">
            <v>尹飞</v>
          </cell>
        </row>
        <row r="394">
          <cell r="A394" t="str">
            <v>dwd_eqp_psi_return_data_dm</v>
          </cell>
          <cell r="B394" t="str">
            <v>PSI退货数据表</v>
          </cell>
          <cell r="C394"/>
          <cell r="D394" t="str">
            <v>n</v>
          </cell>
          <cell r="E394" t="str">
            <v>ods_tcsm_psi_returnofgoods_dm</v>
          </cell>
          <cell r="F394"/>
          <cell r="G394" t="str">
            <v>佘国俊</v>
          </cell>
          <cell r="H394" t="str">
            <v>尹飞</v>
          </cell>
        </row>
        <row r="395">
          <cell r="A395" t="str">
            <v>dwd_cde_vmall_sys_pay_type_ds</v>
          </cell>
          <cell r="B395" t="str">
            <v>Vmall系统支付类型表</v>
          </cell>
          <cell r="C395"/>
          <cell r="D395" t="str">
            <v>n</v>
          </cell>
          <cell r="E395" t="str">
            <v>ods_vmall2_sys_paytype_ds</v>
          </cell>
          <cell r="F395"/>
          <cell r="G395" t="str">
            <v>佘国俊</v>
          </cell>
          <cell r="H395" t="str">
            <v>王东波</v>
          </cell>
        </row>
        <row r="396">
          <cell r="A396" t="str">
            <v>dwd_cam_vmall_booking_actvy_info_ds</v>
          </cell>
          <cell r="B396" t="str">
            <v>Vmall预约活动信息表</v>
          </cell>
          <cell r="C396"/>
          <cell r="D396" t="str">
            <v>n</v>
          </cell>
          <cell r="E396" t="str">
            <v>ods_vmall2_tbl_book_activity_ds</v>
          </cell>
          <cell r="F396"/>
          <cell r="G396" t="str">
            <v>佘国俊</v>
          </cell>
          <cell r="H396" t="str">
            <v>王东波</v>
          </cell>
        </row>
        <row r="397">
          <cell r="A397" t="str">
            <v>dwd_cam_vmall_promt_bat_ds</v>
          </cell>
          <cell r="B397" t="str">
            <v>优购码批次表</v>
          </cell>
          <cell r="C397"/>
          <cell r="D397" t="str">
            <v>n</v>
          </cell>
          <cell r="E397" t="str">
            <v>ods_vmall2_tbl_promo_priority_batch_dm</v>
          </cell>
          <cell r="F397"/>
          <cell r="G397" t="str">
            <v>佘国俊</v>
          </cell>
          <cell r="H397" t="str">
            <v>杭飞跃</v>
          </cell>
        </row>
        <row r="398">
          <cell r="A398" t="str">
            <v>dwd_cam_vmall_promt_ds</v>
          </cell>
          <cell r="B398" t="str">
            <v>优购码表</v>
          </cell>
          <cell r="C398"/>
          <cell r="D398" t="str">
            <v>n</v>
          </cell>
          <cell r="E398" t="str">
            <v>ods_vmall2_tbl_promo_priority_code_dm</v>
          </cell>
          <cell r="F398"/>
          <cell r="G398" t="str">
            <v>佘国俊</v>
          </cell>
          <cell r="H398" t="str">
            <v>杭飞跃</v>
          </cell>
        </row>
        <row r="399">
          <cell r="A399" t="str">
            <v>dwd_cam_vmall_promt_bat_inc_issued_ds</v>
          </cell>
          <cell r="B399" t="str">
            <v>优购码批次增发表</v>
          </cell>
          <cell r="C399"/>
          <cell r="D399" t="str">
            <v>n</v>
          </cell>
          <cell r="E399" t="str">
            <v>ods_vmall2_tbl_promo_priority_batch_add_dm</v>
          </cell>
          <cell r="F399"/>
          <cell r="G399" t="str">
            <v>佘国俊</v>
          </cell>
          <cell r="H399" t="str">
            <v>杭飞跃</v>
          </cell>
        </row>
        <row r="400">
          <cell r="A400" t="str">
            <v>dwd_sal_vmall_refund_apply_ds</v>
          </cell>
          <cell r="B400" t="str">
            <v>Vmall退款申请表</v>
          </cell>
          <cell r="C400"/>
          <cell r="D400" t="str">
            <v>n</v>
          </cell>
          <cell r="E400" t="str">
            <v>ods_vmall2_tbl_ord_refund_app_dm</v>
          </cell>
          <cell r="F400"/>
          <cell r="G400" t="str">
            <v>佘国俊</v>
          </cell>
          <cell r="H400" t="str">
            <v>王东波</v>
          </cell>
        </row>
        <row r="401">
          <cell r="A401" t="str">
            <v>dwd_pro_vmall_virtual_rela_class_ds</v>
          </cell>
          <cell r="B401" t="str">
            <v>Vmall商品虚拟分类和商品分类关系表</v>
          </cell>
          <cell r="C401"/>
          <cell r="D401" t="str">
            <v>n</v>
          </cell>
          <cell r="E401" t="str">
            <v>ods_vmall_tbl_prd_virtual_rel_category_ds</v>
          </cell>
          <cell r="F401"/>
          <cell r="G401" t="str">
            <v>佘国俊</v>
          </cell>
          <cell r="H401" t="str">
            <v>王东波</v>
          </cell>
        </row>
        <row r="402">
          <cell r="A402" t="str">
            <v>dwd_pro_vmall_goods_virtual_class_ds</v>
          </cell>
          <cell r="B402" t="str">
            <v>Vmall商品虚拟分类表(前台)</v>
          </cell>
          <cell r="C402"/>
          <cell r="D402" t="str">
            <v>n</v>
          </cell>
          <cell r="E402" t="str">
            <v>ods_vmall_tbl_prd_virtual_category_ds</v>
          </cell>
          <cell r="F402"/>
          <cell r="G402" t="str">
            <v>佘国俊</v>
          </cell>
          <cell r="H402" t="str">
            <v>王东波</v>
          </cell>
        </row>
        <row r="403">
          <cell r="A403" t="str">
            <v>dwd_onl_hispace_packet_capture_ds</v>
          </cell>
          <cell r="B403" t="str">
            <v>应用市场抓包应用信息</v>
          </cell>
          <cell r="C403"/>
          <cell r="D403" t="str">
            <v>n</v>
          </cell>
          <cell r="E403" t="str">
            <v>ods_hispace_third_party_app_info_dm</v>
          </cell>
          <cell r="F403"/>
          <cell r="G403" t="str">
            <v>魏芹</v>
          </cell>
          <cell r="H403" t="str">
            <v>蒋凯</v>
          </cell>
        </row>
        <row r="404">
          <cell r="A404" t="str">
            <v>dwd_evt_wear_user_oper_behv_dm</v>
          </cell>
          <cell r="B404" t="str">
            <v>穿戴用户操作行为</v>
          </cell>
          <cell r="C404"/>
          <cell r="D404" t="str">
            <v>n</v>
          </cell>
          <cell r="E404" t="str">
            <v>ods_homecloud_bone_user_behaviour_log_dm</v>
          </cell>
          <cell r="F404"/>
          <cell r="G404" t="str">
            <v>魏芹</v>
          </cell>
          <cell r="H404" t="str">
            <v>蒋凯</v>
          </cell>
        </row>
        <row r="405">
          <cell r="A405" t="str">
            <v>dwd_evt_hota_cloud_upgrade_log_dm</v>
          </cell>
          <cell r="B405" t="str">
            <v>HOTA云侧升级日志</v>
          </cell>
          <cell r="C405"/>
          <cell r="D405" t="str">
            <v>n</v>
          </cell>
          <cell r="E405" t="str">
            <v>ods_hota_cloud_update_log_dm_crypt</v>
          </cell>
          <cell r="F405"/>
          <cell r="G405" t="str">
            <v>魏芹</v>
          </cell>
          <cell r="H405" t="str">
            <v>焦金鹏</v>
          </cell>
        </row>
        <row r="406">
          <cell r="A406" t="str">
            <v>dwd_onl_hispace_entry_conf_info_ds</v>
          </cell>
          <cell r="B406" t="str">
            <v>应用市场入口配置信息</v>
          </cell>
          <cell r="C406"/>
          <cell r="D406" t="str">
            <v>n</v>
          </cell>
          <cell r="E406" t="str">
            <v>ods_hispace_entrance_cfg_dm</v>
          </cell>
          <cell r="F406"/>
          <cell r="G406" t="str">
            <v>魏芹</v>
          </cell>
          <cell r="H406" t="str">
            <v>焦金鹏</v>
          </cell>
        </row>
        <row r="407">
          <cell r="A407" t="str">
            <v>dwd_cam_vmall_advise_dm</v>
          </cell>
          <cell r="B407" t="str">
            <v>Vmall(商品到货、降价)通知表</v>
          </cell>
          <cell r="C407"/>
          <cell r="D407" t="str">
            <v>n</v>
          </cell>
          <cell r="E407" t="str">
            <v>ods_vmall_tbl_prd_notification_dm</v>
          </cell>
          <cell r="F407"/>
          <cell r="G407" t="str">
            <v>佘国俊</v>
          </cell>
          <cell r="H407" t="str">
            <v>焦金鹏</v>
          </cell>
        </row>
        <row r="408">
          <cell r="A408" t="str">
            <v>dwd_sal_vmall_purch_order_info_ds</v>
          </cell>
          <cell r="B408" t="str">
            <v>Vmall采购单信息</v>
          </cell>
          <cell r="C408"/>
          <cell r="D408" t="str">
            <v>n</v>
          </cell>
          <cell r="E408" t="str">
            <v>ods_vmall2_po_master_dm</v>
          </cell>
          <cell r="F408"/>
          <cell r="G408" t="str">
            <v>佘国俊</v>
          </cell>
          <cell r="H408" t="str">
            <v>焦金鹏</v>
          </cell>
        </row>
        <row r="409">
          <cell r="A409" t="str">
            <v>dwd_cam_vmall_panic_buying_conf_ds</v>
          </cell>
          <cell r="B409" t="str">
            <v>Vmall抢购活动配置表</v>
          </cell>
          <cell r="C409"/>
          <cell r="D409" t="str">
            <v>n</v>
          </cell>
          <cell r="E409" t="str">
            <v>ods_vmall2_tbl_buy_config_ds</v>
          </cell>
          <cell r="F409"/>
          <cell r="G409" t="str">
            <v>佘国俊</v>
          </cell>
          <cell r="H409" t="str">
            <v>焦金鹏</v>
          </cell>
        </row>
        <row r="410">
          <cell r="A410" t="str">
            <v>dwd_cam_vmall_coupon_info_dm</v>
          </cell>
          <cell r="B410" t="str">
            <v>Vmall优惠券信息表</v>
          </cell>
          <cell r="C410"/>
          <cell r="D410" t="str">
            <v>n</v>
          </cell>
          <cell r="E410" t="str">
            <v>ods_vmall_tbl_coupon_info_dm</v>
          </cell>
          <cell r="F410"/>
          <cell r="G410" t="str">
            <v>佘国俊</v>
          </cell>
          <cell r="H410" t="str">
            <v>蒋凯</v>
          </cell>
        </row>
        <row r="411">
          <cell r="A411" t="str">
            <v>dwd_cam_vmall_coupon_bat_ds</v>
          </cell>
          <cell r="B411" t="str">
            <v>Vmall优惠券批次信息表</v>
          </cell>
          <cell r="C411"/>
          <cell r="D411" t="str">
            <v>n</v>
          </cell>
          <cell r="E411" t="str">
            <v>ods_vmall_tbl_coupon_batch_ds</v>
          </cell>
          <cell r="F411"/>
          <cell r="G411" t="str">
            <v>佘国俊</v>
          </cell>
          <cell r="H411" t="str">
            <v>蒋凯</v>
          </cell>
        </row>
        <row r="412">
          <cell r="A412" t="str">
            <v>dwd_evt_dbank_oper_log_dm</v>
          </cell>
          <cell r="B412" t="str">
            <v>网盘操作日志</v>
          </cell>
          <cell r="C412"/>
          <cell r="D412" t="str">
            <v>n</v>
          </cell>
          <cell r="E412" t="str">
            <v>ods_dbank_vfs_bi_log_dm</v>
          </cell>
          <cell r="F412"/>
          <cell r="G412" t="str">
            <v>李慧东</v>
          </cell>
          <cell r="H412" t="str">
            <v>王东波</v>
          </cell>
        </row>
        <row r="413">
          <cell r="A413" t="str">
            <v>dwd_cam_persona_email_cam_task_ds</v>
          </cell>
          <cell r="B413" t="str">
            <v>画像邮件营销任务</v>
          </cell>
          <cell r="C413"/>
          <cell r="D413" t="str">
            <v>n</v>
          </cell>
          <cell r="E413" t="str">
            <v>ods_persona_mkt_taskinfo_email_dm</v>
          </cell>
          <cell r="F413"/>
          <cell r="G413" t="str">
            <v>魏芹</v>
          </cell>
          <cell r="H413" t="str">
            <v>蒋凯</v>
          </cell>
        </row>
        <row r="414">
          <cell r="A414" t="str">
            <v>dwd_sal_vmall_sale_order_ds</v>
          </cell>
          <cell r="B414" t="str">
            <v>Vmall销售单表</v>
          </cell>
          <cell r="C414"/>
          <cell r="D414" t="str">
            <v>n</v>
          </cell>
          <cell r="E414" t="str">
            <v>ods_vmall2_so_master_dm</v>
          </cell>
          <cell r="F414"/>
          <cell r="G414" t="str">
            <v>佘国俊</v>
          </cell>
          <cell r="H414" t="str">
            <v>王东波</v>
          </cell>
        </row>
        <row r="415">
          <cell r="A415" t="str">
            <v>dwd_sal_vmall_order_pay_ds</v>
          </cell>
          <cell r="B415" t="str">
            <v>Vmall订单支付表</v>
          </cell>
          <cell r="C415"/>
          <cell r="D415" t="str">
            <v>n</v>
          </cell>
          <cell r="E415" t="str">
            <v>ods_vmall2_tbl_ord_payment_ds</v>
          </cell>
          <cell r="F415"/>
          <cell r="G415" t="str">
            <v>佘国俊</v>
          </cell>
          <cell r="H415" t="str">
            <v>王东波</v>
          </cell>
        </row>
        <row r="416">
          <cell r="A416" t="str">
            <v>dwd_sal_vmall_sale_order_goods_dm</v>
          </cell>
          <cell r="B416" t="str">
            <v>Vmall销售订单明细</v>
          </cell>
          <cell r="C416"/>
          <cell r="D416" t="str">
            <v>n</v>
          </cell>
          <cell r="E416" t="str">
            <v>ods_vmall2_so_item_dm</v>
          </cell>
          <cell r="F416"/>
          <cell r="G416" t="str">
            <v>佘国俊</v>
          </cell>
          <cell r="H416" t="str">
            <v>王东波</v>
          </cell>
        </row>
        <row r="417">
          <cell r="A417" t="str">
            <v>dwd_sal_vmall_sale_ord_sign_dm</v>
          </cell>
          <cell r="B417" t="str">
            <v>Vmall销售订单签收表</v>
          </cell>
          <cell r="C417"/>
          <cell r="D417" t="str">
            <v>n</v>
          </cell>
          <cell r="E417" t="str">
            <v>ods_vmall2_so_sign_dm</v>
          </cell>
          <cell r="F417"/>
          <cell r="G417" t="str">
            <v>佘国俊</v>
          </cell>
          <cell r="H417" t="str">
            <v>焦金鹏</v>
          </cell>
        </row>
        <row r="418">
          <cell r="A418" t="str">
            <v>dwd_sal_vmall_sale_ord_repair_ds</v>
          </cell>
          <cell r="B418" t="str">
            <v>Vmall销售订单退换货表</v>
          </cell>
          <cell r="C418"/>
          <cell r="D418" t="str">
            <v>n</v>
          </cell>
          <cell r="E418" t="str">
            <v>ods_vmall2_ro_master_ds</v>
          </cell>
          <cell r="F418"/>
          <cell r="G418" t="str">
            <v>佘国俊</v>
          </cell>
          <cell r="H418" t="str">
            <v>焦金鹏</v>
          </cell>
        </row>
        <row r="419">
          <cell r="A419" t="str">
            <v>dwd_sal_vmall_purch_ord_in_store_jnl_dm</v>
          </cell>
          <cell r="B419" t="str">
            <v>Vmall采购单入库流水表</v>
          </cell>
          <cell r="C419"/>
          <cell r="D419" t="str">
            <v>n</v>
          </cell>
          <cell r="E419" t="str">
            <v>ods_vmall2_po_running_water_dm</v>
          </cell>
          <cell r="F419"/>
          <cell r="G419" t="str">
            <v>佘国俊</v>
          </cell>
          <cell r="H419" t="str">
            <v>焦金鹏</v>
          </cell>
        </row>
        <row r="420">
          <cell r="A420" t="str">
            <v>dwd_evt_vmall_biz_user_petal_dm</v>
          </cell>
          <cell r="B420" t="str">
            <v>Vmall电商用户花瓣记录表</v>
          </cell>
          <cell r="C420"/>
          <cell r="D420" t="str">
            <v>n</v>
          </cell>
          <cell r="E420" t="str">
            <v>ods_vmall_tbl_cust_petal_dm</v>
          </cell>
          <cell r="F420"/>
          <cell r="G420" t="str">
            <v>佘国俊</v>
          </cell>
          <cell r="H420" t="str">
            <v>焦金鹏</v>
          </cell>
        </row>
        <row r="421">
          <cell r="A421" t="str">
            <v>dwd_cam_vmall_panic_buying_actvy_ds</v>
          </cell>
          <cell r="B421" t="str">
            <v>Vmall抢购活动表</v>
          </cell>
          <cell r="C421"/>
          <cell r="D421" t="str">
            <v>n</v>
          </cell>
          <cell r="E421" t="str">
            <v>ods_vmall2_tbl_buy_activity_ds</v>
          </cell>
          <cell r="F421"/>
          <cell r="G421" t="str">
            <v>佘国俊</v>
          </cell>
          <cell r="H421" t="str">
            <v>蒋凯</v>
          </cell>
        </row>
        <row r="422">
          <cell r="A422" t="str">
            <v>dwd_pty_vmall_user_purch_conf_dm</v>
          </cell>
          <cell r="B422" t="str">
            <v>Vmall用户购物配置表</v>
          </cell>
          <cell r="C422"/>
          <cell r="D422" t="str">
            <v>n</v>
          </cell>
          <cell r="E422" t="str">
            <v>ods_vmall2_tbl_cust_shopping_config_dm</v>
          </cell>
          <cell r="F422"/>
          <cell r="G422" t="str">
            <v>佘国俊</v>
          </cell>
          <cell r="H422" t="str">
            <v>蒋凯</v>
          </cell>
        </row>
        <row r="423">
          <cell r="A423" t="str">
            <v>dwd_pty_vmall_sys_addr_dm</v>
          </cell>
          <cell r="B423" t="str">
            <v>Vmall商城系统地址表</v>
          </cell>
          <cell r="C423"/>
          <cell r="D423" t="str">
            <v>n</v>
          </cell>
          <cell r="E423" t="str">
            <v>ods_vmall2_tbl_sys_region_dm</v>
          </cell>
          <cell r="F423"/>
          <cell r="G423" t="str">
            <v>佘国俊</v>
          </cell>
          <cell r="H423" t="str">
            <v>蒋凯</v>
          </cell>
        </row>
        <row r="424">
          <cell r="A424" t="str">
            <v>dwd_pro_vmall_wms_stock_dm</v>
          </cell>
          <cell r="B424" t="str">
            <v>Vmall WMS库存表</v>
          </cell>
          <cell r="C424"/>
          <cell r="D424" t="str">
            <v>n</v>
          </cell>
          <cell r="E424" t="str">
            <v>ods_vmall2_t_wms_stock_dm</v>
          </cell>
          <cell r="F424"/>
          <cell r="G424" t="str">
            <v>佘国俊</v>
          </cell>
          <cell r="H424" t="str">
            <v>蒋凯</v>
          </cell>
        </row>
        <row r="425">
          <cell r="A425" t="str">
            <v>dwd_pro_vmall_wms_goods_ds</v>
          </cell>
          <cell r="B425" t="str">
            <v>Vmall WMS产品表</v>
          </cell>
          <cell r="C425"/>
          <cell r="D425" t="str">
            <v>n</v>
          </cell>
          <cell r="E425" t="str">
            <v>ods_vmall2_t_wms_product_dm</v>
          </cell>
          <cell r="F425"/>
          <cell r="G425" t="str">
            <v>佘国俊</v>
          </cell>
          <cell r="H425" t="str">
            <v>尹飞</v>
          </cell>
        </row>
        <row r="426">
          <cell r="A426" t="str">
            <v>dwd_pro_vmall_wms_stock_change_dm</v>
          </cell>
          <cell r="B426" t="str">
            <v>Vmall WMS库存变更表</v>
          </cell>
          <cell r="C426"/>
          <cell r="D426" t="str">
            <v>n</v>
          </cell>
          <cell r="E426" t="str">
            <v>ods_vmall2_t_wms_stock_change_detail_dm</v>
          </cell>
          <cell r="F426"/>
          <cell r="G426" t="str">
            <v>佘国俊</v>
          </cell>
          <cell r="H426" t="str">
            <v>尹飞</v>
          </cell>
        </row>
        <row r="427">
          <cell r="A427" t="str">
            <v>dwd_evt_vmall_order_logistics_log_dm</v>
          </cell>
          <cell r="B427" t="str">
            <v>Vmall订单物流日志表</v>
          </cell>
          <cell r="C427"/>
          <cell r="D427" t="str">
            <v>n</v>
          </cell>
          <cell r="E427" t="str">
            <v>ods_vmall2_tbl_ord_logistics_log_dm</v>
          </cell>
          <cell r="F427"/>
          <cell r="G427" t="str">
            <v>佘国俊</v>
          </cell>
          <cell r="H427" t="str">
            <v>尹飞</v>
          </cell>
        </row>
        <row r="428">
          <cell r="A428" t="str">
            <v>dwd_pro_vmall_sku_goods_attr_ds</v>
          </cell>
          <cell r="B428" t="str">
            <v>Vmall SKU商品属性表</v>
          </cell>
          <cell r="C428"/>
          <cell r="D428" t="str">
            <v>n</v>
          </cell>
          <cell r="E428" t="str">
            <v>ods_vmall_tbl_prd_sku_attr_ds</v>
          </cell>
          <cell r="F428"/>
          <cell r="G428" t="str">
            <v>佘国俊</v>
          </cell>
          <cell r="H428" t="str">
            <v>尹飞</v>
          </cell>
        </row>
        <row r="429">
          <cell r="A429" t="str">
            <v>dwd_pro_vmall_goods_s_g_encode_rela_ds</v>
          </cell>
          <cell r="B429" t="str">
            <v>Vmall商品S、G编码关系表</v>
          </cell>
          <cell r="C429"/>
          <cell r="D429" t="str">
            <v>n</v>
          </cell>
          <cell r="E429" t="str">
            <v>ods_vmall2_product_barcode_dm</v>
          </cell>
          <cell r="F429"/>
          <cell r="G429" t="str">
            <v>佘国俊</v>
          </cell>
          <cell r="H429" t="str">
            <v>王东波</v>
          </cell>
        </row>
        <row r="430">
          <cell r="A430" t="str">
            <v>dwd_pro_vmall_goods_hw_encode_ds</v>
          </cell>
          <cell r="B430" t="str">
            <v>Vmall商品华为编码表</v>
          </cell>
          <cell r="C430"/>
          <cell r="D430" t="str">
            <v>n</v>
          </cell>
          <cell r="E430" t="str">
            <v>ods_vmall2_pro_item_ds</v>
          </cell>
          <cell r="F430"/>
          <cell r="G430" t="str">
            <v>佘国俊</v>
          </cell>
          <cell r="H430" t="str">
            <v>王东波</v>
          </cell>
        </row>
        <row r="431">
          <cell r="A431" t="str">
            <v>dwd_pro_vmall_oper_entity_stock_ds</v>
          </cell>
          <cell r="B431" t="str">
            <v>Vmall运营实体库存表</v>
          </cell>
          <cell r="C431"/>
          <cell r="D431" t="str">
            <v>n</v>
          </cell>
          <cell r="E431" t="str">
            <v>ods_vmall2_inventory_seid_dm</v>
          </cell>
          <cell r="F431"/>
          <cell r="G431" t="str">
            <v>佘国俊</v>
          </cell>
          <cell r="H431" t="str">
            <v>汤泽</v>
          </cell>
        </row>
        <row r="432">
          <cell r="A432" t="str">
            <v>dwd_evt_vmall_panic_buying_ord_log_dm</v>
          </cell>
          <cell r="B432" t="str">
            <v>Vmall抢购订单日志表</v>
          </cell>
          <cell r="C432"/>
          <cell r="D432" t="str">
            <v>n</v>
          </cell>
          <cell r="E432" t="str">
            <v>ods_vmall2_buy_all_log_dm</v>
          </cell>
          <cell r="F432"/>
          <cell r="G432" t="str">
            <v>佘国俊</v>
          </cell>
          <cell r="H432" t="str">
            <v>汤泽</v>
          </cell>
        </row>
        <row r="433">
          <cell r="A433" t="str">
            <v>dwd_sal_vmall_refund_order_ds</v>
          </cell>
          <cell r="B433" t="str">
            <v>Vmall退款订单表</v>
          </cell>
          <cell r="C433"/>
          <cell r="D433" t="str">
            <v>n</v>
          </cell>
          <cell r="E433" t="str">
            <v>ods_vmall2_ro_refund_ds</v>
          </cell>
          <cell r="F433"/>
          <cell r="G433" t="str">
            <v>佘国俊</v>
          </cell>
          <cell r="H433" t="str">
            <v>蒋凯</v>
          </cell>
        </row>
        <row r="434">
          <cell r="A434" t="str">
            <v>dwd_sal_vmall_order_wirte_off_dm</v>
          </cell>
          <cell r="B434" t="str">
            <v>Vmall订单核销表</v>
          </cell>
          <cell r="C434"/>
          <cell r="D434" t="str">
            <v>n</v>
          </cell>
          <cell r="E434" t="str">
            <v>ods_vmall2_public_finance_adjust_order_dm</v>
          </cell>
          <cell r="F434"/>
          <cell r="G434" t="str">
            <v>佘国俊</v>
          </cell>
          <cell r="H434" t="str">
            <v>蒋凯</v>
          </cell>
        </row>
        <row r="435">
          <cell r="A435" t="str">
            <v>dwd_con_vmall_user_comment_info_dm</v>
          </cell>
          <cell r="B435" t="str">
            <v>Vmall用户评论信息表</v>
          </cell>
          <cell r="C435"/>
          <cell r="D435" t="str">
            <v>n</v>
          </cell>
          <cell r="E435" t="str">
            <v>ods_vmall_tbl_prd_remark_dm</v>
          </cell>
          <cell r="F435"/>
          <cell r="G435" t="str">
            <v>佘国俊</v>
          </cell>
          <cell r="H435" t="str">
            <v>王东波</v>
          </cell>
        </row>
        <row r="436">
          <cell r="A436" t="str">
            <v>dwd_evt_vmall_pbuy_qualify_log_dm</v>
          </cell>
          <cell r="B436" t="str">
            <v>Vmall抢购获取资格日志表</v>
          </cell>
          <cell r="C436"/>
          <cell r="D436" t="str">
            <v>n</v>
          </cell>
          <cell r="E436" t="str">
            <v>ods_vmall2_ord01_all_log_dm</v>
          </cell>
          <cell r="F436"/>
          <cell r="G436" t="str">
            <v>佘国俊</v>
          </cell>
          <cell r="H436" t="str">
            <v>王东波</v>
          </cell>
        </row>
        <row r="437">
          <cell r="A437" t="str">
            <v>dwd_sal_vmall_ord_dstr_addr_info_dm</v>
          </cell>
          <cell r="B437" t="str">
            <v>Vmall订单配送地址信息表</v>
          </cell>
          <cell r="C437"/>
          <cell r="D437" t="str">
            <v>n</v>
          </cell>
          <cell r="E437" t="str">
            <v>ods_vmall2_tbl_ord_delivery_dm</v>
          </cell>
          <cell r="F437"/>
          <cell r="G437" t="str">
            <v>佘国俊</v>
          </cell>
          <cell r="H437" t="str">
            <v>焦金鹏</v>
          </cell>
        </row>
        <row r="438">
          <cell r="A438" t="str">
            <v>dwd_evt_vmall_biz_user_sign_dm</v>
          </cell>
          <cell r="B438" t="str">
            <v>Vmall电商用户签到记录表</v>
          </cell>
          <cell r="C438"/>
          <cell r="D438" t="str">
            <v>n</v>
          </cell>
          <cell r="E438" t="str">
            <v>ods_vmall2_tbl_petal_signin_record_dm</v>
          </cell>
          <cell r="F438"/>
          <cell r="G438" t="str">
            <v>佘国俊</v>
          </cell>
          <cell r="H438" t="str">
            <v>焦金鹏</v>
          </cell>
        </row>
        <row r="439">
          <cell r="A439" t="str">
            <v>dwd_sal_vmall_sale_ord_repair_item_ds</v>
          </cell>
          <cell r="B439" t="str">
            <v>Vmall退换货单明细</v>
          </cell>
          <cell r="C439"/>
          <cell r="D439" t="str">
            <v>n</v>
          </cell>
          <cell r="E439" t="str">
            <v>ods_vmall2_ro_item_ds</v>
          </cell>
          <cell r="F439"/>
          <cell r="G439" t="str">
            <v>佘国俊</v>
          </cell>
          <cell r="H439" t="str">
            <v>焦金鹏</v>
          </cell>
        </row>
        <row r="440">
          <cell r="A440" t="str">
            <v>dwd_onl_hispace_install_app_dm</v>
          </cell>
          <cell r="B440" t="str">
            <v>应用市场安装应用</v>
          </cell>
          <cell r="C440"/>
          <cell r="D440" t="str">
            <v>n</v>
          </cell>
          <cell r="E440" t="str">
            <v>ods_hispace_apk_install_dm</v>
          </cell>
          <cell r="F440"/>
          <cell r="G440" t="str">
            <v>魏芹</v>
          </cell>
          <cell r="H440" t="str">
            <v>焦金鹏</v>
          </cell>
        </row>
        <row r="441">
          <cell r="A441" t="str">
            <v>dwd_cam_vmall_pbuy_actvy_goods_qconf_ds</v>
          </cell>
          <cell r="B441" t="str">
            <v>VMALL抢购活动商品资格配置明细表</v>
          </cell>
          <cell r="C441"/>
          <cell r="D441" t="str">
            <v>n</v>
          </cell>
          <cell r="E441" t="str">
            <v>ods_vmall2_tbl_buy_config_detail_ds</v>
          </cell>
          <cell r="F441"/>
          <cell r="G441" t="str">
            <v>魏芹</v>
          </cell>
          <cell r="H441" t="str">
            <v>焦金鹏</v>
          </cell>
        </row>
        <row r="442">
          <cell r="A442" t="str">
            <v>dwd_sal_vmall_order_hang_dm</v>
          </cell>
          <cell r="B442" t="str">
            <v>VMALL订单挂起表</v>
          </cell>
          <cell r="C442"/>
          <cell r="D442" t="str">
            <v>n</v>
          </cell>
          <cell r="E442" t="str">
            <v>ods_vmall2_so_order_hold_dm</v>
          </cell>
          <cell r="F442"/>
          <cell r="G442" t="str">
            <v>魏芹</v>
          </cell>
          <cell r="H442" t="str">
            <v>杭飞跃</v>
          </cell>
        </row>
        <row r="443">
          <cell r="A443" t="str">
            <v>dwd_ref_vmall_goods_gb_encode_ds</v>
          </cell>
          <cell r="B443" t="str">
            <v>VMALL商品国标编码表（G码）</v>
          </cell>
          <cell r="C443"/>
          <cell r="D443" t="str">
            <v>n</v>
          </cell>
          <cell r="E443" t="str">
            <v>ods_vmall2_pro_barcode_dm</v>
          </cell>
          <cell r="F443"/>
          <cell r="G443" t="str">
            <v>魏芹</v>
          </cell>
          <cell r="H443" t="str">
            <v>杭飞跃</v>
          </cell>
        </row>
        <row r="444">
          <cell r="A444" t="str">
            <v>dwd_pro_vmall_gb_encode_rela_ds</v>
          </cell>
          <cell r="B444" t="str">
            <v>VMALL商品国标编码关系表</v>
          </cell>
          <cell r="C444"/>
          <cell r="D444" t="str">
            <v>n</v>
          </cell>
          <cell r="E444" t="str">
            <v>ods_vmall2_t_wms_bbom_dm</v>
          </cell>
          <cell r="F444"/>
          <cell r="G444" t="str">
            <v>魏芹</v>
          </cell>
          <cell r="H444" t="str">
            <v>杭飞跃</v>
          </cell>
        </row>
        <row r="445">
          <cell r="A445" t="str">
            <v>dwd_pty_up_bank_card_info_dm</v>
          </cell>
          <cell r="B445" t="str">
            <v>绑卡信息</v>
          </cell>
          <cell r="C445"/>
          <cell r="D445" t="str">
            <v>n</v>
          </cell>
          <cell r="E445" t="str">
            <v>ods_trade_client_bankcard_dm/ods_trade_bankcard_dm</v>
          </cell>
          <cell r="F445"/>
          <cell r="G445" t="str">
            <v>陈姣</v>
          </cell>
          <cell r="H445" t="str">
            <v>史风龙</v>
          </cell>
        </row>
        <row r="446">
          <cell r="A446" t="str">
            <v>dwd_evt_dbank_file_statis_dm</v>
          </cell>
          <cell r="B446" t="str">
            <v>云存储文件统计</v>
          </cell>
          <cell r="C446"/>
          <cell r="D446" t="str">
            <v>n</v>
          </cell>
          <cell r="E446" t="str">
            <v>ods_dbank_file_dm</v>
          </cell>
          <cell r="F446"/>
          <cell r="G446" t="str">
            <v>李慧东</v>
          </cell>
          <cell r="H446" t="str">
            <v>史风龙</v>
          </cell>
        </row>
        <row r="447">
          <cell r="A447" t="str">
            <v>dwd_cam_push_task_dm</v>
          </cell>
          <cell r="B447" t="str">
            <v>PUSH营销任务</v>
          </cell>
          <cell r="C447"/>
          <cell r="D447" t="str">
            <v>n</v>
          </cell>
          <cell r="E447" t="str">
            <v>ods_push_campaign_adid_taskid_dm</v>
          </cell>
          <cell r="F447"/>
          <cell r="G447" t="str">
            <v>李慧东</v>
          </cell>
          <cell r="H447" t="str">
            <v>史风龙</v>
          </cell>
        </row>
        <row r="448">
          <cell r="A448" t="str">
            <v>dwd_onl_hispace_kingsoft_virus_scan_ds</v>
          </cell>
          <cell r="B448" t="str">
            <v>应用市场金山病毒扫描信息</v>
          </cell>
          <cell r="C448"/>
          <cell r="D448" t="str">
            <v>n</v>
          </cell>
          <cell r="E448" t="str">
            <v>ods_hispace_kingdubascan_dm</v>
          </cell>
          <cell r="F448"/>
          <cell r="G448" t="str">
            <v>魏芹</v>
          </cell>
          <cell r="H448" t="str">
            <v>王东波</v>
          </cell>
        </row>
        <row r="449">
          <cell r="A449" t="str">
            <v>dwd_onl_hispace_safe_scan_ds</v>
          </cell>
          <cell r="B449" t="str">
            <v>应用市场安全扫描信息</v>
          </cell>
          <cell r="C449"/>
          <cell r="D449" t="str">
            <v>n</v>
          </cell>
          <cell r="E449" t="str">
            <v>ods_hispace_app_secureinfo_dm</v>
          </cell>
          <cell r="F449"/>
          <cell r="G449" t="str">
            <v>魏芹</v>
          </cell>
          <cell r="H449" t="str">
            <v>王东波</v>
          </cell>
        </row>
        <row r="450">
          <cell r="A450" t="str">
            <v>dwd_onl_hispace_tencent_safe_scan_plug_ds</v>
          </cell>
          <cell r="B450" t="str">
            <v>应用市场腾讯安全扫描插件信息</v>
          </cell>
          <cell r="C450"/>
          <cell r="D450" t="str">
            <v>n</v>
          </cell>
          <cell r="E450" t="str">
            <v>ods_hispace_tencent_securescan_pluginlist_dm</v>
          </cell>
          <cell r="F450"/>
          <cell r="G450" t="str">
            <v>魏芹</v>
          </cell>
          <cell r="H450" t="str">
            <v>焦金鹏</v>
          </cell>
        </row>
        <row r="451">
          <cell r="A451" t="str">
            <v>dwd_cam_hispace_adv_topup_consumpt_ds</v>
          </cell>
          <cell r="B451" t="str">
            <v>应用市场广告充值消耗信息</v>
          </cell>
          <cell r="C451"/>
          <cell r="D451" t="str">
            <v>n</v>
          </cell>
          <cell r="E451" t="str">
            <v>ods_hispace_hiad_settlement_log_dm</v>
          </cell>
          <cell r="F451"/>
          <cell r="G451" t="str">
            <v>魏芹</v>
          </cell>
          <cell r="H451" t="str">
            <v>焦金鹏</v>
          </cell>
        </row>
        <row r="452">
          <cell r="A452" t="str">
            <v>dwd_evt_nfc_open_card_rec_ds</v>
          </cell>
          <cell r="B452" t="str">
            <v>NFC客户端开卡事件记录</v>
          </cell>
          <cell r="C452"/>
          <cell r="D452" t="str">
            <v>n</v>
          </cell>
          <cell r="E452" t="str">
            <v>ods_wallet_t_ws_event_cardenroll_dm</v>
          </cell>
          <cell r="F452"/>
          <cell r="G452" t="str">
            <v>李慧东</v>
          </cell>
          <cell r="H452" t="str">
            <v>杭飞跃</v>
          </cell>
        </row>
        <row r="453">
          <cell r="A453" t="str">
            <v>dwd_evt_homecloud_health_up_sleep_data_dm</v>
          </cell>
          <cell r="B453" t="str">
            <v>运动健康的穿戴用户睡眠信息</v>
          </cell>
          <cell r="C453"/>
          <cell r="D453" t="str">
            <v>n</v>
          </cell>
          <cell r="E453" t="str">
            <v>ods_homecloud_health_scientific_sleep_data_crypt_dm</v>
          </cell>
          <cell r="F453"/>
          <cell r="G453" t="str">
            <v>陈姣</v>
          </cell>
          <cell r="H453" t="str">
            <v>蒋凯</v>
          </cell>
        </row>
        <row r="454">
          <cell r="A454" t="str">
            <v>dwd_evt_hispace_exposure_log_dm</v>
          </cell>
          <cell r="B454" t="str">
            <v>应用市场曝光日志</v>
          </cell>
          <cell r="C454"/>
          <cell r="D454" t="str">
            <v>n</v>
          </cell>
          <cell r="E454" t="str">
            <v>ods_hispace_exposureinfo_dm</v>
          </cell>
          <cell r="F454"/>
          <cell r="G454" t="str">
            <v>魏芹</v>
          </cell>
          <cell r="H454" t="str">
            <v>蒋凯</v>
          </cell>
        </row>
        <row r="455">
          <cell r="A455" t="str">
            <v>dwd_evt_game_coupon_txn_rec_dm</v>
          </cell>
          <cell r="B455" t="str">
            <v>游戏券交易记录表</v>
          </cell>
          <cell r="C455"/>
          <cell r="D455" t="str">
            <v>n</v>
          </cell>
          <cell r="E455" t="str">
            <v xml:space="preserve">ods_game_coupon_trans_info_dm   </v>
          </cell>
          <cell r="F455"/>
          <cell r="G455" t="str">
            <v>佘国俊</v>
          </cell>
          <cell r="H455" t="str">
            <v>焦金鹏</v>
          </cell>
        </row>
        <row r="456">
          <cell r="A456" t="str">
            <v>dwd_cam_campaign_info_ds</v>
          </cell>
          <cell r="B456" t="str">
            <v>营销活动信息表</v>
          </cell>
          <cell r="C456"/>
          <cell r="D456" t="str">
            <v>n</v>
          </cell>
          <cell r="E456" t="str">
            <v>ods_game_campaign_dm</v>
          </cell>
          <cell r="F456"/>
          <cell r="G456" t="str">
            <v>佘国俊</v>
          </cell>
          <cell r="H456" t="str">
            <v>焦金鹏</v>
          </cell>
        </row>
        <row r="457">
          <cell r="A457" t="str">
            <v>dwd_cam_vmall_promt_up_sign_ds</v>
          </cell>
          <cell r="B457" t="str">
            <v>Vmall大促用户签到表</v>
          </cell>
          <cell r="C457"/>
          <cell r="D457" t="str">
            <v>n</v>
          </cell>
          <cell r="E457" t="str">
            <v>ods_vmall_tbl_prom_signin_record_ds</v>
          </cell>
          <cell r="F457"/>
          <cell r="G457" t="str">
            <v>佘国俊</v>
          </cell>
          <cell r="H457" t="str">
            <v>汤泽</v>
          </cell>
        </row>
        <row r="458">
          <cell r="A458" t="str">
            <v>dwd_cam_vmall_winning_info_ds</v>
          </cell>
          <cell r="B458" t="str">
            <v>Vmall中奖信息表</v>
          </cell>
          <cell r="C458"/>
          <cell r="D458" t="str">
            <v>n</v>
          </cell>
          <cell r="E458" t="str">
            <v>ods_vmall_tbl_prom_prize_result_dm</v>
          </cell>
          <cell r="F458"/>
          <cell r="G458" t="str">
            <v>佘国俊</v>
          </cell>
          <cell r="H458" t="str">
            <v>汤泽</v>
          </cell>
        </row>
        <row r="459">
          <cell r="A459" t="str">
            <v>dwd_pro_vmall_hw_encode_intl_rela_ds</v>
          </cell>
          <cell r="B459" t="str">
            <v>Vmall华为编码与国际码对应关系表</v>
          </cell>
          <cell r="C459"/>
          <cell r="D459" t="str">
            <v>n</v>
          </cell>
          <cell r="E459" t="str">
            <v>ods_vmall2_barcode_item_dm</v>
          </cell>
          <cell r="F459"/>
          <cell r="G459" t="str">
            <v>佘国俊</v>
          </cell>
          <cell r="H459" t="str">
            <v>蒋凯</v>
          </cell>
        </row>
        <row r="460">
          <cell r="A460" t="str">
            <v>dwd_sal_vmall_purch_goods_dtl_ds</v>
          </cell>
          <cell r="B460" t="str">
            <v>Vmall采购商品明细表</v>
          </cell>
          <cell r="C460"/>
          <cell r="D460" t="str">
            <v>n</v>
          </cell>
          <cell r="E460" t="str">
            <v>ods_vmall2_po_item_dm</v>
          </cell>
          <cell r="F460"/>
          <cell r="G460" t="str">
            <v>佘国俊</v>
          </cell>
          <cell r="H460" t="str">
            <v>蒋凯</v>
          </cell>
        </row>
        <row r="461">
          <cell r="A461" t="str">
            <v>dwd_pro_vmall_tbl_prd_msgreply_dm</v>
          </cell>
          <cell r="B461" t="str">
            <v>Vmall商品消息回复</v>
          </cell>
          <cell r="C461"/>
          <cell r="D461" t="str">
            <v>n</v>
          </cell>
          <cell r="E461" t="str">
            <v>ods_vmall2_tbl_prd_msgreply_dm</v>
          </cell>
          <cell r="F461"/>
          <cell r="G461" t="str">
            <v>李慧东</v>
          </cell>
          <cell r="H461" t="str">
            <v>王东波</v>
          </cell>
        </row>
        <row r="462">
          <cell r="A462" t="str">
            <v>dwd_cam_adv_user_rela_ds</v>
          </cell>
          <cell r="B462" t="str">
            <v>广告用户关系表</v>
          </cell>
          <cell r="C462"/>
          <cell r="D462" t="str">
            <v>n</v>
          </cell>
          <cell r="E462" t="str">
            <v>ods_dev_adv_t_user_ds</v>
          </cell>
          <cell r="F462"/>
          <cell r="G462" t="str">
            <v>李瑞</v>
          </cell>
          <cell r="H462" t="str">
            <v>蒋凯</v>
          </cell>
        </row>
        <row r="463">
          <cell r="A463" t="str">
            <v>dwd_cam_adv_site_base_info_ds</v>
          </cell>
          <cell r="B463" t="str">
            <v>广告站点基本信息表</v>
          </cell>
          <cell r="C463"/>
          <cell r="D463" t="str">
            <v>n</v>
          </cell>
          <cell r="E463" t="str">
            <v>ods_dev_adv_t_site_ds</v>
          </cell>
          <cell r="F463"/>
          <cell r="G463" t="str">
            <v>李瑞</v>
          </cell>
          <cell r="H463" t="str">
            <v>蒋凯</v>
          </cell>
        </row>
        <row r="464">
          <cell r="A464" t="str">
            <v>dwd_evt_hwmovie_play_rec_dm</v>
          </cell>
          <cell r="B464" t="str">
            <v>华为视频播放记录表</v>
          </cell>
          <cell r="C464"/>
          <cell r="D464" t="str">
            <v>n</v>
          </cell>
          <cell r="E464" t="str">
            <v>ods_hwmovie_play_record_dm</v>
          </cell>
          <cell r="F464"/>
          <cell r="G464" t="str">
            <v>佘国俊</v>
          </cell>
          <cell r="H464" t="str">
            <v>蒋凯</v>
          </cell>
        </row>
        <row r="465">
          <cell r="A465" t="str">
            <v>dwd_con_hwmovie_cycle_statis_dm</v>
          </cell>
          <cell r="B465" t="str">
            <v>华为视屏周期统计</v>
          </cell>
          <cell r="C465"/>
          <cell r="D465" t="str">
            <v>n</v>
          </cell>
          <cell r="E465" t="str">
            <v>ods_hwmovie_periodic_dm</v>
          </cell>
          <cell r="F465"/>
          <cell r="G465" t="str">
            <v>佘国俊</v>
          </cell>
          <cell r="H465" t="str">
            <v>蒋凯</v>
          </cell>
        </row>
        <row r="466">
          <cell r="A466" t="str">
            <v>dwd_ref_hispace_waplink_app_list_dm</v>
          </cell>
          <cell r="B466" t="str">
            <v>专题下的APP信息</v>
          </cell>
          <cell r="C466"/>
          <cell r="D466" t="str">
            <v>n</v>
          </cell>
          <cell r="E466" t="str">
            <v>ods_hispace_waplink_app_list_dm</v>
          </cell>
          <cell r="F466"/>
          <cell r="G466" t="str">
            <v>陈姣</v>
          </cell>
          <cell r="H466" t="str">
            <v>焦金鹏</v>
          </cell>
        </row>
        <row r="467">
          <cell r="A467" t="str">
            <v>dwd_evt_game_tencent_login_data_dm</v>
          </cell>
          <cell r="B467" t="str">
            <v>腾讯游戏日登陆数据</v>
          </cell>
          <cell r="C467"/>
          <cell r="D467" t="str">
            <v>n</v>
          </cell>
          <cell r="E467" t="str">
            <v>ods_game_tencent_login_data_dm</v>
          </cell>
          <cell r="F467"/>
          <cell r="G467" t="str">
            <v>陈姣</v>
          </cell>
          <cell r="H467" t="str">
            <v>杭飞跃</v>
          </cell>
        </row>
        <row r="468">
          <cell r="A468" t="str">
            <v>dwd_con_game_center_video_info_ds</v>
          </cell>
          <cell r="B468" t="str">
            <v>游戏中心视屏专区表</v>
          </cell>
          <cell r="C468"/>
          <cell r="D468" t="str">
            <v>n</v>
          </cell>
          <cell r="E468" t="str">
            <v>ods_game_app_video_info_dm</v>
          </cell>
          <cell r="F468"/>
          <cell r="G468" t="str">
            <v>佘国俊</v>
          </cell>
          <cell r="H468" t="str">
            <v>蒋凯</v>
          </cell>
        </row>
        <row r="469">
          <cell r="A469" t="str">
            <v>dwd_evt_client_ath_log_hm</v>
          </cell>
          <cell r="B469" t="str">
            <v>客户端鉴权日志</v>
          </cell>
          <cell r="C469"/>
          <cell r="D469" t="str">
            <v>n</v>
          </cell>
          <cell r="E469" t="str">
            <v>ods_up_account_server_log_hm</v>
          </cell>
          <cell r="F469"/>
          <cell r="G469" t="str">
            <v>李慧东</v>
          </cell>
          <cell r="H469" t="str">
            <v>焦金鹏</v>
          </cell>
        </row>
        <row r="470">
          <cell r="A470" t="str">
            <v>dwd_evt_sys_advise_app_info_dm</v>
          </cell>
          <cell r="B470" t="str">
            <v>系统通知应用信息</v>
          </cell>
          <cell r="C470"/>
          <cell r="D470" t="str">
            <v>n</v>
          </cell>
          <cell r="E470" t="str">
            <v>ods_phoneservice_mpmsg_activity_dm</v>
          </cell>
          <cell r="F470"/>
          <cell r="G470" t="str">
            <v>陈姣</v>
          </cell>
          <cell r="H470" t="str">
            <v>汤泽</v>
          </cell>
        </row>
        <row r="471">
          <cell r="A471" t="str">
            <v>dwd_evt_msg_center_down_sms_log_dm</v>
          </cell>
          <cell r="B471" t="str">
            <v>消息中心下行短信日志</v>
          </cell>
          <cell r="C471"/>
          <cell r="D471" t="str">
            <v>n</v>
          </cell>
          <cell r="E471" t="str">
            <v>ods_up_dl_send_message_dm</v>
          </cell>
          <cell r="F471"/>
          <cell r="G471" t="str">
            <v>李慧东</v>
          </cell>
          <cell r="H471" t="str">
            <v>蒋凯</v>
          </cell>
        </row>
        <row r="472">
          <cell r="A472" t="str">
            <v>dwd_evt_msg_center_receipt_sms_log_dm</v>
          </cell>
          <cell r="B472" t="str">
            <v>消息中心回执短信日志</v>
          </cell>
          <cell r="C472"/>
          <cell r="D472" t="str">
            <v>n</v>
          </cell>
          <cell r="E472" t="str">
            <v>ods_up_ul_report_message_dm</v>
          </cell>
          <cell r="F472"/>
          <cell r="G472" t="str">
            <v>李慧东</v>
          </cell>
          <cell r="H472" t="str">
            <v>蒋凯</v>
          </cell>
        </row>
        <row r="473">
          <cell r="A473" t="str">
            <v>dwd_cam_hwcoin_card_actvy_info_dm</v>
          </cell>
          <cell r="B473" t="str">
            <v>花币卡活动信息表</v>
          </cell>
          <cell r="C473"/>
          <cell r="D473" t="str">
            <v>n</v>
          </cell>
          <cell r="E473" t="str">
            <v>ods_wallet_pomotion_info_dm</v>
          </cell>
          <cell r="F473"/>
          <cell r="G473" t="str">
            <v>李瑞</v>
          </cell>
          <cell r="H473" t="str">
            <v>杭飞跃</v>
          </cell>
        </row>
        <row r="474">
          <cell r="A474" t="str">
            <v>dwd_sal_hwcoin_card_topup_order_dm</v>
          </cell>
          <cell r="B474" t="str">
            <v>花币卡充值订单表</v>
          </cell>
          <cell r="C474"/>
          <cell r="D474" t="str">
            <v>n</v>
          </cell>
          <cell r="E474" t="str">
            <v>ods_wallet_charge_order_rcs_dm</v>
          </cell>
          <cell r="F474"/>
          <cell r="G474" t="str">
            <v>李瑞</v>
          </cell>
          <cell r="H474" t="str">
            <v>杭飞跃</v>
          </cell>
        </row>
        <row r="475">
          <cell r="A475" t="str">
            <v>dwd_sal_hwcoin_card_apply_dtl_dm</v>
          </cell>
          <cell r="B475" t="str">
            <v>花币卡申请明细表</v>
          </cell>
          <cell r="C475"/>
          <cell r="D475" t="str">
            <v>n</v>
          </cell>
          <cell r="E475" t="str">
            <v>ods_wallet_application_detail_dm,ods_wallet_application_head_dm</v>
          </cell>
          <cell r="F475"/>
          <cell r="G475" t="str">
            <v>佘国俊</v>
          </cell>
          <cell r="H475" t="str">
            <v>焦金鹏</v>
          </cell>
        </row>
        <row r="476">
          <cell r="A476" t="str">
            <v>dwd_cde_hwcoin_card_base_data_ds</v>
          </cell>
          <cell r="B476" t="str">
            <v>花币卡基础数据表</v>
          </cell>
          <cell r="C476"/>
          <cell r="D476" t="str">
            <v>n</v>
          </cell>
          <cell r="E476" t="str">
            <v>ods_wallet_busi_data_dm</v>
          </cell>
          <cell r="F476"/>
          <cell r="G476" t="str">
            <v>佘国俊</v>
          </cell>
          <cell r="H476" t="str">
            <v>焦金鹏</v>
          </cell>
        </row>
        <row r="477">
          <cell r="A477" t="str">
            <v>dwd_pro_hwcoin_card_info_mgmt_dm</v>
          </cell>
          <cell r="B477" t="str">
            <v>花币卡信息管理表</v>
          </cell>
          <cell r="C477"/>
          <cell r="D477" t="str">
            <v>n</v>
          </cell>
          <cell r="E477" t="str">
            <v>ods_wallet_recharge_card_rca_dm</v>
          </cell>
          <cell r="F477"/>
          <cell r="G477" t="str">
            <v>许爱琴</v>
          </cell>
          <cell r="H477" t="str">
            <v>王东波</v>
          </cell>
        </row>
        <row r="478">
          <cell r="A478" t="str">
            <v>dwd_pro_hwcoin_card_info_dm</v>
          </cell>
          <cell r="B478" t="str">
            <v>花币卡信息表</v>
          </cell>
          <cell r="C478"/>
          <cell r="D478" t="str">
            <v>n</v>
          </cell>
          <cell r="E478" t="str">
            <v>ods_wallet_recharge_card_rcs_dm</v>
          </cell>
          <cell r="F478"/>
          <cell r="G478" t="str">
            <v>许爱琴</v>
          </cell>
          <cell r="H478" t="str">
            <v>王东波</v>
          </cell>
        </row>
        <row r="479">
          <cell r="A479" t="str">
            <v>dwd_evt_game_app_list_info_ds</v>
          </cell>
          <cell r="B479" t="str">
            <v>游戏榜单应用列表信息</v>
          </cell>
          <cell r="C479"/>
          <cell r="D479" t="str">
            <v>n</v>
          </cell>
          <cell r="E479" t="str">
            <v>ods_game_d_shelves_use_dm</v>
          </cell>
          <cell r="F479"/>
          <cell r="G479" t="str">
            <v>陈姣</v>
          </cell>
          <cell r="H479" t="str">
            <v>尹飞</v>
          </cell>
        </row>
        <row r="480">
          <cell r="A480" t="str">
            <v>dwd_cam_game_actvy_join_dm</v>
          </cell>
          <cell r="B480" t="str">
            <v>游戏活动参加</v>
          </cell>
          <cell r="C480"/>
          <cell r="D480" t="str">
            <v>n</v>
          </cell>
          <cell r="E480" t="str">
            <v>ods_game_campaign_join_dm</v>
          </cell>
          <cell r="F480"/>
          <cell r="G480" t="str">
            <v>李慧东</v>
          </cell>
          <cell r="H480" t="str">
            <v>汤泽</v>
          </cell>
        </row>
        <row r="481">
          <cell r="A481" t="str">
            <v>dwd_cam_game_actvy_app_list_ds</v>
          </cell>
          <cell r="B481" t="str">
            <v>游戏活动应用名单</v>
          </cell>
          <cell r="C481"/>
          <cell r="D481" t="str">
            <v>n</v>
          </cell>
          <cell r="E481" t="str">
            <v>ods_game_campaign_app_dm</v>
          </cell>
          <cell r="F481"/>
          <cell r="G481" t="str">
            <v>李慧东</v>
          </cell>
          <cell r="H481" t="str">
            <v>蔡圣哲</v>
          </cell>
        </row>
        <row r="482">
          <cell r="A482" t="str">
            <v>dwd_sal_game_coupon_issued_dtl_dm</v>
          </cell>
          <cell r="B482" t="str">
            <v>游戏券发放明细表</v>
          </cell>
          <cell r="C482"/>
          <cell r="D482" t="str">
            <v>n</v>
          </cell>
          <cell r="E482" t="str">
            <v>ods_game_coupon_deliver_details_dm</v>
          </cell>
          <cell r="F482"/>
          <cell r="G482" t="str">
            <v>李瑞</v>
          </cell>
          <cell r="H482" t="str">
            <v>杭飞跃</v>
          </cell>
        </row>
        <row r="483">
          <cell r="A483" t="str">
            <v>dwd_evt_game_actvy_detail_page_dm</v>
          </cell>
          <cell r="B483" t="str">
            <v>游戏活动详情页</v>
          </cell>
          <cell r="C483"/>
          <cell r="D483" t="str">
            <v>n</v>
          </cell>
          <cell r="E483" t="str">
            <v>ods_game_campaign_page_access_dm</v>
          </cell>
          <cell r="F483"/>
          <cell r="G483" t="str">
            <v>李瑞</v>
          </cell>
          <cell r="H483" t="str">
            <v>杭飞跃</v>
          </cell>
        </row>
        <row r="484">
          <cell r="A484" t="str">
            <v>dwd_cam_social_center_cam_blacklist_ds</v>
          </cell>
          <cell r="B484" t="str">
            <v>社交中心营销黑名单</v>
          </cell>
          <cell r="C484"/>
          <cell r="D484" t="str">
            <v>n</v>
          </cell>
          <cell r="E484" t="str">
            <v>ods_cooperation_sys_black_list_dm</v>
          </cell>
          <cell r="F484"/>
          <cell r="G484" t="str">
            <v>许爱琴</v>
          </cell>
          <cell r="H484" t="str">
            <v>王东波</v>
          </cell>
        </row>
        <row r="485">
          <cell r="A485" t="str">
            <v>dwd_evt_wallet_poi_conf_dm</v>
          </cell>
          <cell r="B485" t="str">
            <v>兴趣点配置表</v>
          </cell>
          <cell r="C485"/>
          <cell r="D485" t="str">
            <v>n</v>
          </cell>
          <cell r="E485" t="str">
            <v>ods_wallet_wa_poi_dm</v>
          </cell>
          <cell r="F485"/>
          <cell r="G485" t="str">
            <v>李慧东</v>
          </cell>
          <cell r="H485" t="str">
            <v>蔡圣哲</v>
          </cell>
        </row>
        <row r="486">
          <cell r="A486" t="str">
            <v>dwd_cam_adv_class_tags_ds</v>
          </cell>
          <cell r="B486" t="str">
            <v>广告分类标签表</v>
          </cell>
          <cell r="C486"/>
          <cell r="D486" t="str">
            <v>n</v>
          </cell>
          <cell r="E486" t="str">
            <v>ods_dev_adv_ad_label_ds</v>
          </cell>
          <cell r="F486"/>
          <cell r="G486" t="str">
            <v>李瑞</v>
          </cell>
          <cell r="H486" t="str">
            <v>蔡圣哲</v>
          </cell>
        </row>
        <row r="487">
          <cell r="A487" t="str">
            <v>dwd_evt_hwmovie_actvy_bill_log_dm</v>
          </cell>
          <cell r="B487" t="str">
            <v>华为视频活动话单日志表</v>
          </cell>
          <cell r="C487"/>
          <cell r="D487" t="str">
            <v>n</v>
          </cell>
          <cell r="E487" t="str">
            <v>ods_hwmovie_promotion_cdr_dm</v>
          </cell>
          <cell r="F487"/>
          <cell r="G487" t="str">
            <v>李瑞</v>
          </cell>
          <cell r="H487" t="str">
            <v>蔡圣哲</v>
          </cell>
        </row>
        <row r="488">
          <cell r="A488" t="str">
            <v>dwd_ref_music_acvy_index_dm</v>
          </cell>
          <cell r="B488" t="str">
            <v>音乐活跃度指标表</v>
          </cell>
          <cell r="C488"/>
          <cell r="D488" t="str">
            <v>n</v>
          </cell>
          <cell r="E488" t="str">
            <v>ods_music_useractivity_hosting_dm</v>
          </cell>
          <cell r="F488"/>
          <cell r="G488" t="str">
            <v>李慧东</v>
          </cell>
          <cell r="H488" t="str">
            <v>尹飞</v>
          </cell>
        </row>
        <row r="489">
          <cell r="A489" t="str">
            <v>dwd_ref_music_core_index_dm</v>
          </cell>
          <cell r="B489" t="str">
            <v>音乐核心指标表</v>
          </cell>
          <cell r="C489"/>
          <cell r="D489" t="str">
            <v>n</v>
          </cell>
          <cell r="E489" t="str">
            <v>ods_music_dashboard_hosting_dm</v>
          </cell>
          <cell r="F489"/>
          <cell r="G489" t="str">
            <v>李瑞</v>
          </cell>
          <cell r="H489" t="str">
            <v>蔡圣哲</v>
          </cell>
        </row>
        <row r="490">
          <cell r="A490" t="str">
            <v>dwd_pro_vmall_pms_goods_ds</v>
          </cell>
          <cell r="B490" t="str">
            <v>pms商品表</v>
          </cell>
          <cell r="C490"/>
          <cell r="D490" t="str">
            <v>n</v>
          </cell>
          <cell r="E490" t="str">
            <v>ods_vmall_pms_product_dm</v>
          </cell>
          <cell r="F490"/>
          <cell r="G490" t="str">
            <v>陈姣</v>
          </cell>
          <cell r="H490" t="str">
            <v>汤泽</v>
          </cell>
        </row>
        <row r="491">
          <cell r="A491" t="str">
            <v>dwd_pro_vmall_pms_gbom_attr_ds</v>
          </cell>
          <cell r="B491" t="str">
            <v>GBOM属性表</v>
          </cell>
          <cell r="C491"/>
          <cell r="D491" t="str">
            <v>n</v>
          </cell>
          <cell r="E491" t="str">
            <v>ods_vmall_pms_gbom_attr_total_dm</v>
          </cell>
          <cell r="F491"/>
          <cell r="G491" t="str">
            <v>陈姣</v>
          </cell>
          <cell r="H491" t="str">
            <v>汤泽</v>
          </cell>
        </row>
        <row r="492">
          <cell r="A492" t="str">
            <v>dwd_pro_vmall_pms_goods_class_ds</v>
          </cell>
          <cell r="B492" t="str">
            <v>pms商品分类表</v>
          </cell>
          <cell r="C492"/>
          <cell r="D492" t="str">
            <v>n</v>
          </cell>
          <cell r="E492" t="str">
            <v>ods_vmall_pms_prd_category_dm</v>
          </cell>
          <cell r="F492"/>
          <cell r="G492" t="str">
            <v>夏永刚</v>
          </cell>
          <cell r="H492" t="str">
            <v>尹飞</v>
          </cell>
        </row>
        <row r="493">
          <cell r="A493" t="str">
            <v>dwd_pro_vmall_pms_good_sku_config_ds</v>
          </cell>
          <cell r="B493" t="str">
            <v>VMALL PMS商品SKU配置表</v>
          </cell>
          <cell r="C493"/>
          <cell r="D493" t="str">
            <v>n</v>
          </cell>
          <cell r="E493" t="str">
            <v xml:space="preserve">ods_vmall_pms_sbom_dm,ods_vmall_pms_sbom_price_dm
</v>
          </cell>
          <cell r="F493"/>
          <cell r="G493" t="str">
            <v>许爱琴</v>
          </cell>
          <cell r="H493" t="str">
            <v>蒋凯</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www.baidu.com/"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7.bin"/><Relationship Id="rId1" Type="http://schemas.openxmlformats.org/officeDocument/2006/relationships/hyperlink" Target="http://192.168.12.29:38080/TradeServer/client/callback/payNotify4HUABIKA.action" TargetMode="Externa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202.96.255.146:8080/TSM/resources/agreements/A0000003330101020004240001011000_01.00.00_E0000103.html%20&#160;" TargetMode="External"/><Relationship Id="rId3" Type="http://schemas.openxmlformats.org/officeDocument/2006/relationships/hyperlink" Target="mailto:13652995900@163.com" TargetMode="External"/><Relationship Id="rId7" Type="http://schemas.openxmlformats.org/officeDocument/2006/relationships/hyperlink" Target="http://www.cib.com.cn/" TargetMode="External"/><Relationship Id="rId12" Type="http://schemas.openxmlformats.org/officeDocument/2006/relationships/comments" Target="../comments1.xml"/><Relationship Id="rId2" Type="http://schemas.openxmlformats.org/officeDocument/2006/relationships/hyperlink" Target="mailto:971241005@qq.com" TargetMode="External"/><Relationship Id="rId1" Type="http://schemas.openxmlformats.org/officeDocument/2006/relationships/hyperlink" Target="mailto:931241005@qq.com" TargetMode="External"/><Relationship Id="rId6" Type="http://schemas.openxmlformats.org/officeDocument/2006/relationships/hyperlink" Target="http://www.cib.com.cn/" TargetMode="External"/><Relationship Id="rId11" Type="http://schemas.openxmlformats.org/officeDocument/2006/relationships/vmlDrawing" Target="../drawings/vmlDrawing1.vml"/><Relationship Id="rId5" Type="http://schemas.openxmlformats.org/officeDocument/2006/relationships/hyperlink" Target="http://202.96.255.146:8080/TSM/resources/images/04_04240001_20160824193952.png" TargetMode="External"/><Relationship Id="rId10" Type="http://schemas.openxmlformats.org/officeDocument/2006/relationships/printerSettings" Target="../printerSettings/printerSettings5.bin"/><Relationship Id="rId4" Type="http://schemas.openxmlformats.org/officeDocument/2006/relationships/hyperlink" Target="mailto:13652995900@163.comC6D0F356GH01R01KP254PQ13W01T1E1Y" TargetMode="External"/><Relationship Id="rId9" Type="http://schemas.openxmlformats.org/officeDocument/2006/relationships/hyperlink" Target="http://202.96.255.146:8080/TSM/resources/agreements/A0000003330101020004240001011000_01.00.00_E0000103.html%20&#160;"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8" Type="http://schemas.openxmlformats.org/officeDocument/2006/relationships/hyperlink" Target="mailto:22001112J11100000000@000001242888624" TargetMode="External"/><Relationship Id="rId13" Type="http://schemas.openxmlformats.org/officeDocument/2006/relationships/hyperlink" Target="mailto:80086000027601170@iml.hicloud.com" TargetMode="External"/><Relationship Id="rId18" Type="http://schemas.openxmlformats.org/officeDocument/2006/relationships/hyperlink" Target="&#26684;&#24335;&#20026;&#22914;22001112J111000000000000@000001242888624&#65292;&#23646;&#24615;&#30456;&#24212;&#30340;&#21344;&#29992;&#20301;&#32622;&#35828;&#26126;1&#12289;2&#12289;3-4&#12289;5-6&#12289;7&#12289;8&#12289;9-10&#12289;11&#12289;12-13,&#12289;14-24@&#12289;@&#21518;&#38754;&#30340;&#20840;&#23646;&#20110;imei&#21495;&#25968;&#25454;&#65288;&#21152;&#23494;&#65289;&#65307;%20%20%20&#35828;&#26126;&#65306;&#22266;&#20214;&#12289;&#23631;&#24149;&#12289;&#26426;&#22411;&#12289;&#21306;&#22495;&#12289;&#35821;&#35328;&#12289;&#26159;&#21542;&#25903;&#25345;&#20027;&#39064;&#12289;&#23458;&#25143;&#31471;&#29256;&#26412;&#12289;&#25509;&#21475;&#29256;&#26412;&#12289;&#36816;&#33829;&#21830;&#12289;&#24102;&#25193;&#23637;&#23383;&#27573;&#12289;&#25163;&#26426;&#20018;&#21495;%20%20%20&#36825;&#20123;&#23646;&#24615;&#26377;&#35268;&#21017;&#30340;&#32452;&#25104;&#30340;&#19968;&#20010;&#26377;&#24207;&#30340;&#23383;&#31526;&#20018;&#65292;&#36890;&#36807;&#32534;&#30721;&#21487;&#35299;&#26512;&#20986;&#36825;&#20123;&#23646;&#24615;&#23545;&#24212;&#30340;&#20540;&#12289;&#36890;&#36807;&#36825;&#20123;&#23646;&#24615;&#20063;&#21487;&#20197;&#29983;&#25104;&#23545;&#24212;&#30340;&#32534;&#30721;&#65292;&#23646;&#24615;&#20013;&#30340;&#20540;&#22312;&#32534;&#30721;&#20013;&#19981;&#21305;&#37197;&#30340;&#24773;&#20917;&#19979;&#20250;&#20351;&#29992;&#40664;&#35748;&#20540;&#26469;&#22635;&#20805;&#21344;&#20301;&#12290;" TargetMode="External"/><Relationship Id="rId26" Type="http://schemas.openxmlformats.org/officeDocument/2006/relationships/vmlDrawing" Target="../drawings/vmlDrawing5.vml"/><Relationship Id="rId3" Type="http://schemas.openxmlformats.org/officeDocument/2006/relationships/hyperlink" Target="mailto:10015140@cn.hotalk.com/remoteassistant_android" TargetMode="External"/><Relationship Id="rId21" Type="http://schemas.openxmlformats.org/officeDocument/2006/relationships/hyperlink" Target="http://m.vmall.com/" TargetMode="External"/><Relationship Id="rId7" Type="http://schemas.openxmlformats.org/officeDocument/2006/relationships/hyperlink" Target="mailto:&#26684;&#24335;&#20026;&#22914;22001112J111000000000000@000001242888624&#65292;&#23646;&#24615;&#30456;&#24212;&#30340;&#21344;&#29992;&#20301;&#32622;&#35828;&#26126;1&#12289;2&#12289;3-4&#12289;5-6&#12289;7&#12289;8&#12289;9-10&#12289;11&#12289;12-13,&#12289;14-24@&#12289;@&#21518;&#38754;&#30340;&#20840;&#23646;&#20110;imei&#21495;&#25968;&#25454;&#65288;&#21152;&#23494;&#65289;&#65307;%20&#35828;&#26126;&#65306;&#22266;&#20214;&#12289;&#23631;&#24149;&#12289;&#26426;&#22411;&#12289;&#21306;&#22495;&#12289;&#35821;&#35328;&#12289;&#26159;&#21542;&#25903;&#25345;&#20027;&#39064;&#12289;&#23458;&#25143;&#31471;&#29256;&#26412;&#12289;&#25509;&#21475;&#29256;&#26412;&#12289;&#36816;&#33829;&#21830;&#12289;&#24102;&#25193;&#23637;&#23383;&#27573;&#12289;&#25163;&#26426;&#20018;&#21495;%20&#36825;&#20123;&#23646;&#24615;&#26377;&#35268;&#21017;&#30340;&#32452;&#25104;&#30340;&#19968;&#20010;&#26377;&#24207;&#30340;&#23383;&#31526;&#20018;&#65292;&#36890;&#36807;&#32534;&#30721;&#21487;&#35299;&#26512;&#20986;&#36825;&#20123;&#23646;&#24615;&#23545;&#24212;&#30340;&#20540;&#12289;&#36890;&#36807;&#36825;&#20123;&#23646;&#24615;&#20063;&#21487;&#20197;&#29983;&#25104;&#23545;&#24212;&#30340;&#32534;&#30721;&#65292;&#23646;&#24615;&#20013;&#30340;&#20540;&#22312;&#32534;&#30721;&#20013;&#19981;&#21305;&#37197;&#30340;&#24773;&#20917;&#19979;&#20250;&#20351;&#29992;&#40664;&#35748;&#20540;&#26469;&#22635;&#20805;&#21344;&#20301;&#12290;" TargetMode="External"/><Relationship Id="rId12" Type="http://schemas.openxmlformats.org/officeDocument/2006/relationships/hyperlink" Target="https://a.vmall.com/uc/giftDetail?activityId=8ac6a284db194e2d8c8f65246b0ae4cb" TargetMode="External"/><Relationship Id="rId17" Type="http://schemas.openxmlformats.org/officeDocument/2006/relationships/hyperlink" Target="mailto:22001112J11100000000@000001242888624" TargetMode="External"/><Relationship Id="rId25" Type="http://schemas.openxmlformats.org/officeDocument/2006/relationships/printerSettings" Target="../printerSettings/printerSettings6.bin"/><Relationship Id="rId2" Type="http://schemas.openxmlformats.org/officeDocument/2006/relationships/hyperlink" Target="mailto:70086000032143936@cn.hotalk.com/remoteassistant_android" TargetMode="External"/><Relationship Id="rId16" Type="http://schemas.openxmlformats.org/officeDocument/2006/relationships/hyperlink" Target="&#26684;&#24335;&#20026;&#22914;22001112J111000000000000@000001242888624&#65292;&#23646;&#24615;&#30456;&#24212;&#30340;&#21344;&#29992;&#20301;&#32622;&#35828;&#26126;1&#12289;2&#12289;3-4&#12289;5-6&#12289;7&#12289;8&#12289;9-10&#12289;11&#12289;12-13,&#12289;14-24@&#12289;@&#21518;&#38754;&#30340;&#20840;&#23646;&#20110;imei&#21495;&#25968;&#25454;&#65288;&#21152;&#23494;&#65289;&#65307;%20%20%20&#35828;&#26126;&#65306;&#22266;&#20214;&#12289;&#23631;&#24149;&#12289;&#26426;&#22411;&#12289;&#21306;&#22495;&#12289;&#35821;&#35328;&#12289;&#26159;&#21542;&#25903;&#25345;&#20027;&#39064;&#12289;&#23458;&#25143;&#31471;&#29256;&#26412;&#12289;&#25509;&#21475;&#29256;&#26412;&#12289;&#36816;&#33829;&#21830;&#12289;&#24102;&#25193;&#23637;&#23383;&#27573;&#12289;&#25163;&#26426;&#20018;&#21495;%20%20%20&#36825;&#20123;&#23646;&#24615;&#26377;&#35268;&#21017;&#30340;&#32452;&#25104;&#30340;&#19968;&#20010;&#26377;&#24207;&#30340;&#23383;&#31526;&#20018;&#65292;&#36890;&#36807;&#32534;&#30721;&#21487;&#35299;&#26512;&#20986;&#36825;&#20123;&#23646;&#24615;&#23545;&#24212;&#30340;&#20540;&#12289;&#36890;&#36807;&#36825;&#20123;&#23646;&#24615;&#20063;&#21487;&#20197;&#29983;&#25104;&#23545;&#24212;&#30340;&#32534;&#30721;&#65292;&#23646;&#24615;&#20013;&#30340;&#20540;&#22312;&#32534;&#30721;&#20013;&#19981;&#21305;&#37197;&#30340;&#24773;&#20917;&#19979;&#20250;&#20351;&#29992;&#40664;&#35748;&#20540;&#26469;&#22635;&#20805;&#21344;&#20301;&#12290;" TargetMode="External"/><Relationship Id="rId20" Type="http://schemas.openxmlformats.org/officeDocument/2006/relationships/hyperlink" Target="http://m.vmall.com/product/3325.html" TargetMode="External"/><Relationship Id="rId1" Type="http://schemas.openxmlformats.org/officeDocument/2006/relationships/hyperlink" Target="mailto:99cp1011cg11110720000000@26ED18B8E51192C64DA9A1C584AE3FC7" TargetMode="External"/><Relationship Id="rId6" Type="http://schemas.openxmlformats.org/officeDocument/2006/relationships/hyperlink" Target="mailto:22001112J11100000000@000001242888624" TargetMode="External"/><Relationship Id="rId11" Type="http://schemas.openxmlformats.org/officeDocument/2006/relationships/hyperlink" Target="mailto:&#26684;&#24335;&#20026;&#22914;22001112J111000000000000@000001242888624&#65292;&#23646;&#24615;&#30456;&#24212;&#30340;&#21344;&#29992;&#20301;&#32622;&#35828;&#26126;1&#12289;2&#12289;3-4&#12289;5-6&#12289;7&#12289;8&#12289;9-10&#12289;11&#12289;12-13,&#12289;14-24@&#12289;@&#21518;&#38754;&#30340;&#20840;&#23646;&#20110;imei&#21495;&#25968;&#25454;&#65288;&#21152;&#23494;&#65289;&#65307;%20&#35828;&#26126;&#65306;&#22266;&#20214;&#12289;&#23631;&#24149;&#12289;&#26426;&#22411;&#12289;&#21306;&#22495;&#12289;&#35821;&#35328;&#12289;&#26159;&#21542;&#25903;&#25345;&#20027;&#39064;&#12289;&#23458;&#25143;&#31471;&#29256;&#26412;&#12289;&#25509;&#21475;&#29256;&#26412;&#12289;&#36816;&#33829;&#21830;&#12289;&#24102;&#25193;&#23637;&#23383;&#27573;&#12289;&#25163;&#26426;&#20018;&#21495;%20&#36825;&#20123;&#23646;&#24615;&#26377;&#35268;&#21017;&#30340;&#32452;&#25104;&#30340;&#19968;&#20010;&#26377;&#24207;&#30340;&#23383;&#31526;&#20018;&#65292;&#36890;&#36807;&#32534;&#30721;&#21487;&#35299;&#26512;&#20986;&#36825;&#20123;&#23646;&#24615;&#23545;&#24212;&#30340;&#20540;&#12289;&#36890;&#36807;&#36825;&#20123;&#23646;&#24615;&#20063;&#21487;&#20197;&#29983;&#25104;&#23545;&#24212;&#30340;&#32534;&#30721;&#65292;&#23646;&#24615;&#20013;&#30340;&#20540;&#22312;&#32534;&#30721;&#20013;&#19981;&#21305;&#37197;&#30340;&#24773;&#20917;&#19979;&#20250;&#20351;&#29992;&#40664;&#35748;&#20540;&#26469;&#22635;&#20805;&#21344;&#20301;&#12290;" TargetMode="External"/><Relationship Id="rId24" Type="http://schemas.openxmlformats.org/officeDocument/2006/relationships/hyperlink" Target="mailto:&#26684;&#24335;&#20026;&#22914;22001112J111000000000000@000001242888624&#65292;&#23646;&#24615;&#30456;&#24212;&#30340;&#21344;&#29992;&#20301;&#32622;&#35828;&#26126;1&#12289;2&#12289;3-4&#12289;5-6&#12289;7&#12289;8&#12289;9-10&#12289;11&#12289;12-13,&#12289;14-24@&#12289;@&#21518;&#38754;&#30340;&#20840;&#23646;&#20110;imei&#21495;&#25968;&#25454;&#65288;&#21152;&#23494;&#65289;&#65307;%20&#35828;&#26126;&#65306;&#22266;&#20214;&#12289;&#23631;&#24149;&#12289;&#26426;&#22411;&#12289;&#21306;&#22495;&#12289;&#35821;&#35328;&#12289;&#26159;&#21542;&#25903;&#25345;&#20027;&#39064;&#12289;&#23458;&#25143;&#31471;&#29256;&#26412;&#12289;&#25509;&#21475;&#29256;&#26412;&#12289;&#36816;&#33829;&#21830;&#12289;&#24102;&#25193;&#23637;&#23383;&#27573;&#12289;&#25163;&#26426;&#20018;&#21495;%20&#36825;&#20123;&#23646;&#24615;&#26377;&#35268;&#21017;&#30340;&#32452;&#25104;&#30340;&#19968;&#20010;&#26377;&#24207;&#30340;&#23383;&#31526;&#20018;&#65292;&#36890;&#36807;&#32534;&#30721;&#21487;&#35299;&#26512;&#20986;&#36825;&#20123;&#23646;&#24615;&#23545;&#24212;&#30340;&#20540;&#12289;&#36890;&#36807;&#36825;&#20123;&#23646;&#24615;&#20063;&#21487;&#20197;&#29983;&#25104;&#23545;&#24212;&#30340;&#32534;&#30721;&#65292;&#23646;&#24615;&#20013;&#30340;&#20540;&#22312;&#32534;&#30721;&#20013;&#19981;&#21305;&#37197;&#30340;&#24773;&#20917;&#19979;&#20250;&#20351;&#29992;&#40664;&#35748;&#20540;&#26469;&#22635;&#20805;&#21344;&#20301;&#12290;" TargetMode="External"/><Relationship Id="rId5" Type="http://schemas.openxmlformats.org/officeDocument/2006/relationships/hyperlink" Target="mailto:&#26684;&#24335;&#20026;&#22914;22001112J111000000000000@000001242888624&#65292;&#23646;&#24615;&#30456;&#24212;&#30340;&#21344;&#29992;&#20301;&#32622;&#35828;&#26126;1&#12289;2&#12289;3-4&#12289;5-6&#12289;7&#12289;8&#12289;9-10&#12289;11&#12289;12-13,&#12289;14-24@&#12289;@&#21518;&#38754;&#30340;&#20840;&#23646;&#20110;imei&#21495;&#25968;&#25454;&#65288;&#21152;&#23494;&#65289;&#65307;%20&#35828;&#26126;&#65306;&#22266;&#20214;&#12289;&#23631;&#24149;&#12289;&#26426;&#22411;&#12289;&#21306;&#22495;&#12289;&#35821;&#35328;&#12289;&#26159;&#21542;&#25903;&#25345;&#20027;&#39064;&#12289;&#23458;&#25143;&#31471;&#29256;&#26412;&#12289;&#25509;&#21475;&#29256;&#26412;&#12289;&#36816;&#33829;&#21830;&#12289;&#24102;&#25193;&#23637;&#23383;&#27573;&#12289;&#25163;&#26426;&#20018;&#21495;%20&#36825;&#20123;&#23646;&#24615;&#26377;&#35268;&#21017;&#30340;&#32452;&#25104;&#30340;&#19968;&#20010;&#26377;&#24207;&#30340;&#23383;&#31526;&#20018;&#65292;&#36890;&#36807;&#32534;&#30721;&#21487;&#35299;&#26512;&#20986;&#36825;&#20123;&#23646;&#24615;&#23545;&#24212;&#30340;&#20540;&#12289;&#36890;&#36807;&#36825;&#20123;&#23646;&#24615;&#20063;&#21487;&#20197;&#29983;&#25104;&#23545;&#24212;&#30340;&#32534;&#30721;&#65292;&#23646;&#24615;&#20013;&#30340;&#20540;&#22312;&#32534;&#30721;&#20013;&#19981;&#21305;&#37197;&#30340;&#24773;&#20917;&#19979;&#20250;&#20351;&#29992;&#40664;&#35748;&#20540;&#26469;&#22635;&#20805;&#21344;&#20301;&#12290;" TargetMode="External"/><Relationship Id="rId15" Type="http://schemas.openxmlformats.org/officeDocument/2006/relationships/hyperlink" Target="mailto:260086000064620264@iml.hicloud.com" TargetMode="External"/><Relationship Id="rId23" Type="http://schemas.openxmlformats.org/officeDocument/2006/relationships/hyperlink" Target="mailto:22001112J11100000000@000001242888624" TargetMode="External"/><Relationship Id="rId10" Type="http://schemas.openxmlformats.org/officeDocument/2006/relationships/hyperlink" Target="mailto:22001112J11100000000@000001242888624" TargetMode="External"/><Relationship Id="rId19" Type="http://schemas.openxmlformats.org/officeDocument/2006/relationships/hyperlink" Target="mailto:22001112J11100000000@000001242888624" TargetMode="External"/><Relationship Id="rId4" Type="http://schemas.openxmlformats.org/officeDocument/2006/relationships/hyperlink" Target="mailto:22001112J11100000000@000001242888624" TargetMode="External"/><Relationship Id="rId9" Type="http://schemas.openxmlformats.org/officeDocument/2006/relationships/hyperlink" Target="mailto:&#26684;&#24335;&#20026;&#22914;22001112J111000000000000@000001242888624&#65292;&#23646;&#24615;&#30456;&#24212;&#30340;&#21344;&#29992;&#20301;&#32622;&#35828;&#26126;1&#12289;2&#12289;3-4&#12289;5-6&#12289;7&#12289;8&#12289;9-10&#12289;11&#12289;12-13,&#12289;14-24@&#12289;@&#21518;&#38754;&#30340;&#20840;&#23646;&#20110;imei&#21495;&#25968;&#25454;&#65288;&#21152;&#23494;&#65289;&#65307;%20&#35828;&#26126;&#65306;&#22266;&#20214;&#12289;&#23631;&#24149;&#12289;&#26426;&#22411;&#12289;&#21306;&#22495;&#12289;&#35821;&#35328;&#12289;&#26159;&#21542;&#25903;&#25345;&#20027;&#39064;&#12289;&#23458;&#25143;&#31471;&#29256;&#26412;&#12289;&#25509;&#21475;&#29256;&#26412;&#12289;&#36816;&#33829;&#21830;&#12289;&#24102;&#25193;&#23637;&#23383;&#27573;&#12289;&#25163;&#26426;&#20018;&#21495;%20&#36825;&#20123;&#23646;&#24615;&#26377;&#35268;&#21017;&#30340;&#32452;&#25104;&#30340;&#19968;&#20010;&#26377;&#24207;&#30340;&#23383;&#31526;&#20018;&#65292;&#36890;&#36807;&#32534;&#30721;&#21487;&#35299;&#26512;&#20986;&#36825;&#20123;&#23646;&#24615;&#23545;&#24212;&#30340;&#20540;&#12289;&#36890;&#36807;&#36825;&#20123;&#23646;&#24615;&#20063;&#21487;&#20197;&#29983;&#25104;&#23545;&#24212;&#30340;&#32534;&#30721;&#65292;&#23646;&#24615;&#20013;&#30340;&#20540;&#22312;&#32534;&#30721;&#20013;&#19981;&#21305;&#37197;&#30340;&#24773;&#20917;&#19979;&#20250;&#20351;&#29992;&#40664;&#35748;&#20540;&#26469;&#22635;&#20805;&#21344;&#20301;&#12290;" TargetMode="External"/><Relationship Id="rId14" Type="http://schemas.openxmlformats.org/officeDocument/2006/relationships/hyperlink" Target="mailto:210086000000003284@Group.iml.hicloud.com" TargetMode="External"/><Relationship Id="rId22" Type="http://schemas.openxmlformats.org/officeDocument/2006/relationships/hyperlink" Target="http://mt.vmall.com/" TargetMode="External"/><Relationship Id="rId27"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xSplit="3" ySplit="1" topLeftCell="D2" activePane="bottomRight" state="frozen"/>
      <selection pane="topRight" activeCell="D1" sqref="D1"/>
      <selection pane="bottomLeft" activeCell="A2" sqref="A2"/>
      <selection pane="bottomRight" activeCell="E13" sqref="E13"/>
    </sheetView>
  </sheetViews>
  <sheetFormatPr defaultRowHeight="16.5"/>
  <cols>
    <col min="1" max="1" width="10.28515625" style="15" customWidth="1"/>
    <col min="2" max="2" width="24.5703125" style="15" customWidth="1"/>
    <col min="3" max="3" width="22.42578125" style="15" customWidth="1"/>
    <col min="4" max="4" width="27.85546875" style="15" customWidth="1"/>
    <col min="5" max="5" width="15.5703125" style="15" customWidth="1"/>
    <col min="6" max="6" width="18.42578125" style="15" customWidth="1"/>
    <col min="7" max="7" width="30.85546875" style="15" customWidth="1"/>
    <col min="8" max="257" width="9.140625" style="15"/>
    <col min="258" max="258" width="24.5703125" style="15" customWidth="1"/>
    <col min="259" max="259" width="22.42578125" style="15" customWidth="1"/>
    <col min="260" max="260" width="27.85546875" style="15" customWidth="1"/>
    <col min="261" max="261" width="15.5703125" style="15" customWidth="1"/>
    <col min="262" max="262" width="18.42578125" style="15" customWidth="1"/>
    <col min="263" max="263" width="30.85546875" style="15" customWidth="1"/>
    <col min="264" max="513" width="9.140625" style="15"/>
    <col min="514" max="514" width="24.5703125" style="15" customWidth="1"/>
    <col min="515" max="515" width="22.42578125" style="15" customWidth="1"/>
    <col min="516" max="516" width="27.85546875" style="15" customWidth="1"/>
    <col min="517" max="517" width="15.5703125" style="15" customWidth="1"/>
    <col min="518" max="518" width="18.42578125" style="15" customWidth="1"/>
    <col min="519" max="519" width="30.85546875" style="15" customWidth="1"/>
    <col min="520" max="769" width="9.140625" style="15"/>
    <col min="770" max="770" width="24.5703125" style="15" customWidth="1"/>
    <col min="771" max="771" width="22.42578125" style="15" customWidth="1"/>
    <col min="772" max="772" width="27.85546875" style="15" customWidth="1"/>
    <col min="773" max="773" width="15.5703125" style="15" customWidth="1"/>
    <col min="774" max="774" width="18.42578125" style="15" customWidth="1"/>
    <col min="775" max="775" width="30.85546875" style="15" customWidth="1"/>
    <col min="776" max="1025" width="9.140625" style="15"/>
    <col min="1026" max="1026" width="24.5703125" style="15" customWidth="1"/>
    <col min="1027" max="1027" width="22.42578125" style="15" customWidth="1"/>
    <col min="1028" max="1028" width="27.85546875" style="15" customWidth="1"/>
    <col min="1029" max="1029" width="15.5703125" style="15" customWidth="1"/>
    <col min="1030" max="1030" width="18.42578125" style="15" customWidth="1"/>
    <col min="1031" max="1031" width="30.85546875" style="15" customWidth="1"/>
    <col min="1032" max="1281" width="9.140625" style="15"/>
    <col min="1282" max="1282" width="24.5703125" style="15" customWidth="1"/>
    <col min="1283" max="1283" width="22.42578125" style="15" customWidth="1"/>
    <col min="1284" max="1284" width="27.85546875" style="15" customWidth="1"/>
    <col min="1285" max="1285" width="15.5703125" style="15" customWidth="1"/>
    <col min="1286" max="1286" width="18.42578125" style="15" customWidth="1"/>
    <col min="1287" max="1287" width="30.85546875" style="15" customWidth="1"/>
    <col min="1288" max="1537" width="9.140625" style="15"/>
    <col min="1538" max="1538" width="24.5703125" style="15" customWidth="1"/>
    <col min="1539" max="1539" width="22.42578125" style="15" customWidth="1"/>
    <col min="1540" max="1540" width="27.85546875" style="15" customWidth="1"/>
    <col min="1541" max="1541" width="15.5703125" style="15" customWidth="1"/>
    <col min="1542" max="1542" width="18.42578125" style="15" customWidth="1"/>
    <col min="1543" max="1543" width="30.85546875" style="15" customWidth="1"/>
    <col min="1544" max="1793" width="9.140625" style="15"/>
    <col min="1794" max="1794" width="24.5703125" style="15" customWidth="1"/>
    <col min="1795" max="1795" width="22.42578125" style="15" customWidth="1"/>
    <col min="1796" max="1796" width="27.85546875" style="15" customWidth="1"/>
    <col min="1797" max="1797" width="15.5703125" style="15" customWidth="1"/>
    <col min="1798" max="1798" width="18.42578125" style="15" customWidth="1"/>
    <col min="1799" max="1799" width="30.85546875" style="15" customWidth="1"/>
    <col min="1800" max="2049" width="9.140625" style="15"/>
    <col min="2050" max="2050" width="24.5703125" style="15" customWidth="1"/>
    <col min="2051" max="2051" width="22.42578125" style="15" customWidth="1"/>
    <col min="2052" max="2052" width="27.85546875" style="15" customWidth="1"/>
    <col min="2053" max="2053" width="15.5703125" style="15" customWidth="1"/>
    <col min="2054" max="2054" width="18.42578125" style="15" customWidth="1"/>
    <col min="2055" max="2055" width="30.85546875" style="15" customWidth="1"/>
    <col min="2056" max="2305" width="9.140625" style="15"/>
    <col min="2306" max="2306" width="24.5703125" style="15" customWidth="1"/>
    <col min="2307" max="2307" width="22.42578125" style="15" customWidth="1"/>
    <col min="2308" max="2308" width="27.85546875" style="15" customWidth="1"/>
    <col min="2309" max="2309" width="15.5703125" style="15" customWidth="1"/>
    <col min="2310" max="2310" width="18.42578125" style="15" customWidth="1"/>
    <col min="2311" max="2311" width="30.85546875" style="15" customWidth="1"/>
    <col min="2312" max="2561" width="9.140625" style="15"/>
    <col min="2562" max="2562" width="24.5703125" style="15" customWidth="1"/>
    <col min="2563" max="2563" width="22.42578125" style="15" customWidth="1"/>
    <col min="2564" max="2564" width="27.85546875" style="15" customWidth="1"/>
    <col min="2565" max="2565" width="15.5703125" style="15" customWidth="1"/>
    <col min="2566" max="2566" width="18.42578125" style="15" customWidth="1"/>
    <col min="2567" max="2567" width="30.85546875" style="15" customWidth="1"/>
    <col min="2568" max="2817" width="9.140625" style="15"/>
    <col min="2818" max="2818" width="24.5703125" style="15" customWidth="1"/>
    <col min="2819" max="2819" width="22.42578125" style="15" customWidth="1"/>
    <col min="2820" max="2820" width="27.85546875" style="15" customWidth="1"/>
    <col min="2821" max="2821" width="15.5703125" style="15" customWidth="1"/>
    <col min="2822" max="2822" width="18.42578125" style="15" customWidth="1"/>
    <col min="2823" max="2823" width="30.85546875" style="15" customWidth="1"/>
    <col min="2824" max="3073" width="9.140625" style="15"/>
    <col min="3074" max="3074" width="24.5703125" style="15" customWidth="1"/>
    <col min="3075" max="3075" width="22.42578125" style="15" customWidth="1"/>
    <col min="3076" max="3076" width="27.85546875" style="15" customWidth="1"/>
    <col min="3077" max="3077" width="15.5703125" style="15" customWidth="1"/>
    <col min="3078" max="3078" width="18.42578125" style="15" customWidth="1"/>
    <col min="3079" max="3079" width="30.85546875" style="15" customWidth="1"/>
    <col min="3080" max="3329" width="9.140625" style="15"/>
    <col min="3330" max="3330" width="24.5703125" style="15" customWidth="1"/>
    <col min="3331" max="3331" width="22.42578125" style="15" customWidth="1"/>
    <col min="3332" max="3332" width="27.85546875" style="15" customWidth="1"/>
    <col min="3333" max="3333" width="15.5703125" style="15" customWidth="1"/>
    <col min="3334" max="3334" width="18.42578125" style="15" customWidth="1"/>
    <col min="3335" max="3335" width="30.85546875" style="15" customWidth="1"/>
    <col min="3336" max="3585" width="9.140625" style="15"/>
    <col min="3586" max="3586" width="24.5703125" style="15" customWidth="1"/>
    <col min="3587" max="3587" width="22.42578125" style="15" customWidth="1"/>
    <col min="3588" max="3588" width="27.85546875" style="15" customWidth="1"/>
    <col min="3589" max="3589" width="15.5703125" style="15" customWidth="1"/>
    <col min="3590" max="3590" width="18.42578125" style="15" customWidth="1"/>
    <col min="3591" max="3591" width="30.85546875" style="15" customWidth="1"/>
    <col min="3592" max="3841" width="9.140625" style="15"/>
    <col min="3842" max="3842" width="24.5703125" style="15" customWidth="1"/>
    <col min="3843" max="3843" width="22.42578125" style="15" customWidth="1"/>
    <col min="3844" max="3844" width="27.85546875" style="15" customWidth="1"/>
    <col min="3845" max="3845" width="15.5703125" style="15" customWidth="1"/>
    <col min="3846" max="3846" width="18.42578125" style="15" customWidth="1"/>
    <col min="3847" max="3847" width="30.85546875" style="15" customWidth="1"/>
    <col min="3848" max="4097" width="9.140625" style="15"/>
    <col min="4098" max="4098" width="24.5703125" style="15" customWidth="1"/>
    <col min="4099" max="4099" width="22.42578125" style="15" customWidth="1"/>
    <col min="4100" max="4100" width="27.85546875" style="15" customWidth="1"/>
    <col min="4101" max="4101" width="15.5703125" style="15" customWidth="1"/>
    <col min="4102" max="4102" width="18.42578125" style="15" customWidth="1"/>
    <col min="4103" max="4103" width="30.85546875" style="15" customWidth="1"/>
    <col min="4104" max="4353" width="9.140625" style="15"/>
    <col min="4354" max="4354" width="24.5703125" style="15" customWidth="1"/>
    <col min="4355" max="4355" width="22.42578125" style="15" customWidth="1"/>
    <col min="4356" max="4356" width="27.85546875" style="15" customWidth="1"/>
    <col min="4357" max="4357" width="15.5703125" style="15" customWidth="1"/>
    <col min="4358" max="4358" width="18.42578125" style="15" customWidth="1"/>
    <col min="4359" max="4359" width="30.85546875" style="15" customWidth="1"/>
    <col min="4360" max="4609" width="9.140625" style="15"/>
    <col min="4610" max="4610" width="24.5703125" style="15" customWidth="1"/>
    <col min="4611" max="4611" width="22.42578125" style="15" customWidth="1"/>
    <col min="4612" max="4612" width="27.85546875" style="15" customWidth="1"/>
    <col min="4613" max="4613" width="15.5703125" style="15" customWidth="1"/>
    <col min="4614" max="4614" width="18.42578125" style="15" customWidth="1"/>
    <col min="4615" max="4615" width="30.85546875" style="15" customWidth="1"/>
    <col min="4616" max="4865" width="9.140625" style="15"/>
    <col min="4866" max="4866" width="24.5703125" style="15" customWidth="1"/>
    <col min="4867" max="4867" width="22.42578125" style="15" customWidth="1"/>
    <col min="4868" max="4868" width="27.85546875" style="15" customWidth="1"/>
    <col min="4869" max="4869" width="15.5703125" style="15" customWidth="1"/>
    <col min="4870" max="4870" width="18.42578125" style="15" customWidth="1"/>
    <col min="4871" max="4871" width="30.85546875" style="15" customWidth="1"/>
    <col min="4872" max="5121" width="9.140625" style="15"/>
    <col min="5122" max="5122" width="24.5703125" style="15" customWidth="1"/>
    <col min="5123" max="5123" width="22.42578125" style="15" customWidth="1"/>
    <col min="5124" max="5124" width="27.85546875" style="15" customWidth="1"/>
    <col min="5125" max="5125" width="15.5703125" style="15" customWidth="1"/>
    <col min="5126" max="5126" width="18.42578125" style="15" customWidth="1"/>
    <col min="5127" max="5127" width="30.85546875" style="15" customWidth="1"/>
    <col min="5128" max="5377" width="9.140625" style="15"/>
    <col min="5378" max="5378" width="24.5703125" style="15" customWidth="1"/>
    <col min="5379" max="5379" width="22.42578125" style="15" customWidth="1"/>
    <col min="5380" max="5380" width="27.85546875" style="15" customWidth="1"/>
    <col min="5381" max="5381" width="15.5703125" style="15" customWidth="1"/>
    <col min="5382" max="5382" width="18.42578125" style="15" customWidth="1"/>
    <col min="5383" max="5383" width="30.85546875" style="15" customWidth="1"/>
    <col min="5384" max="5633" width="9.140625" style="15"/>
    <col min="5634" max="5634" width="24.5703125" style="15" customWidth="1"/>
    <col min="5635" max="5635" width="22.42578125" style="15" customWidth="1"/>
    <col min="5636" max="5636" width="27.85546875" style="15" customWidth="1"/>
    <col min="5637" max="5637" width="15.5703125" style="15" customWidth="1"/>
    <col min="5638" max="5638" width="18.42578125" style="15" customWidth="1"/>
    <col min="5639" max="5639" width="30.85546875" style="15" customWidth="1"/>
    <col min="5640" max="5889" width="9.140625" style="15"/>
    <col min="5890" max="5890" width="24.5703125" style="15" customWidth="1"/>
    <col min="5891" max="5891" width="22.42578125" style="15" customWidth="1"/>
    <col min="5892" max="5892" width="27.85546875" style="15" customWidth="1"/>
    <col min="5893" max="5893" width="15.5703125" style="15" customWidth="1"/>
    <col min="5894" max="5894" width="18.42578125" style="15" customWidth="1"/>
    <col min="5895" max="5895" width="30.85546875" style="15" customWidth="1"/>
    <col min="5896" max="6145" width="9.140625" style="15"/>
    <col min="6146" max="6146" width="24.5703125" style="15" customWidth="1"/>
    <col min="6147" max="6147" width="22.42578125" style="15" customWidth="1"/>
    <col min="6148" max="6148" width="27.85546875" style="15" customWidth="1"/>
    <col min="6149" max="6149" width="15.5703125" style="15" customWidth="1"/>
    <col min="6150" max="6150" width="18.42578125" style="15" customWidth="1"/>
    <col min="6151" max="6151" width="30.85546875" style="15" customWidth="1"/>
    <col min="6152" max="6401" width="9.140625" style="15"/>
    <col min="6402" max="6402" width="24.5703125" style="15" customWidth="1"/>
    <col min="6403" max="6403" width="22.42578125" style="15" customWidth="1"/>
    <col min="6404" max="6404" width="27.85546875" style="15" customWidth="1"/>
    <col min="6405" max="6405" width="15.5703125" style="15" customWidth="1"/>
    <col min="6406" max="6406" width="18.42578125" style="15" customWidth="1"/>
    <col min="6407" max="6407" width="30.85546875" style="15" customWidth="1"/>
    <col min="6408" max="6657" width="9.140625" style="15"/>
    <col min="6658" max="6658" width="24.5703125" style="15" customWidth="1"/>
    <col min="6659" max="6659" width="22.42578125" style="15" customWidth="1"/>
    <col min="6660" max="6660" width="27.85546875" style="15" customWidth="1"/>
    <col min="6661" max="6661" width="15.5703125" style="15" customWidth="1"/>
    <col min="6662" max="6662" width="18.42578125" style="15" customWidth="1"/>
    <col min="6663" max="6663" width="30.85546875" style="15" customWidth="1"/>
    <col min="6664" max="6913" width="9.140625" style="15"/>
    <col min="6914" max="6914" width="24.5703125" style="15" customWidth="1"/>
    <col min="6915" max="6915" width="22.42578125" style="15" customWidth="1"/>
    <col min="6916" max="6916" width="27.85546875" style="15" customWidth="1"/>
    <col min="6917" max="6917" width="15.5703125" style="15" customWidth="1"/>
    <col min="6918" max="6918" width="18.42578125" style="15" customWidth="1"/>
    <col min="6919" max="6919" width="30.85546875" style="15" customWidth="1"/>
    <col min="6920" max="7169" width="9.140625" style="15"/>
    <col min="7170" max="7170" width="24.5703125" style="15" customWidth="1"/>
    <col min="7171" max="7171" width="22.42578125" style="15" customWidth="1"/>
    <col min="7172" max="7172" width="27.85546875" style="15" customWidth="1"/>
    <col min="7173" max="7173" width="15.5703125" style="15" customWidth="1"/>
    <col min="7174" max="7174" width="18.42578125" style="15" customWidth="1"/>
    <col min="7175" max="7175" width="30.85546875" style="15" customWidth="1"/>
    <col min="7176" max="7425" width="9.140625" style="15"/>
    <col min="7426" max="7426" width="24.5703125" style="15" customWidth="1"/>
    <col min="7427" max="7427" width="22.42578125" style="15" customWidth="1"/>
    <col min="7428" max="7428" width="27.85546875" style="15" customWidth="1"/>
    <col min="7429" max="7429" width="15.5703125" style="15" customWidth="1"/>
    <col min="7430" max="7430" width="18.42578125" style="15" customWidth="1"/>
    <col min="7431" max="7431" width="30.85546875" style="15" customWidth="1"/>
    <col min="7432" max="7681" width="9.140625" style="15"/>
    <col min="7682" max="7682" width="24.5703125" style="15" customWidth="1"/>
    <col min="7683" max="7683" width="22.42578125" style="15" customWidth="1"/>
    <col min="7684" max="7684" width="27.85546875" style="15" customWidth="1"/>
    <col min="7685" max="7685" width="15.5703125" style="15" customWidth="1"/>
    <col min="7686" max="7686" width="18.42578125" style="15" customWidth="1"/>
    <col min="7687" max="7687" width="30.85546875" style="15" customWidth="1"/>
    <col min="7688" max="7937" width="9.140625" style="15"/>
    <col min="7938" max="7938" width="24.5703125" style="15" customWidth="1"/>
    <col min="7939" max="7939" width="22.42578125" style="15" customWidth="1"/>
    <col min="7940" max="7940" width="27.85546875" style="15" customWidth="1"/>
    <col min="7941" max="7941" width="15.5703125" style="15" customWidth="1"/>
    <col min="7942" max="7942" width="18.42578125" style="15" customWidth="1"/>
    <col min="7943" max="7943" width="30.85546875" style="15" customWidth="1"/>
    <col min="7944" max="8193" width="9.140625" style="15"/>
    <col min="8194" max="8194" width="24.5703125" style="15" customWidth="1"/>
    <col min="8195" max="8195" width="22.42578125" style="15" customWidth="1"/>
    <col min="8196" max="8196" width="27.85546875" style="15" customWidth="1"/>
    <col min="8197" max="8197" width="15.5703125" style="15" customWidth="1"/>
    <col min="8198" max="8198" width="18.42578125" style="15" customWidth="1"/>
    <col min="8199" max="8199" width="30.85546875" style="15" customWidth="1"/>
    <col min="8200" max="8449" width="9.140625" style="15"/>
    <col min="8450" max="8450" width="24.5703125" style="15" customWidth="1"/>
    <col min="8451" max="8451" width="22.42578125" style="15" customWidth="1"/>
    <col min="8452" max="8452" width="27.85546875" style="15" customWidth="1"/>
    <col min="8453" max="8453" width="15.5703125" style="15" customWidth="1"/>
    <col min="8454" max="8454" width="18.42578125" style="15" customWidth="1"/>
    <col min="8455" max="8455" width="30.85546875" style="15" customWidth="1"/>
    <col min="8456" max="8705" width="9.140625" style="15"/>
    <col min="8706" max="8706" width="24.5703125" style="15" customWidth="1"/>
    <col min="8707" max="8707" width="22.42578125" style="15" customWidth="1"/>
    <col min="8708" max="8708" width="27.85546875" style="15" customWidth="1"/>
    <col min="8709" max="8709" width="15.5703125" style="15" customWidth="1"/>
    <col min="8710" max="8710" width="18.42578125" style="15" customWidth="1"/>
    <col min="8711" max="8711" width="30.85546875" style="15" customWidth="1"/>
    <col min="8712" max="8961" width="9.140625" style="15"/>
    <col min="8962" max="8962" width="24.5703125" style="15" customWidth="1"/>
    <col min="8963" max="8963" width="22.42578125" style="15" customWidth="1"/>
    <col min="8964" max="8964" width="27.85546875" style="15" customWidth="1"/>
    <col min="8965" max="8965" width="15.5703125" style="15" customWidth="1"/>
    <col min="8966" max="8966" width="18.42578125" style="15" customWidth="1"/>
    <col min="8967" max="8967" width="30.85546875" style="15" customWidth="1"/>
    <col min="8968" max="9217" width="9.140625" style="15"/>
    <col min="9218" max="9218" width="24.5703125" style="15" customWidth="1"/>
    <col min="9219" max="9219" width="22.42578125" style="15" customWidth="1"/>
    <col min="9220" max="9220" width="27.85546875" style="15" customWidth="1"/>
    <col min="9221" max="9221" width="15.5703125" style="15" customWidth="1"/>
    <col min="9222" max="9222" width="18.42578125" style="15" customWidth="1"/>
    <col min="9223" max="9223" width="30.85546875" style="15" customWidth="1"/>
    <col min="9224" max="9473" width="9.140625" style="15"/>
    <col min="9474" max="9474" width="24.5703125" style="15" customWidth="1"/>
    <col min="9475" max="9475" width="22.42578125" style="15" customWidth="1"/>
    <col min="9476" max="9476" width="27.85546875" style="15" customWidth="1"/>
    <col min="9477" max="9477" width="15.5703125" style="15" customWidth="1"/>
    <col min="9478" max="9478" width="18.42578125" style="15" customWidth="1"/>
    <col min="9479" max="9479" width="30.85546875" style="15" customWidth="1"/>
    <col min="9480" max="9729" width="9.140625" style="15"/>
    <col min="9730" max="9730" width="24.5703125" style="15" customWidth="1"/>
    <col min="9731" max="9731" width="22.42578125" style="15" customWidth="1"/>
    <col min="9732" max="9732" width="27.85546875" style="15" customWidth="1"/>
    <col min="9733" max="9733" width="15.5703125" style="15" customWidth="1"/>
    <col min="9734" max="9734" width="18.42578125" style="15" customWidth="1"/>
    <col min="9735" max="9735" width="30.85546875" style="15" customWidth="1"/>
    <col min="9736" max="9985" width="9.140625" style="15"/>
    <col min="9986" max="9986" width="24.5703125" style="15" customWidth="1"/>
    <col min="9987" max="9987" width="22.42578125" style="15" customWidth="1"/>
    <col min="9988" max="9988" width="27.85546875" style="15" customWidth="1"/>
    <col min="9989" max="9989" width="15.5703125" style="15" customWidth="1"/>
    <col min="9990" max="9990" width="18.42578125" style="15" customWidth="1"/>
    <col min="9991" max="9991" width="30.85546875" style="15" customWidth="1"/>
    <col min="9992" max="10241" width="9.140625" style="15"/>
    <col min="10242" max="10242" width="24.5703125" style="15" customWidth="1"/>
    <col min="10243" max="10243" width="22.42578125" style="15" customWidth="1"/>
    <col min="10244" max="10244" width="27.85546875" style="15" customWidth="1"/>
    <col min="10245" max="10245" width="15.5703125" style="15" customWidth="1"/>
    <col min="10246" max="10246" width="18.42578125" style="15" customWidth="1"/>
    <col min="10247" max="10247" width="30.85546875" style="15" customWidth="1"/>
    <col min="10248" max="10497" width="9.140625" style="15"/>
    <col min="10498" max="10498" width="24.5703125" style="15" customWidth="1"/>
    <col min="10499" max="10499" width="22.42578125" style="15" customWidth="1"/>
    <col min="10500" max="10500" width="27.85546875" style="15" customWidth="1"/>
    <col min="10501" max="10501" width="15.5703125" style="15" customWidth="1"/>
    <col min="10502" max="10502" width="18.42578125" style="15" customWidth="1"/>
    <col min="10503" max="10503" width="30.85546875" style="15" customWidth="1"/>
    <col min="10504" max="10753" width="9.140625" style="15"/>
    <col min="10754" max="10754" width="24.5703125" style="15" customWidth="1"/>
    <col min="10755" max="10755" width="22.42578125" style="15" customWidth="1"/>
    <col min="10756" max="10756" width="27.85546875" style="15" customWidth="1"/>
    <col min="10757" max="10757" width="15.5703125" style="15" customWidth="1"/>
    <col min="10758" max="10758" width="18.42578125" style="15" customWidth="1"/>
    <col min="10759" max="10759" width="30.85546875" style="15" customWidth="1"/>
    <col min="10760" max="11009" width="9.140625" style="15"/>
    <col min="11010" max="11010" width="24.5703125" style="15" customWidth="1"/>
    <col min="11011" max="11011" width="22.42578125" style="15" customWidth="1"/>
    <col min="11012" max="11012" width="27.85546875" style="15" customWidth="1"/>
    <col min="11013" max="11013" width="15.5703125" style="15" customWidth="1"/>
    <col min="11014" max="11014" width="18.42578125" style="15" customWidth="1"/>
    <col min="11015" max="11015" width="30.85546875" style="15" customWidth="1"/>
    <col min="11016" max="11265" width="9.140625" style="15"/>
    <col min="11266" max="11266" width="24.5703125" style="15" customWidth="1"/>
    <col min="11267" max="11267" width="22.42578125" style="15" customWidth="1"/>
    <col min="11268" max="11268" width="27.85546875" style="15" customWidth="1"/>
    <col min="11269" max="11269" width="15.5703125" style="15" customWidth="1"/>
    <col min="11270" max="11270" width="18.42578125" style="15" customWidth="1"/>
    <col min="11271" max="11271" width="30.85546875" style="15" customWidth="1"/>
    <col min="11272" max="11521" width="9.140625" style="15"/>
    <col min="11522" max="11522" width="24.5703125" style="15" customWidth="1"/>
    <col min="11523" max="11523" width="22.42578125" style="15" customWidth="1"/>
    <col min="11524" max="11524" width="27.85546875" style="15" customWidth="1"/>
    <col min="11525" max="11525" width="15.5703125" style="15" customWidth="1"/>
    <col min="11526" max="11526" width="18.42578125" style="15" customWidth="1"/>
    <col min="11527" max="11527" width="30.85546875" style="15" customWidth="1"/>
    <col min="11528" max="11777" width="9.140625" style="15"/>
    <col min="11778" max="11778" width="24.5703125" style="15" customWidth="1"/>
    <col min="11779" max="11779" width="22.42578125" style="15" customWidth="1"/>
    <col min="11780" max="11780" width="27.85546875" style="15" customWidth="1"/>
    <col min="11781" max="11781" width="15.5703125" style="15" customWidth="1"/>
    <col min="11782" max="11782" width="18.42578125" style="15" customWidth="1"/>
    <col min="11783" max="11783" width="30.85546875" style="15" customWidth="1"/>
    <col min="11784" max="12033" width="9.140625" style="15"/>
    <col min="12034" max="12034" width="24.5703125" style="15" customWidth="1"/>
    <col min="12035" max="12035" width="22.42578125" style="15" customWidth="1"/>
    <col min="12036" max="12036" width="27.85546875" style="15" customWidth="1"/>
    <col min="12037" max="12037" width="15.5703125" style="15" customWidth="1"/>
    <col min="12038" max="12038" width="18.42578125" style="15" customWidth="1"/>
    <col min="12039" max="12039" width="30.85546875" style="15" customWidth="1"/>
    <col min="12040" max="12289" width="9.140625" style="15"/>
    <col min="12290" max="12290" width="24.5703125" style="15" customWidth="1"/>
    <col min="12291" max="12291" width="22.42578125" style="15" customWidth="1"/>
    <col min="12292" max="12292" width="27.85546875" style="15" customWidth="1"/>
    <col min="12293" max="12293" width="15.5703125" style="15" customWidth="1"/>
    <col min="12294" max="12294" width="18.42578125" style="15" customWidth="1"/>
    <col min="12295" max="12295" width="30.85546875" style="15" customWidth="1"/>
    <col min="12296" max="12545" width="9.140625" style="15"/>
    <col min="12546" max="12546" width="24.5703125" style="15" customWidth="1"/>
    <col min="12547" max="12547" width="22.42578125" style="15" customWidth="1"/>
    <col min="12548" max="12548" width="27.85546875" style="15" customWidth="1"/>
    <col min="12549" max="12549" width="15.5703125" style="15" customWidth="1"/>
    <col min="12550" max="12550" width="18.42578125" style="15" customWidth="1"/>
    <col min="12551" max="12551" width="30.85546875" style="15" customWidth="1"/>
    <col min="12552" max="12801" width="9.140625" style="15"/>
    <col min="12802" max="12802" width="24.5703125" style="15" customWidth="1"/>
    <col min="12803" max="12803" width="22.42578125" style="15" customWidth="1"/>
    <col min="12804" max="12804" width="27.85546875" style="15" customWidth="1"/>
    <col min="12805" max="12805" width="15.5703125" style="15" customWidth="1"/>
    <col min="12806" max="12806" width="18.42578125" style="15" customWidth="1"/>
    <col min="12807" max="12807" width="30.85546875" style="15" customWidth="1"/>
    <col min="12808" max="13057" width="9.140625" style="15"/>
    <col min="13058" max="13058" width="24.5703125" style="15" customWidth="1"/>
    <col min="13059" max="13059" width="22.42578125" style="15" customWidth="1"/>
    <col min="13060" max="13060" width="27.85546875" style="15" customWidth="1"/>
    <col min="13061" max="13061" width="15.5703125" style="15" customWidth="1"/>
    <col min="13062" max="13062" width="18.42578125" style="15" customWidth="1"/>
    <col min="13063" max="13063" width="30.85546875" style="15" customWidth="1"/>
    <col min="13064" max="13313" width="9.140625" style="15"/>
    <col min="13314" max="13314" width="24.5703125" style="15" customWidth="1"/>
    <col min="13315" max="13315" width="22.42578125" style="15" customWidth="1"/>
    <col min="13316" max="13316" width="27.85546875" style="15" customWidth="1"/>
    <col min="13317" max="13317" width="15.5703125" style="15" customWidth="1"/>
    <col min="13318" max="13318" width="18.42578125" style="15" customWidth="1"/>
    <col min="13319" max="13319" width="30.85546875" style="15" customWidth="1"/>
    <col min="13320" max="13569" width="9.140625" style="15"/>
    <col min="13570" max="13570" width="24.5703125" style="15" customWidth="1"/>
    <col min="13571" max="13571" width="22.42578125" style="15" customWidth="1"/>
    <col min="13572" max="13572" width="27.85546875" style="15" customWidth="1"/>
    <col min="13573" max="13573" width="15.5703125" style="15" customWidth="1"/>
    <col min="13574" max="13574" width="18.42578125" style="15" customWidth="1"/>
    <col min="13575" max="13575" width="30.85546875" style="15" customWidth="1"/>
    <col min="13576" max="13825" width="9.140625" style="15"/>
    <col min="13826" max="13826" width="24.5703125" style="15" customWidth="1"/>
    <col min="13827" max="13827" width="22.42578125" style="15" customWidth="1"/>
    <col min="13828" max="13828" width="27.85546875" style="15" customWidth="1"/>
    <col min="13829" max="13829" width="15.5703125" style="15" customWidth="1"/>
    <col min="13830" max="13830" width="18.42578125" style="15" customWidth="1"/>
    <col min="13831" max="13831" width="30.85546875" style="15" customWidth="1"/>
    <col min="13832" max="14081" width="9.140625" style="15"/>
    <col min="14082" max="14082" width="24.5703125" style="15" customWidth="1"/>
    <col min="14083" max="14083" width="22.42578125" style="15" customWidth="1"/>
    <col min="14084" max="14084" width="27.85546875" style="15" customWidth="1"/>
    <col min="14085" max="14085" width="15.5703125" style="15" customWidth="1"/>
    <col min="14086" max="14086" width="18.42578125" style="15" customWidth="1"/>
    <col min="14087" max="14087" width="30.85546875" style="15" customWidth="1"/>
    <col min="14088" max="14337" width="9.140625" style="15"/>
    <col min="14338" max="14338" width="24.5703125" style="15" customWidth="1"/>
    <col min="14339" max="14339" width="22.42578125" style="15" customWidth="1"/>
    <col min="14340" max="14340" width="27.85546875" style="15" customWidth="1"/>
    <col min="14341" max="14341" width="15.5703125" style="15" customWidth="1"/>
    <col min="14342" max="14342" width="18.42578125" style="15" customWidth="1"/>
    <col min="14343" max="14343" width="30.85546875" style="15" customWidth="1"/>
    <col min="14344" max="14593" width="9.140625" style="15"/>
    <col min="14594" max="14594" width="24.5703125" style="15" customWidth="1"/>
    <col min="14595" max="14595" width="22.42578125" style="15" customWidth="1"/>
    <col min="14596" max="14596" width="27.85546875" style="15" customWidth="1"/>
    <col min="14597" max="14597" width="15.5703125" style="15" customWidth="1"/>
    <col min="14598" max="14598" width="18.42578125" style="15" customWidth="1"/>
    <col min="14599" max="14599" width="30.85546875" style="15" customWidth="1"/>
    <col min="14600" max="14849" width="9.140625" style="15"/>
    <col min="14850" max="14850" width="24.5703125" style="15" customWidth="1"/>
    <col min="14851" max="14851" width="22.42578125" style="15" customWidth="1"/>
    <col min="14852" max="14852" width="27.85546875" style="15" customWidth="1"/>
    <col min="14853" max="14853" width="15.5703125" style="15" customWidth="1"/>
    <col min="14854" max="14854" width="18.42578125" style="15" customWidth="1"/>
    <col min="14855" max="14855" width="30.85546875" style="15" customWidth="1"/>
    <col min="14856" max="15105" width="9.140625" style="15"/>
    <col min="15106" max="15106" width="24.5703125" style="15" customWidth="1"/>
    <col min="15107" max="15107" width="22.42578125" style="15" customWidth="1"/>
    <col min="15108" max="15108" width="27.85546875" style="15" customWidth="1"/>
    <col min="15109" max="15109" width="15.5703125" style="15" customWidth="1"/>
    <col min="15110" max="15110" width="18.42578125" style="15" customWidth="1"/>
    <col min="15111" max="15111" width="30.85546875" style="15" customWidth="1"/>
    <col min="15112" max="15361" width="9.140625" style="15"/>
    <col min="15362" max="15362" width="24.5703125" style="15" customWidth="1"/>
    <col min="15363" max="15363" width="22.42578125" style="15" customWidth="1"/>
    <col min="15364" max="15364" width="27.85546875" style="15" customWidth="1"/>
    <col min="15365" max="15365" width="15.5703125" style="15" customWidth="1"/>
    <col min="15366" max="15366" width="18.42578125" style="15" customWidth="1"/>
    <col min="15367" max="15367" width="30.85546875" style="15" customWidth="1"/>
    <col min="15368" max="15617" width="9.140625" style="15"/>
    <col min="15618" max="15618" width="24.5703125" style="15" customWidth="1"/>
    <col min="15619" max="15619" width="22.42578125" style="15" customWidth="1"/>
    <col min="15620" max="15620" width="27.85546875" style="15" customWidth="1"/>
    <col min="15621" max="15621" width="15.5703125" style="15" customWidth="1"/>
    <col min="15622" max="15622" width="18.42578125" style="15" customWidth="1"/>
    <col min="15623" max="15623" width="30.85546875" style="15" customWidth="1"/>
    <col min="15624" max="15873" width="9.140625" style="15"/>
    <col min="15874" max="15874" width="24.5703125" style="15" customWidth="1"/>
    <col min="15875" max="15875" width="22.42578125" style="15" customWidth="1"/>
    <col min="15876" max="15876" width="27.85546875" style="15" customWidth="1"/>
    <col min="15877" max="15877" width="15.5703125" style="15" customWidth="1"/>
    <col min="15878" max="15878" width="18.42578125" style="15" customWidth="1"/>
    <col min="15879" max="15879" width="30.85546875" style="15" customWidth="1"/>
    <col min="15880" max="16129" width="9.140625" style="15"/>
    <col min="16130" max="16130" width="24.5703125" style="15" customWidth="1"/>
    <col min="16131" max="16131" width="22.42578125" style="15" customWidth="1"/>
    <col min="16132" max="16132" width="27.85546875" style="15" customWidth="1"/>
    <col min="16133" max="16133" width="15.5703125" style="15" customWidth="1"/>
    <col min="16134" max="16134" width="18.42578125" style="15" customWidth="1"/>
    <col min="16135" max="16135" width="30.85546875" style="15" customWidth="1"/>
    <col min="16136" max="16384" width="9.140625" style="15"/>
  </cols>
  <sheetData>
    <row r="1" spans="1:7">
      <c r="A1" s="16" t="s">
        <v>42</v>
      </c>
      <c r="B1" s="16" t="s">
        <v>43</v>
      </c>
      <c r="C1" s="16" t="s">
        <v>44</v>
      </c>
      <c r="D1" s="16" t="s">
        <v>45</v>
      </c>
      <c r="E1" s="16" t="s">
        <v>46</v>
      </c>
      <c r="F1" s="16" t="s">
        <v>47</v>
      </c>
      <c r="G1" s="16" t="s">
        <v>48</v>
      </c>
    </row>
    <row r="2" spans="1:7">
      <c r="A2" s="17">
        <v>1</v>
      </c>
      <c r="B2" s="18" t="s">
        <v>20</v>
      </c>
      <c r="C2" s="18" t="s">
        <v>49</v>
      </c>
      <c r="D2" s="17" t="s">
        <v>50</v>
      </c>
      <c r="E2" s="17" t="s">
        <v>51</v>
      </c>
      <c r="F2" s="19">
        <v>42619</v>
      </c>
      <c r="G2" s="17"/>
    </row>
    <row r="3" spans="1:7">
      <c r="A3" s="17">
        <v>2</v>
      </c>
      <c r="B3" s="18" t="s">
        <v>20</v>
      </c>
      <c r="C3" s="17" t="s">
        <v>52</v>
      </c>
      <c r="D3" s="17" t="s">
        <v>53</v>
      </c>
      <c r="E3" s="17" t="s">
        <v>51</v>
      </c>
      <c r="F3" s="19">
        <v>42620</v>
      </c>
      <c r="G3" s="17"/>
    </row>
    <row r="4" spans="1:7">
      <c r="A4" s="17">
        <v>3</v>
      </c>
      <c r="B4" s="17" t="s">
        <v>54</v>
      </c>
      <c r="C4" s="17" t="s">
        <v>55</v>
      </c>
      <c r="D4" s="17" t="s">
        <v>56</v>
      </c>
      <c r="E4" s="17" t="s">
        <v>59</v>
      </c>
      <c r="F4" s="19">
        <v>42620</v>
      </c>
      <c r="G4" s="17"/>
    </row>
    <row r="5" spans="1:7">
      <c r="A5" s="17">
        <v>4</v>
      </c>
      <c r="B5" s="17" t="s">
        <v>19</v>
      </c>
      <c r="C5" s="17" t="s">
        <v>57</v>
      </c>
      <c r="D5" s="17" t="s">
        <v>58</v>
      </c>
      <c r="E5" s="17" t="s">
        <v>60</v>
      </c>
      <c r="F5" s="19">
        <v>42620</v>
      </c>
      <c r="G5" s="17"/>
    </row>
    <row r="6" spans="1:7" ht="24.95" customHeight="1">
      <c r="A6" s="17">
        <v>5</v>
      </c>
      <c r="B6" s="17" t="s">
        <v>61</v>
      </c>
      <c r="C6" s="17" t="s">
        <v>62</v>
      </c>
      <c r="D6" s="17" t="s">
        <v>65</v>
      </c>
      <c r="E6" s="17" t="s">
        <v>63</v>
      </c>
      <c r="F6" s="19">
        <v>42620</v>
      </c>
      <c r="G6" s="20" t="s">
        <v>64</v>
      </c>
    </row>
    <row r="7" spans="1:7">
      <c r="A7" s="17">
        <v>6</v>
      </c>
      <c r="B7" s="18" t="s">
        <v>21</v>
      </c>
      <c r="C7" s="17" t="s">
        <v>66</v>
      </c>
      <c r="D7" s="17" t="s">
        <v>67</v>
      </c>
      <c r="E7" s="17" t="s">
        <v>51</v>
      </c>
      <c r="F7" s="19">
        <v>42621</v>
      </c>
      <c r="G7" s="17"/>
    </row>
    <row r="8" spans="1:7">
      <c r="A8" s="15">
        <v>7</v>
      </c>
      <c r="B8" s="18" t="s">
        <v>20</v>
      </c>
      <c r="C8" s="15" t="s">
        <v>68</v>
      </c>
      <c r="D8" s="15" t="s">
        <v>67</v>
      </c>
      <c r="E8" s="17" t="s">
        <v>51</v>
      </c>
      <c r="F8" s="19">
        <v>42621</v>
      </c>
    </row>
    <row r="9" spans="1:7">
      <c r="C9" s="15" t="s">
        <v>69</v>
      </c>
      <c r="D9" s="15" t="s">
        <v>67</v>
      </c>
      <c r="E9" s="17" t="s">
        <v>51</v>
      </c>
      <c r="F9" s="19">
        <v>42621</v>
      </c>
    </row>
    <row r="10" spans="1:7" ht="132">
      <c r="G10" s="21" t="s">
        <v>70</v>
      </c>
    </row>
    <row r="11" spans="1:7">
      <c r="B11" s="15" t="s">
        <v>71</v>
      </c>
      <c r="D11" s="15" t="s">
        <v>72</v>
      </c>
    </row>
    <row r="12" spans="1:7">
      <c r="D12" s="15" t="s">
        <v>73</v>
      </c>
    </row>
    <row r="13" spans="1:7">
      <c r="D13" s="15" t="s">
        <v>74</v>
      </c>
    </row>
  </sheetData>
  <phoneticPr fontId="6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53"/>
  <sheetViews>
    <sheetView topLeftCell="A28" workbookViewId="0">
      <selection activeCell="H47" sqref="H47"/>
    </sheetView>
  </sheetViews>
  <sheetFormatPr defaultRowHeight="18.75" customHeight="1"/>
  <cols>
    <col min="2" max="2" width="13.140625" customWidth="1"/>
    <col min="3" max="3" width="29" customWidth="1"/>
    <col min="5" max="5" width="15.7109375" customWidth="1"/>
    <col min="6" max="6" width="26.42578125" customWidth="1"/>
    <col min="7" max="7" width="26.85546875" customWidth="1"/>
    <col min="10" max="10" width="9.140625" style="308"/>
  </cols>
  <sheetData>
    <row r="1" spans="1:13" ht="18.75" customHeight="1">
      <c r="A1" s="14" t="s">
        <v>15</v>
      </c>
      <c r="B1" s="14" t="s">
        <v>16</v>
      </c>
      <c r="C1" s="14" t="s">
        <v>17</v>
      </c>
      <c r="D1" s="14" t="s">
        <v>24</v>
      </c>
      <c r="E1" s="14" t="s">
        <v>18</v>
      </c>
      <c r="F1" s="14" t="s">
        <v>87</v>
      </c>
      <c r="G1" s="14" t="s">
        <v>9</v>
      </c>
      <c r="H1" s="14" t="s">
        <v>10</v>
      </c>
      <c r="I1" s="14" t="s">
        <v>217</v>
      </c>
      <c r="J1" s="109" t="s">
        <v>1477</v>
      </c>
      <c r="K1" s="14" t="s">
        <v>11</v>
      </c>
      <c r="L1" s="14" t="s">
        <v>82</v>
      </c>
      <c r="M1" s="14" t="s">
        <v>83</v>
      </c>
    </row>
    <row r="2" spans="1:13" ht="18.75" customHeight="1">
      <c r="A2" s="44" t="s">
        <v>6070</v>
      </c>
      <c r="B2" s="61" t="s">
        <v>6068</v>
      </c>
      <c r="C2" s="44" t="s">
        <v>6066</v>
      </c>
      <c r="D2" s="44">
        <v>1</v>
      </c>
      <c r="E2" s="61" t="s">
        <v>6077</v>
      </c>
      <c r="F2" s="44" t="s">
        <v>6071</v>
      </c>
      <c r="G2" s="44" t="s">
        <v>11667</v>
      </c>
      <c r="H2" s="88" t="s">
        <v>4559</v>
      </c>
      <c r="I2" s="88" t="s">
        <v>4559</v>
      </c>
      <c r="J2" s="110" t="s">
        <v>13041</v>
      </c>
      <c r="K2" s="44" t="s">
        <v>6083</v>
      </c>
      <c r="L2" s="44"/>
      <c r="M2" s="44"/>
    </row>
    <row r="3" spans="1:13" ht="18.75" customHeight="1">
      <c r="A3" s="44" t="s">
        <v>6070</v>
      </c>
      <c r="B3" s="61" t="s">
        <v>6068</v>
      </c>
      <c r="C3" s="44" t="s">
        <v>6066</v>
      </c>
      <c r="D3" s="44">
        <f>IF($C3=$C2,$D2+1,1)</f>
        <v>2</v>
      </c>
      <c r="E3" s="61" t="s">
        <v>6078</v>
      </c>
      <c r="F3" s="44" t="s">
        <v>6072</v>
      </c>
      <c r="G3" s="44" t="s">
        <v>11668</v>
      </c>
      <c r="H3" s="88" t="s">
        <v>4559</v>
      </c>
      <c r="I3" s="88" t="s">
        <v>4559</v>
      </c>
      <c r="J3" s="110" t="s">
        <v>11681</v>
      </c>
      <c r="K3" s="44" t="s">
        <v>6083</v>
      </c>
      <c r="L3" s="44"/>
      <c r="M3" s="44"/>
    </row>
    <row r="4" spans="1:13" ht="18.75" customHeight="1">
      <c r="A4" s="44" t="s">
        <v>6070</v>
      </c>
      <c r="B4" s="61" t="s">
        <v>6068</v>
      </c>
      <c r="C4" s="44" t="s">
        <v>6066</v>
      </c>
      <c r="D4" s="44">
        <f t="shared" ref="D4:D7" si="0">IF($C4=$C3,$D3+1,1)</f>
        <v>3</v>
      </c>
      <c r="E4" s="61" t="s">
        <v>6079</v>
      </c>
      <c r="F4" s="44" t="s">
        <v>6073</v>
      </c>
      <c r="G4" s="44" t="s">
        <v>11669</v>
      </c>
      <c r="H4" s="88" t="s">
        <v>4559</v>
      </c>
      <c r="I4" s="88" t="s">
        <v>4559</v>
      </c>
      <c r="J4" s="110" t="s">
        <v>13042</v>
      </c>
      <c r="K4" s="44" t="s">
        <v>6083</v>
      </c>
      <c r="L4" s="44"/>
      <c r="M4" s="44"/>
    </row>
    <row r="5" spans="1:13" ht="18.75" customHeight="1">
      <c r="A5" s="44" t="s">
        <v>6070</v>
      </c>
      <c r="B5" s="61" t="s">
        <v>6068</v>
      </c>
      <c r="C5" s="44" t="s">
        <v>6066</v>
      </c>
      <c r="D5" s="44">
        <f t="shared" si="0"/>
        <v>4</v>
      </c>
      <c r="E5" s="61" t="s">
        <v>6080</v>
      </c>
      <c r="F5" s="44" t="s">
        <v>6074</v>
      </c>
      <c r="G5" s="44" t="s">
        <v>11670</v>
      </c>
      <c r="H5" s="88" t="s">
        <v>4559</v>
      </c>
      <c r="I5" s="88" t="s">
        <v>4559</v>
      </c>
      <c r="J5" s="110" t="s">
        <v>13043</v>
      </c>
      <c r="K5" s="44" t="s">
        <v>6084</v>
      </c>
      <c r="L5" s="44"/>
      <c r="M5" s="44"/>
    </row>
    <row r="6" spans="1:13" ht="18.75" customHeight="1">
      <c r="A6" s="44" t="s">
        <v>6070</v>
      </c>
      <c r="B6" s="61" t="s">
        <v>6068</v>
      </c>
      <c r="C6" s="44" t="s">
        <v>6066</v>
      </c>
      <c r="D6" s="44">
        <f t="shared" si="0"/>
        <v>5</v>
      </c>
      <c r="E6" s="61" t="s">
        <v>6081</v>
      </c>
      <c r="F6" s="44" t="s">
        <v>6075</v>
      </c>
      <c r="G6" s="44" t="s">
        <v>11671</v>
      </c>
      <c r="H6" s="88" t="s">
        <v>4559</v>
      </c>
      <c r="I6" s="88" t="s">
        <v>4559</v>
      </c>
      <c r="J6" s="110" t="s">
        <v>13043</v>
      </c>
      <c r="K6" s="44" t="s">
        <v>6084</v>
      </c>
      <c r="L6" s="44"/>
      <c r="M6" s="44"/>
    </row>
    <row r="7" spans="1:13" ht="18.75" customHeight="1">
      <c r="A7" s="44" t="s">
        <v>6070</v>
      </c>
      <c r="B7" s="61" t="s">
        <v>6068</v>
      </c>
      <c r="C7" s="44" t="s">
        <v>6066</v>
      </c>
      <c r="D7" s="44">
        <f t="shared" si="0"/>
        <v>6</v>
      </c>
      <c r="E7" s="61" t="s">
        <v>8005</v>
      </c>
      <c r="F7" s="44" t="s">
        <v>6076</v>
      </c>
      <c r="G7" s="44" t="s">
        <v>11690</v>
      </c>
      <c r="H7" s="88" t="s">
        <v>4559</v>
      </c>
      <c r="I7" s="88" t="s">
        <v>4559</v>
      </c>
      <c r="J7" s="110"/>
      <c r="K7" s="44" t="s">
        <v>6085</v>
      </c>
      <c r="L7" s="44"/>
      <c r="M7" s="44"/>
    </row>
    <row r="8" spans="1:13" ht="18.75" customHeight="1">
      <c r="A8" s="44" t="s">
        <v>6070</v>
      </c>
      <c r="B8" s="61" t="s">
        <v>6069</v>
      </c>
      <c r="C8" s="44" t="s">
        <v>6067</v>
      </c>
      <c r="D8" s="44">
        <f t="shared" ref="D8:D53" si="1">IF($C8=$C7,$D7+1,1)</f>
        <v>1</v>
      </c>
      <c r="E8" s="61" t="s">
        <v>6082</v>
      </c>
      <c r="F8" s="310" t="s">
        <v>6071</v>
      </c>
      <c r="G8" s="51" t="s">
        <v>11689</v>
      </c>
      <c r="H8" s="88" t="s">
        <v>4559</v>
      </c>
      <c r="I8" s="88" t="s">
        <v>4559</v>
      </c>
      <c r="J8" s="111"/>
      <c r="K8" s="44" t="s">
        <v>583</v>
      </c>
      <c r="L8" s="44"/>
      <c r="M8" s="44"/>
    </row>
    <row r="9" spans="1:13" ht="18.75" customHeight="1">
      <c r="A9" s="44" t="s">
        <v>6070</v>
      </c>
      <c r="B9" s="61" t="s">
        <v>6069</v>
      </c>
      <c r="C9" s="44" t="s">
        <v>6067</v>
      </c>
      <c r="D9" s="44">
        <f t="shared" si="1"/>
        <v>2</v>
      </c>
      <c r="E9" s="61" t="s">
        <v>12659</v>
      </c>
      <c r="F9" s="310" t="s">
        <v>12660</v>
      </c>
      <c r="G9" s="51" t="s">
        <v>12661</v>
      </c>
      <c r="H9" s="88" t="s">
        <v>4559</v>
      </c>
      <c r="I9" s="88" t="s">
        <v>4559</v>
      </c>
      <c r="J9" s="112" t="s">
        <v>12662</v>
      </c>
      <c r="K9" s="44" t="s">
        <v>583</v>
      </c>
      <c r="L9" s="44"/>
      <c r="M9" s="44"/>
    </row>
    <row r="10" spans="1:13" ht="18.75" customHeight="1">
      <c r="A10" s="44" t="s">
        <v>6070</v>
      </c>
      <c r="B10" s="61" t="s">
        <v>7991</v>
      </c>
      <c r="C10" s="44" t="s">
        <v>7987</v>
      </c>
      <c r="D10" s="44">
        <f t="shared" si="1"/>
        <v>1</v>
      </c>
      <c r="E10" s="61" t="s">
        <v>8006</v>
      </c>
      <c r="F10" s="310" t="s">
        <v>2470</v>
      </c>
      <c r="G10" s="51" t="s">
        <v>11672</v>
      </c>
      <c r="H10" s="88" t="s">
        <v>11676</v>
      </c>
      <c r="I10" s="76" t="s">
        <v>11691</v>
      </c>
      <c r="J10" s="309" t="s">
        <v>11679</v>
      </c>
      <c r="K10" s="44" t="s">
        <v>627</v>
      </c>
      <c r="L10" s="44"/>
      <c r="M10" s="44"/>
    </row>
    <row r="11" spans="1:13" ht="18.75" customHeight="1">
      <c r="A11" s="44" t="s">
        <v>6070</v>
      </c>
      <c r="B11" s="61" t="s">
        <v>7992</v>
      </c>
      <c r="C11" s="44" t="s">
        <v>7987</v>
      </c>
      <c r="D11" s="44">
        <f t="shared" si="1"/>
        <v>2</v>
      </c>
      <c r="E11" s="61" t="s">
        <v>8007</v>
      </c>
      <c r="F11" s="44" t="s">
        <v>7996</v>
      </c>
      <c r="G11" s="44" t="s">
        <v>11673</v>
      </c>
      <c r="H11" s="88" t="s">
        <v>4559</v>
      </c>
      <c r="I11" s="88" t="s">
        <v>4559</v>
      </c>
      <c r="J11" s="110" t="s">
        <v>11680</v>
      </c>
      <c r="K11" s="44" t="s">
        <v>583</v>
      </c>
      <c r="L11" s="44"/>
      <c r="M11" s="44"/>
    </row>
    <row r="12" spans="1:13" ht="18.75" customHeight="1">
      <c r="A12" s="44" t="s">
        <v>6070</v>
      </c>
      <c r="B12" s="61" t="s">
        <v>7991</v>
      </c>
      <c r="C12" s="44" t="s">
        <v>7987</v>
      </c>
      <c r="D12" s="44">
        <f t="shared" si="1"/>
        <v>3</v>
      </c>
      <c r="E12" s="61" t="s">
        <v>8008</v>
      </c>
      <c r="F12" s="310" t="s">
        <v>7997</v>
      </c>
      <c r="G12" s="51" t="s">
        <v>11674</v>
      </c>
      <c r="H12" s="88" t="s">
        <v>11677</v>
      </c>
      <c r="I12" s="88" t="s">
        <v>4559</v>
      </c>
      <c r="J12" s="309" t="s">
        <v>11681</v>
      </c>
      <c r="K12" s="44" t="s">
        <v>583</v>
      </c>
      <c r="L12" s="44"/>
      <c r="M12" s="44"/>
    </row>
    <row r="13" spans="1:13" ht="18.75" customHeight="1">
      <c r="A13" s="44" t="s">
        <v>6070</v>
      </c>
      <c r="B13" s="61" t="s">
        <v>7993</v>
      </c>
      <c r="C13" s="44" t="s">
        <v>7987</v>
      </c>
      <c r="D13" s="44">
        <f t="shared" si="1"/>
        <v>4</v>
      </c>
      <c r="E13" s="61" t="s">
        <v>8009</v>
      </c>
      <c r="F13" s="310" t="s">
        <v>7998</v>
      </c>
      <c r="G13" s="51" t="s">
        <v>11675</v>
      </c>
      <c r="H13" s="88" t="s">
        <v>11677</v>
      </c>
      <c r="I13" s="88" t="s">
        <v>4559</v>
      </c>
      <c r="J13" s="88" t="s">
        <v>11682</v>
      </c>
      <c r="K13" s="44" t="s">
        <v>583</v>
      </c>
      <c r="L13" s="44"/>
      <c r="M13" s="44"/>
    </row>
    <row r="14" spans="1:13" ht="18.75" customHeight="1">
      <c r="A14" s="44" t="s">
        <v>6070</v>
      </c>
      <c r="B14" s="61" t="s">
        <v>7994</v>
      </c>
      <c r="C14" s="42" t="s">
        <v>7988</v>
      </c>
      <c r="D14" s="44">
        <f t="shared" si="1"/>
        <v>1</v>
      </c>
      <c r="E14" s="61" t="s">
        <v>8010</v>
      </c>
      <c r="F14" s="42" t="s">
        <v>7999</v>
      </c>
      <c r="G14" s="42" t="s">
        <v>11683</v>
      </c>
      <c r="H14" s="42" t="s">
        <v>11697</v>
      </c>
      <c r="I14" s="88" t="s">
        <v>4559</v>
      </c>
      <c r="J14" s="111" t="s">
        <v>11693</v>
      </c>
      <c r="K14" s="44" t="s">
        <v>583</v>
      </c>
      <c r="L14" s="45"/>
      <c r="M14" s="45"/>
    </row>
    <row r="15" spans="1:13" ht="18.75" customHeight="1">
      <c r="A15" s="44" t="s">
        <v>6070</v>
      </c>
      <c r="B15" s="61" t="s">
        <v>7994</v>
      </c>
      <c r="C15" s="42" t="s">
        <v>7988</v>
      </c>
      <c r="D15" s="44">
        <f t="shared" si="1"/>
        <v>2</v>
      </c>
      <c r="E15" s="61" t="s">
        <v>8011</v>
      </c>
      <c r="F15" s="42" t="s">
        <v>8000</v>
      </c>
      <c r="G15" s="42" t="s">
        <v>11684</v>
      </c>
      <c r="H15" s="42" t="s">
        <v>11697</v>
      </c>
      <c r="I15" s="88" t="s">
        <v>4559</v>
      </c>
      <c r="J15" s="111" t="s">
        <v>11694</v>
      </c>
      <c r="K15" s="44" t="s">
        <v>583</v>
      </c>
      <c r="L15" s="45"/>
      <c r="M15" s="45"/>
    </row>
    <row r="16" spans="1:13" ht="18.75" customHeight="1">
      <c r="A16" s="44" t="s">
        <v>6070</v>
      </c>
      <c r="B16" s="61" t="s">
        <v>7994</v>
      </c>
      <c r="C16" s="42" t="s">
        <v>7988</v>
      </c>
      <c r="D16" s="44">
        <f t="shared" si="1"/>
        <v>3</v>
      </c>
      <c r="E16" s="61" t="s">
        <v>8012</v>
      </c>
      <c r="F16" s="42" t="s">
        <v>8001</v>
      </c>
      <c r="G16" s="42" t="s">
        <v>11685</v>
      </c>
      <c r="H16" s="88" t="s">
        <v>4559</v>
      </c>
      <c r="I16" s="88" t="s">
        <v>4559</v>
      </c>
      <c r="J16" s="111" t="s">
        <v>13044</v>
      </c>
      <c r="K16" s="44" t="s">
        <v>583</v>
      </c>
      <c r="L16" s="45"/>
      <c r="M16" s="45"/>
    </row>
    <row r="17" spans="1:13" ht="18.75" customHeight="1">
      <c r="A17" s="44" t="s">
        <v>6070</v>
      </c>
      <c r="B17" s="61" t="s">
        <v>7995</v>
      </c>
      <c r="C17" s="42" t="s">
        <v>7988</v>
      </c>
      <c r="D17" s="44">
        <f t="shared" si="1"/>
        <v>4</v>
      </c>
      <c r="E17" s="61" t="s">
        <v>8013</v>
      </c>
      <c r="F17" s="42" t="s">
        <v>8002</v>
      </c>
      <c r="G17" s="42" t="s">
        <v>11686</v>
      </c>
      <c r="H17" s="42" t="s">
        <v>11697</v>
      </c>
      <c r="I17" s="88" t="s">
        <v>4559</v>
      </c>
      <c r="J17" s="111" t="s">
        <v>11695</v>
      </c>
      <c r="K17" s="44" t="s">
        <v>627</v>
      </c>
      <c r="L17" s="45"/>
      <c r="M17" s="45"/>
    </row>
    <row r="18" spans="1:13" ht="18.75" customHeight="1">
      <c r="A18" s="44" t="s">
        <v>6070</v>
      </c>
      <c r="B18" s="61" t="s">
        <v>7994</v>
      </c>
      <c r="C18" s="42" t="s">
        <v>7988</v>
      </c>
      <c r="D18" s="44">
        <f t="shared" si="1"/>
        <v>5</v>
      </c>
      <c r="E18" s="61" t="s">
        <v>8014</v>
      </c>
      <c r="F18" s="42" t="s">
        <v>8003</v>
      </c>
      <c r="G18" s="42" t="s">
        <v>11687</v>
      </c>
      <c r="H18" s="42" t="s">
        <v>11697</v>
      </c>
      <c r="I18" s="88" t="s">
        <v>4559</v>
      </c>
      <c r="J18" s="111" t="s">
        <v>11696</v>
      </c>
      <c r="K18" s="44" t="s">
        <v>627</v>
      </c>
      <c r="L18" s="45"/>
      <c r="M18" s="45"/>
    </row>
    <row r="19" spans="1:13" ht="18.75" customHeight="1">
      <c r="A19" s="44" t="s">
        <v>6070</v>
      </c>
      <c r="B19" s="61" t="s">
        <v>7994</v>
      </c>
      <c r="C19" s="42" t="s">
        <v>7988</v>
      </c>
      <c r="D19" s="44">
        <f t="shared" si="1"/>
        <v>6</v>
      </c>
      <c r="E19" s="61" t="s">
        <v>8015</v>
      </c>
      <c r="F19" s="42" t="s">
        <v>8004</v>
      </c>
      <c r="G19" s="42" t="s">
        <v>11688</v>
      </c>
      <c r="H19" s="42" t="s">
        <v>11697</v>
      </c>
      <c r="I19" s="88" t="s">
        <v>4559</v>
      </c>
      <c r="J19" s="111" t="s">
        <v>11692</v>
      </c>
      <c r="K19" s="44" t="s">
        <v>627</v>
      </c>
      <c r="L19" s="45"/>
      <c r="M19" s="45"/>
    </row>
    <row r="20" spans="1:13" ht="18.75" customHeight="1">
      <c r="A20" s="44" t="s">
        <v>6070</v>
      </c>
      <c r="B20" s="61" t="s">
        <v>7994</v>
      </c>
      <c r="C20" s="42" t="s">
        <v>7988</v>
      </c>
      <c r="D20" s="44">
        <f t="shared" si="1"/>
        <v>7</v>
      </c>
      <c r="E20" s="61" t="s">
        <v>17029</v>
      </c>
      <c r="F20" s="42" t="s">
        <v>17026</v>
      </c>
      <c r="G20" s="42" t="s">
        <v>17035</v>
      </c>
      <c r="H20" s="88" t="s">
        <v>4559</v>
      </c>
      <c r="I20" s="88" t="s">
        <v>4559</v>
      </c>
      <c r="J20" s="111" t="s">
        <v>17033</v>
      </c>
      <c r="K20" s="44" t="s">
        <v>583</v>
      </c>
      <c r="L20" s="45"/>
      <c r="M20" s="45"/>
    </row>
    <row r="21" spans="1:13" ht="18.75" customHeight="1">
      <c r="A21" s="44" t="s">
        <v>6070</v>
      </c>
      <c r="B21" s="61" t="s">
        <v>7994</v>
      </c>
      <c r="C21" s="42" t="s">
        <v>7988</v>
      </c>
      <c r="D21" s="44">
        <f t="shared" si="1"/>
        <v>8</v>
      </c>
      <c r="E21" s="61" t="s">
        <v>17031</v>
      </c>
      <c r="F21" s="42" t="s">
        <v>17027</v>
      </c>
      <c r="G21" s="42" t="s">
        <v>17037</v>
      </c>
      <c r="H21" s="88" t="s">
        <v>4559</v>
      </c>
      <c r="I21" s="88" t="s">
        <v>4559</v>
      </c>
      <c r="J21" s="111" t="s">
        <v>17032</v>
      </c>
      <c r="K21" s="44" t="s">
        <v>627</v>
      </c>
      <c r="L21" s="45"/>
      <c r="M21" s="45"/>
    </row>
    <row r="22" spans="1:13" ht="18.75" customHeight="1">
      <c r="A22" s="44" t="s">
        <v>6070</v>
      </c>
      <c r="B22" s="61" t="s">
        <v>7994</v>
      </c>
      <c r="C22" s="42" t="s">
        <v>7988</v>
      </c>
      <c r="D22" s="44">
        <f t="shared" si="1"/>
        <v>9</v>
      </c>
      <c r="E22" s="61" t="s">
        <v>17030</v>
      </c>
      <c r="F22" s="42" t="s">
        <v>17028</v>
      </c>
      <c r="G22" s="42" t="s">
        <v>17036</v>
      </c>
      <c r="H22" s="88" t="s">
        <v>4559</v>
      </c>
      <c r="I22" s="88" t="s">
        <v>4559</v>
      </c>
      <c r="J22" s="111" t="s">
        <v>17034</v>
      </c>
      <c r="K22" s="44" t="s">
        <v>627</v>
      </c>
      <c r="L22" s="45"/>
      <c r="M22" s="45"/>
    </row>
    <row r="23" spans="1:13" ht="18.75" customHeight="1">
      <c r="A23" s="44" t="s">
        <v>6070</v>
      </c>
      <c r="B23" s="61" t="s">
        <v>12697</v>
      </c>
      <c r="C23" s="61" t="s">
        <v>12698</v>
      </c>
      <c r="D23" s="44">
        <f>IF($C23=$C19,$D19+1,1)</f>
        <v>1</v>
      </c>
      <c r="E23" s="61" t="s">
        <v>12895</v>
      </c>
      <c r="F23" s="42" t="s">
        <v>12892</v>
      </c>
      <c r="G23" s="42" t="s">
        <v>13037</v>
      </c>
      <c r="H23" s="88" t="s">
        <v>4559</v>
      </c>
      <c r="I23" s="88" t="s">
        <v>4559</v>
      </c>
      <c r="J23" s="111" t="s">
        <v>13045</v>
      </c>
      <c r="K23" s="42" t="s">
        <v>12719</v>
      </c>
      <c r="L23" s="42"/>
      <c r="M23" s="42"/>
    </row>
    <row r="24" spans="1:13" ht="18.75" customHeight="1">
      <c r="A24" s="44" t="s">
        <v>6070</v>
      </c>
      <c r="B24" s="61" t="s">
        <v>12697</v>
      </c>
      <c r="C24" s="61" t="s">
        <v>12698</v>
      </c>
      <c r="D24" s="44">
        <f t="shared" si="1"/>
        <v>2</v>
      </c>
      <c r="E24" s="61" t="s">
        <v>12900</v>
      </c>
      <c r="F24" s="42" t="s">
        <v>4662</v>
      </c>
      <c r="G24" s="42" t="s">
        <v>13038</v>
      </c>
      <c r="H24" s="44" t="s">
        <v>12899</v>
      </c>
      <c r="I24" s="42"/>
      <c r="J24" s="111" t="s">
        <v>13046</v>
      </c>
      <c r="K24" s="42" t="s">
        <v>12719</v>
      </c>
      <c r="L24" s="42"/>
      <c r="M24" s="42"/>
    </row>
    <row r="25" spans="1:13" ht="18.75" customHeight="1">
      <c r="A25" s="44" t="s">
        <v>6070</v>
      </c>
      <c r="B25" s="61" t="s">
        <v>12697</v>
      </c>
      <c r="C25" s="61" t="s">
        <v>12698</v>
      </c>
      <c r="D25" s="44">
        <f t="shared" si="1"/>
        <v>3</v>
      </c>
      <c r="E25" s="61" t="s">
        <v>12896</v>
      </c>
      <c r="F25" s="42" t="s">
        <v>12893</v>
      </c>
      <c r="G25" s="42" t="s">
        <v>13039</v>
      </c>
      <c r="H25" s="88" t="s">
        <v>4559</v>
      </c>
      <c r="I25" s="88" t="s">
        <v>4559</v>
      </c>
      <c r="J25" s="111" t="s">
        <v>13044</v>
      </c>
      <c r="K25" s="42" t="s">
        <v>12719</v>
      </c>
      <c r="L25" s="42"/>
      <c r="M25" s="42"/>
    </row>
    <row r="26" spans="1:13" ht="18.75" customHeight="1">
      <c r="A26" s="44" t="s">
        <v>6070</v>
      </c>
      <c r="B26" s="61" t="s">
        <v>12697</v>
      </c>
      <c r="C26" s="61" t="s">
        <v>12698</v>
      </c>
      <c r="D26" s="44">
        <f t="shared" si="1"/>
        <v>4</v>
      </c>
      <c r="E26" s="61" t="s">
        <v>12898</v>
      </c>
      <c r="F26" s="42" t="s">
        <v>12894</v>
      </c>
      <c r="G26" s="42" t="s">
        <v>13040</v>
      </c>
      <c r="H26" s="42" t="s">
        <v>12897</v>
      </c>
      <c r="I26" s="42"/>
      <c r="J26" s="111" t="s">
        <v>13046</v>
      </c>
      <c r="K26" s="42" t="s">
        <v>12719</v>
      </c>
      <c r="L26" s="42"/>
      <c r="M26" s="42"/>
    </row>
    <row r="27" spans="1:13" ht="18.75" customHeight="1">
      <c r="A27" s="44" t="s">
        <v>6070</v>
      </c>
      <c r="B27" s="42" t="s">
        <v>17046</v>
      </c>
      <c r="C27" s="42" t="s">
        <v>17047</v>
      </c>
      <c r="D27" s="42">
        <f t="shared" si="1"/>
        <v>1</v>
      </c>
      <c r="E27" s="42" t="s">
        <v>17048</v>
      </c>
      <c r="F27" s="42" t="s">
        <v>17049</v>
      </c>
      <c r="G27" s="42" t="s">
        <v>17050</v>
      </c>
      <c r="H27" s="42"/>
      <c r="I27" s="42"/>
      <c r="J27" s="42"/>
      <c r="K27" s="42" t="s">
        <v>981</v>
      </c>
      <c r="L27" s="45"/>
      <c r="M27" s="45"/>
    </row>
    <row r="28" spans="1:13" ht="18.75" customHeight="1">
      <c r="A28" s="44" t="s">
        <v>6070</v>
      </c>
      <c r="B28" s="42" t="s">
        <v>17046</v>
      </c>
      <c r="C28" s="42" t="s">
        <v>17047</v>
      </c>
      <c r="D28" s="42">
        <f t="shared" si="1"/>
        <v>2</v>
      </c>
      <c r="E28" s="42" t="s">
        <v>17051</v>
      </c>
      <c r="F28" s="42" t="s">
        <v>17052</v>
      </c>
      <c r="G28" s="42" t="s">
        <v>17053</v>
      </c>
      <c r="H28" s="42"/>
      <c r="I28" s="42"/>
      <c r="J28" s="42"/>
      <c r="K28" s="42" t="s">
        <v>981</v>
      </c>
      <c r="L28" s="45"/>
      <c r="M28" s="45"/>
    </row>
    <row r="29" spans="1:13" ht="18.75" customHeight="1">
      <c r="A29" s="44" t="s">
        <v>6070</v>
      </c>
      <c r="B29" s="42" t="s">
        <v>17046</v>
      </c>
      <c r="C29" s="42" t="s">
        <v>17047</v>
      </c>
      <c r="D29" s="42">
        <f t="shared" si="1"/>
        <v>3</v>
      </c>
      <c r="E29" s="42" t="s">
        <v>17054</v>
      </c>
      <c r="F29" s="42" t="s">
        <v>17055</v>
      </c>
      <c r="G29" s="42" t="s">
        <v>17056</v>
      </c>
      <c r="H29" s="42"/>
      <c r="I29" s="42"/>
      <c r="J29" s="42"/>
      <c r="K29" s="42" t="s">
        <v>981</v>
      </c>
      <c r="L29" s="45"/>
      <c r="M29" s="45"/>
    </row>
    <row r="30" spans="1:13" ht="18.75" customHeight="1">
      <c r="A30" s="44" t="s">
        <v>6070</v>
      </c>
      <c r="B30" s="42" t="s">
        <v>17046</v>
      </c>
      <c r="C30" s="42" t="s">
        <v>17057</v>
      </c>
      <c r="D30" s="42">
        <f t="shared" si="1"/>
        <v>4</v>
      </c>
      <c r="E30" s="42" t="s">
        <v>17058</v>
      </c>
      <c r="F30" s="42" t="s">
        <v>17059</v>
      </c>
      <c r="G30" s="42" t="s">
        <v>17060</v>
      </c>
      <c r="H30" s="42"/>
      <c r="I30" s="42"/>
      <c r="J30" s="42"/>
      <c r="K30" s="42" t="s">
        <v>583</v>
      </c>
      <c r="L30" s="45"/>
      <c r="M30" s="45"/>
    </row>
    <row r="31" spans="1:13" ht="18.75" customHeight="1">
      <c r="A31" s="44" t="s">
        <v>6070</v>
      </c>
      <c r="B31" s="42" t="s">
        <v>17046</v>
      </c>
      <c r="C31" s="42" t="s">
        <v>17057</v>
      </c>
      <c r="D31" s="42">
        <f t="shared" si="1"/>
        <v>5</v>
      </c>
      <c r="E31" s="42" t="s">
        <v>17061</v>
      </c>
      <c r="F31" s="42" t="s">
        <v>17062</v>
      </c>
      <c r="G31" s="42" t="s">
        <v>17063</v>
      </c>
      <c r="H31" s="42"/>
      <c r="I31" s="42"/>
      <c r="J31" s="42"/>
      <c r="K31" s="42" t="s">
        <v>583</v>
      </c>
      <c r="L31" s="45"/>
      <c r="M31" s="45"/>
    </row>
    <row r="32" spans="1:13" ht="18.75" customHeight="1">
      <c r="A32" s="44" t="s">
        <v>6070</v>
      </c>
      <c r="B32" s="42" t="s">
        <v>17046</v>
      </c>
      <c r="C32" s="42" t="s">
        <v>17064</v>
      </c>
      <c r="D32" s="42">
        <f t="shared" si="1"/>
        <v>6</v>
      </c>
      <c r="E32" s="42" t="s">
        <v>17065</v>
      </c>
      <c r="F32" s="42" t="s">
        <v>17066</v>
      </c>
      <c r="G32" s="42" t="s">
        <v>17067</v>
      </c>
      <c r="H32" s="42"/>
      <c r="I32" s="42"/>
      <c r="J32" s="42"/>
      <c r="K32" s="42" t="s">
        <v>583</v>
      </c>
      <c r="L32" s="45"/>
      <c r="M32" s="45"/>
    </row>
    <row r="33" spans="1:13" ht="18.75" customHeight="1">
      <c r="A33" s="44" t="s">
        <v>6070</v>
      </c>
      <c r="B33" s="42" t="s">
        <v>17068</v>
      </c>
      <c r="C33" s="42" t="s">
        <v>17047</v>
      </c>
      <c r="D33" s="42">
        <f t="shared" si="1"/>
        <v>7</v>
      </c>
      <c r="E33" s="42" t="s">
        <v>17069</v>
      </c>
      <c r="F33" s="42" t="s">
        <v>17070</v>
      </c>
      <c r="G33" s="42" t="s">
        <v>17071</v>
      </c>
      <c r="H33" s="42"/>
      <c r="I33" s="42"/>
      <c r="J33" s="42"/>
      <c r="K33" s="42" t="s">
        <v>16727</v>
      </c>
      <c r="L33" s="45"/>
      <c r="M33" s="45"/>
    </row>
    <row r="34" spans="1:13" ht="18.75" customHeight="1">
      <c r="A34" s="44" t="s">
        <v>6070</v>
      </c>
      <c r="B34" s="42" t="s">
        <v>17068</v>
      </c>
      <c r="C34" s="42" t="s">
        <v>17064</v>
      </c>
      <c r="D34" s="42">
        <f t="shared" si="1"/>
        <v>8</v>
      </c>
      <c r="E34" s="42" t="s">
        <v>17072</v>
      </c>
      <c r="F34" s="42" t="s">
        <v>17073</v>
      </c>
      <c r="G34" s="42" t="s">
        <v>17074</v>
      </c>
      <c r="H34" s="42"/>
      <c r="I34" s="42"/>
      <c r="J34" s="42"/>
      <c r="K34" s="42" t="s">
        <v>583</v>
      </c>
      <c r="L34" s="45"/>
      <c r="M34" s="45"/>
    </row>
    <row r="35" spans="1:13" ht="18.75" customHeight="1">
      <c r="A35" s="44" t="s">
        <v>6070</v>
      </c>
      <c r="B35" s="42" t="s">
        <v>17068</v>
      </c>
      <c r="C35" s="42" t="s">
        <v>17047</v>
      </c>
      <c r="D35" s="42">
        <f t="shared" si="1"/>
        <v>9</v>
      </c>
      <c r="E35" s="42" t="s">
        <v>17075</v>
      </c>
      <c r="F35" s="42" t="s">
        <v>17076</v>
      </c>
      <c r="G35" s="42" t="s">
        <v>17077</v>
      </c>
      <c r="H35" s="42"/>
      <c r="I35" s="42"/>
      <c r="J35" s="42"/>
      <c r="K35" s="42" t="s">
        <v>981</v>
      </c>
      <c r="L35" s="45"/>
      <c r="M35" s="45"/>
    </row>
    <row r="36" spans="1:13" ht="18.75" customHeight="1">
      <c r="A36" s="44" t="s">
        <v>6070</v>
      </c>
      <c r="B36" s="42" t="s">
        <v>17046</v>
      </c>
      <c r="C36" s="42" t="s">
        <v>17047</v>
      </c>
      <c r="D36" s="42">
        <f t="shared" si="1"/>
        <v>10</v>
      </c>
      <c r="E36" s="42" t="s">
        <v>17078</v>
      </c>
      <c r="F36" s="42" t="s">
        <v>17079</v>
      </c>
      <c r="G36" s="42" t="s">
        <v>17080</v>
      </c>
      <c r="H36" s="42"/>
      <c r="I36" s="42" t="s">
        <v>5376</v>
      </c>
      <c r="J36" s="42" t="s">
        <v>17081</v>
      </c>
      <c r="K36" s="42" t="s">
        <v>974</v>
      </c>
      <c r="L36" s="45"/>
      <c r="M36" s="45"/>
    </row>
    <row r="37" spans="1:13" ht="18.75" customHeight="1">
      <c r="A37" s="44" t="s">
        <v>6070</v>
      </c>
      <c r="B37" s="42" t="s">
        <v>17046</v>
      </c>
      <c r="C37" s="42" t="s">
        <v>17064</v>
      </c>
      <c r="D37" s="42">
        <f t="shared" si="1"/>
        <v>11</v>
      </c>
      <c r="E37" s="42" t="s">
        <v>17082</v>
      </c>
      <c r="F37" s="42" t="s">
        <v>17083</v>
      </c>
      <c r="G37" s="42" t="s">
        <v>17084</v>
      </c>
      <c r="H37" s="42"/>
      <c r="I37" s="42"/>
      <c r="J37" s="42"/>
      <c r="K37" s="42" t="s">
        <v>981</v>
      </c>
      <c r="L37" s="45"/>
      <c r="M37" s="45"/>
    </row>
    <row r="38" spans="1:13" ht="18.75" customHeight="1">
      <c r="A38" s="44" t="s">
        <v>6070</v>
      </c>
      <c r="B38" s="42" t="s">
        <v>17068</v>
      </c>
      <c r="C38" s="42" t="s">
        <v>17057</v>
      </c>
      <c r="D38" s="42">
        <f t="shared" si="1"/>
        <v>12</v>
      </c>
      <c r="E38" s="42" t="s">
        <v>17085</v>
      </c>
      <c r="F38" s="42" t="s">
        <v>17086</v>
      </c>
      <c r="G38" s="42" t="s">
        <v>17087</v>
      </c>
      <c r="H38" s="42"/>
      <c r="I38" s="42" t="s">
        <v>17088</v>
      </c>
      <c r="J38" s="42" t="s">
        <v>16708</v>
      </c>
      <c r="K38" s="42" t="s">
        <v>17089</v>
      </c>
      <c r="L38" s="45"/>
      <c r="M38" s="45"/>
    </row>
    <row r="39" spans="1:13" ht="18.75" customHeight="1">
      <c r="A39" s="44" t="s">
        <v>6070</v>
      </c>
      <c r="B39" s="42" t="s">
        <v>17068</v>
      </c>
      <c r="C39" s="42" t="s">
        <v>17057</v>
      </c>
      <c r="D39" s="42">
        <f t="shared" si="1"/>
        <v>13</v>
      </c>
      <c r="E39" s="42" t="s">
        <v>17090</v>
      </c>
      <c r="F39" s="42" t="s">
        <v>17091</v>
      </c>
      <c r="G39" s="42" t="s">
        <v>17092</v>
      </c>
      <c r="H39" s="42"/>
      <c r="I39" s="42"/>
      <c r="J39" s="42" t="s">
        <v>4202</v>
      </c>
      <c r="K39" s="42" t="s">
        <v>599</v>
      </c>
      <c r="L39" s="45"/>
      <c r="M39" s="45"/>
    </row>
    <row r="40" spans="1:13" ht="18.75" customHeight="1">
      <c r="A40" s="44" t="s">
        <v>6070</v>
      </c>
      <c r="B40" s="42" t="s">
        <v>17093</v>
      </c>
      <c r="C40" s="42" t="s">
        <v>17047</v>
      </c>
      <c r="D40" s="42">
        <f t="shared" si="1"/>
        <v>14</v>
      </c>
      <c r="E40" s="42" t="s">
        <v>17094</v>
      </c>
      <c r="F40" s="42" t="s">
        <v>17095</v>
      </c>
      <c r="G40" s="42" t="s">
        <v>17096</v>
      </c>
      <c r="H40" s="42"/>
      <c r="I40" s="42"/>
      <c r="J40" s="42" t="s">
        <v>4202</v>
      </c>
      <c r="K40" s="42" t="s">
        <v>599</v>
      </c>
      <c r="L40" s="45"/>
      <c r="M40" s="45"/>
    </row>
    <row r="41" spans="1:13" ht="18.75" customHeight="1">
      <c r="A41" s="44" t="s">
        <v>6070</v>
      </c>
      <c r="B41" s="42" t="s">
        <v>17046</v>
      </c>
      <c r="C41" s="42" t="s">
        <v>17057</v>
      </c>
      <c r="D41" s="42">
        <f t="shared" si="1"/>
        <v>15</v>
      </c>
      <c r="E41" s="42" t="s">
        <v>17097</v>
      </c>
      <c r="F41" s="42" t="s">
        <v>17098</v>
      </c>
      <c r="G41" s="42" t="s">
        <v>17099</v>
      </c>
      <c r="H41" s="42"/>
      <c r="I41" s="42"/>
      <c r="J41" s="42"/>
      <c r="K41" s="42" t="s">
        <v>583</v>
      </c>
      <c r="L41" s="45"/>
      <c r="M41" s="45"/>
    </row>
    <row r="42" spans="1:13" ht="18.75" customHeight="1">
      <c r="A42" s="44" t="s">
        <v>6070</v>
      </c>
      <c r="B42" s="42" t="s">
        <v>17046</v>
      </c>
      <c r="C42" s="42" t="s">
        <v>17047</v>
      </c>
      <c r="D42" s="42">
        <f t="shared" si="1"/>
        <v>16</v>
      </c>
      <c r="E42" s="42" t="s">
        <v>17100</v>
      </c>
      <c r="F42" s="42" t="s">
        <v>17101</v>
      </c>
      <c r="G42" s="42" t="s">
        <v>17102</v>
      </c>
      <c r="H42" s="42"/>
      <c r="I42" s="42"/>
      <c r="J42" s="42"/>
      <c r="K42" s="42" t="s">
        <v>583</v>
      </c>
      <c r="L42" s="45"/>
      <c r="M42" s="45"/>
    </row>
    <row r="43" spans="1:13" ht="18.75" customHeight="1">
      <c r="A43" s="44" t="s">
        <v>6070</v>
      </c>
      <c r="B43" s="42" t="s">
        <v>17046</v>
      </c>
      <c r="C43" s="42" t="s">
        <v>17047</v>
      </c>
      <c r="D43" s="42">
        <f t="shared" si="1"/>
        <v>17</v>
      </c>
      <c r="E43" s="42" t="s">
        <v>17103</v>
      </c>
      <c r="F43" s="42" t="s">
        <v>17104</v>
      </c>
      <c r="G43" s="42" t="s">
        <v>17105</v>
      </c>
      <c r="H43" s="42"/>
      <c r="I43" s="42"/>
      <c r="J43" s="42"/>
      <c r="K43" s="42" t="s">
        <v>583</v>
      </c>
      <c r="L43" s="45"/>
      <c r="M43" s="45"/>
    </row>
    <row r="44" spans="1:13" ht="18.75" customHeight="1">
      <c r="A44" s="44" t="s">
        <v>6070</v>
      </c>
      <c r="B44" s="42" t="s">
        <v>17068</v>
      </c>
      <c r="C44" s="42" t="s">
        <v>17047</v>
      </c>
      <c r="D44" s="42">
        <f t="shared" si="1"/>
        <v>18</v>
      </c>
      <c r="E44" s="42" t="s">
        <v>17106</v>
      </c>
      <c r="F44" s="42" t="s">
        <v>17107</v>
      </c>
      <c r="G44" s="42" t="s">
        <v>17108</v>
      </c>
      <c r="H44" s="42"/>
      <c r="I44" s="42"/>
      <c r="J44" s="42"/>
      <c r="K44" s="42" t="s">
        <v>583</v>
      </c>
      <c r="L44" s="45"/>
      <c r="M44" s="45"/>
    </row>
    <row r="45" spans="1:13" ht="18.75" customHeight="1">
      <c r="A45" s="44" t="s">
        <v>6070</v>
      </c>
      <c r="B45" s="42" t="s">
        <v>17046</v>
      </c>
      <c r="C45" s="42" t="s">
        <v>17057</v>
      </c>
      <c r="D45" s="42">
        <f t="shared" si="1"/>
        <v>19</v>
      </c>
      <c r="E45" s="42" t="s">
        <v>17109</v>
      </c>
      <c r="F45" s="42" t="s">
        <v>17110</v>
      </c>
      <c r="G45" s="42" t="s">
        <v>220</v>
      </c>
      <c r="H45" s="42" t="s">
        <v>214</v>
      </c>
      <c r="I45" s="42" t="s">
        <v>17111</v>
      </c>
      <c r="J45" s="42" t="s">
        <v>16958</v>
      </c>
      <c r="K45" s="42" t="s">
        <v>974</v>
      </c>
      <c r="L45" s="45"/>
      <c r="M45" s="45"/>
    </row>
    <row r="46" spans="1:13" ht="18.75" customHeight="1">
      <c r="A46" s="44" t="s">
        <v>6070</v>
      </c>
      <c r="B46" s="42" t="s">
        <v>17112</v>
      </c>
      <c r="C46" s="42" t="s">
        <v>17113</v>
      </c>
      <c r="D46" s="42">
        <f>IF($C46=$C44,$D44+1,1)</f>
        <v>1</v>
      </c>
      <c r="E46" s="42" t="s">
        <v>17114</v>
      </c>
      <c r="F46" s="42" t="s">
        <v>17115</v>
      </c>
      <c r="G46" s="42" t="s">
        <v>17116</v>
      </c>
      <c r="H46" s="42"/>
      <c r="I46" s="42"/>
      <c r="J46" s="42"/>
      <c r="K46" s="42" t="s">
        <v>981</v>
      </c>
      <c r="L46" s="45"/>
      <c r="M46" s="45"/>
    </row>
    <row r="47" spans="1:13" ht="18.75" customHeight="1">
      <c r="A47" s="44" t="s">
        <v>6070</v>
      </c>
      <c r="B47" s="42" t="s">
        <v>17112</v>
      </c>
      <c r="C47" s="42" t="s">
        <v>17117</v>
      </c>
      <c r="D47" s="42">
        <f t="shared" si="1"/>
        <v>2</v>
      </c>
      <c r="E47" s="42" t="s">
        <v>17118</v>
      </c>
      <c r="F47" s="42" t="s">
        <v>17119</v>
      </c>
      <c r="G47" s="42" t="s">
        <v>17120</v>
      </c>
      <c r="H47" s="42"/>
      <c r="I47" s="42"/>
      <c r="J47" s="42"/>
      <c r="K47" s="42" t="s">
        <v>981</v>
      </c>
      <c r="L47" s="45"/>
      <c r="M47" s="45"/>
    </row>
    <row r="48" spans="1:13" ht="18.75" customHeight="1">
      <c r="A48" s="44" t="s">
        <v>6070</v>
      </c>
      <c r="B48" s="42" t="s">
        <v>17112</v>
      </c>
      <c r="C48" s="42" t="s">
        <v>17117</v>
      </c>
      <c r="D48" s="42">
        <f t="shared" si="1"/>
        <v>3</v>
      </c>
      <c r="E48" s="42" t="s">
        <v>17121</v>
      </c>
      <c r="F48" s="42" t="s">
        <v>17122</v>
      </c>
      <c r="G48" s="42" t="s">
        <v>17123</v>
      </c>
      <c r="H48" s="42"/>
      <c r="I48" s="42"/>
      <c r="J48" s="42"/>
      <c r="K48" s="42" t="s">
        <v>583</v>
      </c>
      <c r="L48" s="45"/>
      <c r="M48" s="45"/>
    </row>
    <row r="49" spans="1:13" ht="18.75" customHeight="1">
      <c r="A49" s="44" t="s">
        <v>6070</v>
      </c>
      <c r="B49" s="42" t="s">
        <v>17124</v>
      </c>
      <c r="C49" s="42" t="s">
        <v>17117</v>
      </c>
      <c r="D49" s="42">
        <f t="shared" si="1"/>
        <v>4</v>
      </c>
      <c r="E49" s="42" t="s">
        <v>17125</v>
      </c>
      <c r="F49" s="42" t="s">
        <v>17126</v>
      </c>
      <c r="G49" s="42" t="s">
        <v>17127</v>
      </c>
      <c r="H49" s="42"/>
      <c r="I49" s="42"/>
      <c r="J49" s="42"/>
      <c r="K49" s="42" t="s">
        <v>583</v>
      </c>
      <c r="L49" s="45"/>
      <c r="M49" s="45"/>
    </row>
    <row r="50" spans="1:13" ht="18.75" customHeight="1">
      <c r="A50" s="44" t="s">
        <v>6070</v>
      </c>
      <c r="B50" s="42" t="s">
        <v>17124</v>
      </c>
      <c r="C50" s="42" t="s">
        <v>17113</v>
      </c>
      <c r="D50" s="42">
        <f t="shared" si="1"/>
        <v>5</v>
      </c>
      <c r="E50" s="42" t="s">
        <v>17128</v>
      </c>
      <c r="F50" s="42" t="s">
        <v>17129</v>
      </c>
      <c r="G50" s="42" t="s">
        <v>17130</v>
      </c>
      <c r="H50" s="42"/>
      <c r="I50" s="42"/>
      <c r="J50" s="42"/>
      <c r="K50" s="42" t="s">
        <v>627</v>
      </c>
      <c r="L50" s="45"/>
      <c r="M50" s="45"/>
    </row>
    <row r="51" spans="1:13" ht="18.75" customHeight="1">
      <c r="A51" s="44" t="s">
        <v>6070</v>
      </c>
      <c r="B51" s="42" t="s">
        <v>17112</v>
      </c>
      <c r="C51" s="42" t="s">
        <v>17113</v>
      </c>
      <c r="D51" s="42">
        <f t="shared" si="1"/>
        <v>6</v>
      </c>
      <c r="E51" s="42" t="s">
        <v>17131</v>
      </c>
      <c r="F51" s="42" t="s">
        <v>17132</v>
      </c>
      <c r="G51" s="42" t="s">
        <v>17133</v>
      </c>
      <c r="H51" s="42"/>
      <c r="I51" s="42"/>
      <c r="J51" s="42"/>
      <c r="K51" s="42" t="s">
        <v>16727</v>
      </c>
      <c r="L51" s="45"/>
      <c r="M51" s="45"/>
    </row>
    <row r="52" spans="1:13" ht="18.75" customHeight="1">
      <c r="A52" s="44" t="s">
        <v>6070</v>
      </c>
      <c r="B52" s="42" t="s">
        <v>17124</v>
      </c>
      <c r="C52" s="42" t="s">
        <v>17113</v>
      </c>
      <c r="D52" s="42">
        <f t="shared" si="1"/>
        <v>7</v>
      </c>
      <c r="E52" s="42" t="s">
        <v>17078</v>
      </c>
      <c r="F52" s="42" t="s">
        <v>17134</v>
      </c>
      <c r="G52" s="42" t="s">
        <v>17135</v>
      </c>
      <c r="H52" s="42"/>
      <c r="I52" s="42" t="s">
        <v>17136</v>
      </c>
      <c r="J52" s="42" t="s">
        <v>16708</v>
      </c>
      <c r="K52" s="42" t="s">
        <v>974</v>
      </c>
      <c r="L52" s="45"/>
      <c r="M52" s="45"/>
    </row>
    <row r="53" spans="1:13" ht="18.75" customHeight="1">
      <c r="A53" s="44" t="s">
        <v>6070</v>
      </c>
      <c r="B53" s="42" t="s">
        <v>17112</v>
      </c>
      <c r="C53" s="42" t="s">
        <v>17113</v>
      </c>
      <c r="D53" s="42">
        <f t="shared" si="1"/>
        <v>8</v>
      </c>
      <c r="E53" s="42" t="s">
        <v>17137</v>
      </c>
      <c r="F53" s="42" t="s">
        <v>17138</v>
      </c>
      <c r="G53" s="42" t="s">
        <v>17139</v>
      </c>
      <c r="H53" s="42"/>
      <c r="I53" s="42"/>
      <c r="J53" s="42"/>
      <c r="K53" s="42" t="s">
        <v>583</v>
      </c>
      <c r="L53" s="45"/>
      <c r="M53" s="45"/>
    </row>
  </sheetData>
  <phoneticPr fontId="61"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946"/>
  <sheetViews>
    <sheetView workbookViewId="0">
      <pane xSplit="6" ySplit="1" topLeftCell="G938" activePane="bottomRight" state="frozen"/>
      <selection pane="topRight" activeCell="G1" sqref="G1"/>
      <selection pane="bottomLeft" activeCell="A2" sqref="A2"/>
      <selection pane="bottomRight" activeCell="L940" sqref="L940"/>
    </sheetView>
  </sheetViews>
  <sheetFormatPr defaultRowHeight="23.25" customHeight="1"/>
  <cols>
    <col min="1" max="1" width="9.140625" style="64"/>
    <col min="2" max="2" width="14.42578125" style="64" customWidth="1"/>
    <col min="3" max="3" width="31" style="64" customWidth="1"/>
    <col min="4" max="4" width="9.140625" style="64"/>
    <col min="5" max="5" width="24" style="64" customWidth="1"/>
    <col min="6" max="6" width="20.5703125" style="64" customWidth="1"/>
    <col min="7" max="9" width="9.140625" style="64"/>
    <col min="10" max="10" width="11" style="180" bestFit="1" customWidth="1"/>
    <col min="11" max="13" width="9.140625" style="64"/>
  </cols>
  <sheetData>
    <row r="1" spans="1:13" ht="23.25" customHeight="1">
      <c r="A1" s="65" t="s">
        <v>15</v>
      </c>
      <c r="B1" s="65" t="s">
        <v>16</v>
      </c>
      <c r="C1" s="65" t="s">
        <v>17</v>
      </c>
      <c r="D1" s="65" t="s">
        <v>24</v>
      </c>
      <c r="E1" s="65" t="s">
        <v>18</v>
      </c>
      <c r="F1" s="65" t="s">
        <v>87</v>
      </c>
      <c r="G1" s="65" t="s">
        <v>9</v>
      </c>
      <c r="H1" s="65" t="s">
        <v>10</v>
      </c>
      <c r="I1" s="65" t="s">
        <v>217</v>
      </c>
      <c r="J1" s="113" t="s">
        <v>1477</v>
      </c>
      <c r="K1" s="65" t="s">
        <v>11</v>
      </c>
      <c r="L1" s="65" t="s">
        <v>82</v>
      </c>
      <c r="M1" s="65" t="s">
        <v>83</v>
      </c>
    </row>
    <row r="2" spans="1:13" ht="23.25" customHeight="1">
      <c r="A2" s="129" t="s">
        <v>11805</v>
      </c>
      <c r="B2" s="61" t="s">
        <v>11806</v>
      </c>
      <c r="C2" s="61" t="s">
        <v>422</v>
      </c>
      <c r="D2" s="61">
        <v>1</v>
      </c>
      <c r="E2" s="61" t="s">
        <v>1565</v>
      </c>
      <c r="F2" s="61" t="s">
        <v>1554</v>
      </c>
      <c r="G2" s="129"/>
      <c r="H2" s="42" t="s">
        <v>11220</v>
      </c>
      <c r="I2" s="129" t="s">
        <v>11221</v>
      </c>
      <c r="J2" s="130" t="s">
        <v>11222</v>
      </c>
      <c r="K2" s="129" t="s">
        <v>11807</v>
      </c>
      <c r="L2" s="156"/>
      <c r="M2" s="156"/>
    </row>
    <row r="3" spans="1:13" ht="23.25" customHeight="1">
      <c r="A3" s="129" t="s">
        <v>11805</v>
      </c>
      <c r="B3" s="61" t="s">
        <v>11808</v>
      </c>
      <c r="C3" s="61" t="s">
        <v>422</v>
      </c>
      <c r="D3" s="61">
        <f>IF($C3=$C2,$D2+1,1)</f>
        <v>2</v>
      </c>
      <c r="E3" s="61" t="s">
        <v>202</v>
      </c>
      <c r="F3" s="61" t="s">
        <v>633</v>
      </c>
      <c r="G3" s="36" t="s">
        <v>11809</v>
      </c>
      <c r="H3" s="13" t="s">
        <v>11810</v>
      </c>
      <c r="I3" s="155" t="s">
        <v>1701</v>
      </c>
      <c r="J3" s="97" t="s">
        <v>1680</v>
      </c>
      <c r="K3" s="129" t="s">
        <v>11811</v>
      </c>
      <c r="L3" s="156"/>
      <c r="M3" s="156"/>
    </row>
    <row r="4" spans="1:13" ht="23.25" customHeight="1">
      <c r="A4" s="129" t="s">
        <v>11812</v>
      </c>
      <c r="B4" s="61" t="s">
        <v>3511</v>
      </c>
      <c r="C4" s="61" t="s">
        <v>422</v>
      </c>
      <c r="D4" s="61">
        <f t="shared" ref="D4:D67" si="0">IF($C4=$C3,$D3+1,1)</f>
        <v>3</v>
      </c>
      <c r="E4" s="61" t="s">
        <v>1566</v>
      </c>
      <c r="F4" s="61" t="s">
        <v>1555</v>
      </c>
      <c r="G4" s="129"/>
      <c r="H4" s="42" t="s">
        <v>11224</v>
      </c>
      <c r="I4" s="129"/>
      <c r="J4" s="130" t="s">
        <v>11225</v>
      </c>
      <c r="K4" s="129" t="s">
        <v>11813</v>
      </c>
      <c r="L4" s="156"/>
      <c r="M4" s="156"/>
    </row>
    <row r="5" spans="1:13" ht="23.25" customHeight="1">
      <c r="A5" s="129" t="s">
        <v>11805</v>
      </c>
      <c r="B5" s="61" t="s">
        <v>3511</v>
      </c>
      <c r="C5" s="61" t="s">
        <v>422</v>
      </c>
      <c r="D5" s="61">
        <f t="shared" si="0"/>
        <v>4</v>
      </c>
      <c r="E5" s="61" t="s">
        <v>1567</v>
      </c>
      <c r="F5" s="61" t="s">
        <v>1556</v>
      </c>
      <c r="G5" s="129"/>
      <c r="H5" s="42" t="s">
        <v>11226</v>
      </c>
      <c r="I5" s="129" t="s">
        <v>11227</v>
      </c>
      <c r="J5" s="130" t="s">
        <v>11228</v>
      </c>
      <c r="K5" s="129" t="s">
        <v>11814</v>
      </c>
      <c r="L5" s="156"/>
      <c r="M5" s="156"/>
    </row>
    <row r="6" spans="1:13" ht="23.25" customHeight="1">
      <c r="A6" s="129" t="s">
        <v>11815</v>
      </c>
      <c r="B6" s="61" t="s">
        <v>3511</v>
      </c>
      <c r="C6" s="61" t="s">
        <v>422</v>
      </c>
      <c r="D6" s="61">
        <f t="shared" si="0"/>
        <v>5</v>
      </c>
      <c r="E6" s="61" t="s">
        <v>1568</v>
      </c>
      <c r="F6" s="61" t="s">
        <v>1557</v>
      </c>
      <c r="G6" s="129"/>
      <c r="H6" s="42" t="s">
        <v>11229</v>
      </c>
      <c r="I6" s="129"/>
      <c r="J6" s="130"/>
      <c r="K6" s="129" t="s">
        <v>11816</v>
      </c>
      <c r="L6" s="156"/>
      <c r="M6" s="156"/>
    </row>
    <row r="7" spans="1:13" ht="23.25" customHeight="1">
      <c r="A7" s="129" t="s">
        <v>11815</v>
      </c>
      <c r="B7" s="61" t="s">
        <v>3511</v>
      </c>
      <c r="C7" s="61" t="s">
        <v>422</v>
      </c>
      <c r="D7" s="61">
        <f t="shared" si="0"/>
        <v>6</v>
      </c>
      <c r="E7" s="61" t="s">
        <v>1569</v>
      </c>
      <c r="F7" s="61" t="s">
        <v>1558</v>
      </c>
      <c r="G7" s="129"/>
      <c r="H7" s="42" t="s">
        <v>11230</v>
      </c>
      <c r="I7" s="129"/>
      <c r="J7" s="130"/>
      <c r="K7" s="129" t="s">
        <v>11817</v>
      </c>
      <c r="L7" s="156"/>
      <c r="M7" s="156"/>
    </row>
    <row r="8" spans="1:13" ht="23.25" customHeight="1">
      <c r="A8" s="129" t="s">
        <v>11805</v>
      </c>
      <c r="B8" s="61" t="s">
        <v>3511</v>
      </c>
      <c r="C8" s="61" t="s">
        <v>422</v>
      </c>
      <c r="D8" s="61">
        <f t="shared" si="0"/>
        <v>7</v>
      </c>
      <c r="E8" s="61" t="s">
        <v>940</v>
      </c>
      <c r="F8" s="61" t="s">
        <v>1278</v>
      </c>
      <c r="G8" s="129"/>
      <c r="H8" s="42" t="s">
        <v>11231</v>
      </c>
      <c r="I8" s="319" t="s">
        <v>11818</v>
      </c>
      <c r="J8" s="130"/>
      <c r="K8" s="129" t="s">
        <v>11819</v>
      </c>
      <c r="L8" s="156"/>
      <c r="M8" s="156"/>
    </row>
    <row r="9" spans="1:13" ht="23.25" customHeight="1">
      <c r="A9" s="129" t="s">
        <v>11812</v>
      </c>
      <c r="B9" s="61" t="s">
        <v>11808</v>
      </c>
      <c r="C9" s="61" t="s">
        <v>422</v>
      </c>
      <c r="D9" s="61">
        <f t="shared" si="0"/>
        <v>8</v>
      </c>
      <c r="E9" s="61" t="s">
        <v>1570</v>
      </c>
      <c r="F9" s="61" t="s">
        <v>1559</v>
      </c>
      <c r="G9" s="129"/>
      <c r="H9" s="42" t="s">
        <v>11232</v>
      </c>
      <c r="I9" s="129"/>
      <c r="J9" s="130" t="s">
        <v>8784</v>
      </c>
      <c r="K9" s="129" t="s">
        <v>11820</v>
      </c>
      <c r="L9" s="156"/>
      <c r="M9" s="156"/>
    </row>
    <row r="10" spans="1:13" ht="23.25" customHeight="1">
      <c r="A10" s="129" t="s">
        <v>11805</v>
      </c>
      <c r="B10" s="61" t="s">
        <v>3511</v>
      </c>
      <c r="C10" s="61" t="s">
        <v>422</v>
      </c>
      <c r="D10" s="61">
        <f t="shared" si="0"/>
        <v>9</v>
      </c>
      <c r="E10" s="61" t="s">
        <v>1571</v>
      </c>
      <c r="F10" s="61" t="s">
        <v>1560</v>
      </c>
      <c r="G10" s="129"/>
      <c r="H10" s="42" t="s">
        <v>11233</v>
      </c>
      <c r="I10" s="129" t="s">
        <v>11234</v>
      </c>
      <c r="J10" s="130" t="s">
        <v>11235</v>
      </c>
      <c r="K10" s="129" t="s">
        <v>11814</v>
      </c>
      <c r="L10" s="156"/>
      <c r="M10" s="156"/>
    </row>
    <row r="11" spans="1:13" ht="23.25" customHeight="1">
      <c r="A11" s="129" t="s">
        <v>11812</v>
      </c>
      <c r="B11" s="61" t="s">
        <v>11808</v>
      </c>
      <c r="C11" s="61" t="s">
        <v>422</v>
      </c>
      <c r="D11" s="61">
        <f t="shared" si="0"/>
        <v>10</v>
      </c>
      <c r="E11" s="61" t="s">
        <v>1092</v>
      </c>
      <c r="F11" s="61" t="s">
        <v>1561</v>
      </c>
      <c r="G11" s="129"/>
      <c r="H11" s="42" t="s">
        <v>11236</v>
      </c>
      <c r="I11" s="129"/>
      <c r="J11" s="130"/>
      <c r="K11" s="129" t="s">
        <v>11820</v>
      </c>
      <c r="L11" s="156"/>
      <c r="M11" s="156"/>
    </row>
    <row r="12" spans="1:13" ht="23.25" customHeight="1">
      <c r="A12" s="129" t="s">
        <v>11812</v>
      </c>
      <c r="B12" s="61" t="s">
        <v>3511</v>
      </c>
      <c r="C12" s="61" t="s">
        <v>422</v>
      </c>
      <c r="D12" s="61">
        <f t="shared" si="0"/>
        <v>11</v>
      </c>
      <c r="E12" s="61" t="s">
        <v>1572</v>
      </c>
      <c r="F12" s="61" t="s">
        <v>1562</v>
      </c>
      <c r="G12" s="298" t="s">
        <v>13079</v>
      </c>
      <c r="H12" s="42" t="s">
        <v>11237</v>
      </c>
      <c r="I12" s="129"/>
      <c r="J12" s="130" t="s">
        <v>11238</v>
      </c>
      <c r="K12" s="129" t="s">
        <v>11811</v>
      </c>
      <c r="L12" s="156"/>
      <c r="M12" s="156"/>
    </row>
    <row r="13" spans="1:13" ht="23.25" customHeight="1">
      <c r="A13" s="129" t="s">
        <v>11812</v>
      </c>
      <c r="B13" s="61" t="s">
        <v>3511</v>
      </c>
      <c r="C13" s="61" t="s">
        <v>422</v>
      </c>
      <c r="D13" s="61">
        <f t="shared" si="0"/>
        <v>12</v>
      </c>
      <c r="E13" s="61" t="s">
        <v>1573</v>
      </c>
      <c r="F13" s="61" t="s">
        <v>1563</v>
      </c>
      <c r="G13" s="129" t="s">
        <v>11239</v>
      </c>
      <c r="H13" s="42" t="s">
        <v>11240</v>
      </c>
      <c r="I13" s="129"/>
      <c r="J13" s="130" t="s">
        <v>11241</v>
      </c>
      <c r="K13" s="129" t="s">
        <v>11821</v>
      </c>
      <c r="L13" s="156"/>
      <c r="M13" s="156"/>
    </row>
    <row r="14" spans="1:13" ht="23.25" customHeight="1">
      <c r="A14" s="129" t="s">
        <v>11812</v>
      </c>
      <c r="B14" s="61" t="s">
        <v>3511</v>
      </c>
      <c r="C14" s="61" t="s">
        <v>422</v>
      </c>
      <c r="D14" s="61">
        <f t="shared" si="0"/>
        <v>13</v>
      </c>
      <c r="E14" s="61" t="s">
        <v>1574</v>
      </c>
      <c r="F14" s="61" t="s">
        <v>1564</v>
      </c>
      <c r="G14" s="129" t="s">
        <v>11822</v>
      </c>
      <c r="H14" s="42" t="s">
        <v>11242</v>
      </c>
      <c r="I14" s="129"/>
      <c r="J14" s="130" t="s">
        <v>11243</v>
      </c>
      <c r="K14" s="129" t="s">
        <v>11820</v>
      </c>
      <c r="L14" s="156"/>
      <c r="M14" s="156"/>
    </row>
    <row r="15" spans="1:13" ht="23.25" customHeight="1">
      <c r="A15" s="129" t="s">
        <v>11805</v>
      </c>
      <c r="B15" s="73" t="s">
        <v>11823</v>
      </c>
      <c r="C15" s="69" t="s">
        <v>422</v>
      </c>
      <c r="D15" s="61">
        <f>IF($C15=$C14,$D14+1,1)</f>
        <v>14</v>
      </c>
      <c r="E15" s="319" t="s">
        <v>212</v>
      </c>
      <c r="F15" s="319" t="s">
        <v>591</v>
      </c>
      <c r="G15" s="131" t="s">
        <v>11824</v>
      </c>
      <c r="H15" s="42" t="s">
        <v>11244</v>
      </c>
      <c r="I15" s="319" t="s">
        <v>11825</v>
      </c>
      <c r="J15" s="320"/>
      <c r="K15" s="319" t="s">
        <v>11819</v>
      </c>
      <c r="L15" s="156"/>
      <c r="M15" s="156"/>
    </row>
    <row r="16" spans="1:13" ht="23.25" customHeight="1">
      <c r="A16" s="129" t="s">
        <v>11815</v>
      </c>
      <c r="B16" s="73" t="s">
        <v>11808</v>
      </c>
      <c r="C16" s="69" t="s">
        <v>422</v>
      </c>
      <c r="D16" s="61">
        <f t="shared" si="0"/>
        <v>15</v>
      </c>
      <c r="E16" s="129" t="s">
        <v>11826</v>
      </c>
      <c r="F16" s="319" t="s">
        <v>565</v>
      </c>
      <c r="G16" s="73" t="s">
        <v>11827</v>
      </c>
      <c r="H16" s="42" t="s">
        <v>11245</v>
      </c>
      <c r="I16" s="132" t="s">
        <v>11828</v>
      </c>
      <c r="J16" s="133"/>
      <c r="K16" s="319" t="s">
        <v>11829</v>
      </c>
      <c r="L16" s="156"/>
      <c r="M16" s="156"/>
    </row>
    <row r="17" spans="1:13" ht="23.25" customHeight="1">
      <c r="A17" s="129" t="s">
        <v>11812</v>
      </c>
      <c r="B17" s="61" t="s">
        <v>437</v>
      </c>
      <c r="C17" s="61" t="s">
        <v>423</v>
      </c>
      <c r="D17" s="61">
        <f t="shared" si="0"/>
        <v>1</v>
      </c>
      <c r="E17" s="61" t="s">
        <v>1565</v>
      </c>
      <c r="F17" s="61" t="s">
        <v>1554</v>
      </c>
      <c r="G17" s="129" t="s">
        <v>11246</v>
      </c>
      <c r="H17" s="42" t="s">
        <v>11247</v>
      </c>
      <c r="I17" s="129"/>
      <c r="J17" s="130" t="s">
        <v>11248</v>
      </c>
      <c r="K17" s="321" t="s">
        <v>11830</v>
      </c>
      <c r="L17" s="156"/>
      <c r="M17" s="156"/>
    </row>
    <row r="18" spans="1:13" ht="23.25" customHeight="1">
      <c r="A18" s="129" t="s">
        <v>11805</v>
      </c>
      <c r="B18" s="61" t="s">
        <v>437</v>
      </c>
      <c r="C18" s="61" t="s">
        <v>423</v>
      </c>
      <c r="D18" s="61">
        <f t="shared" si="0"/>
        <v>2</v>
      </c>
      <c r="E18" s="61" t="s">
        <v>3100</v>
      </c>
      <c r="F18" s="61" t="s">
        <v>3101</v>
      </c>
      <c r="G18" s="129" t="s">
        <v>11249</v>
      </c>
      <c r="H18" s="42" t="s">
        <v>11250</v>
      </c>
      <c r="I18" s="129" t="s">
        <v>11251</v>
      </c>
      <c r="J18" s="130" t="s">
        <v>11252</v>
      </c>
      <c r="K18" s="321" t="s">
        <v>4700</v>
      </c>
      <c r="L18" s="156"/>
      <c r="M18" s="156"/>
    </row>
    <row r="19" spans="1:13" ht="23.25" customHeight="1">
      <c r="A19" s="129" t="s">
        <v>11805</v>
      </c>
      <c r="B19" s="61" t="s">
        <v>437</v>
      </c>
      <c r="C19" s="61" t="s">
        <v>423</v>
      </c>
      <c r="D19" s="61">
        <f t="shared" si="0"/>
        <v>3</v>
      </c>
      <c r="E19" s="61" t="s">
        <v>1566</v>
      </c>
      <c r="F19" s="61" t="s">
        <v>1555</v>
      </c>
      <c r="G19" s="129" t="s">
        <v>11253</v>
      </c>
      <c r="H19" s="42" t="s">
        <v>11254</v>
      </c>
      <c r="I19" s="129"/>
      <c r="J19" s="130"/>
      <c r="K19" s="321" t="s">
        <v>11223</v>
      </c>
      <c r="L19" s="156"/>
      <c r="M19" s="156"/>
    </row>
    <row r="20" spans="1:13" ht="23.25" customHeight="1">
      <c r="A20" s="129" t="s">
        <v>11815</v>
      </c>
      <c r="B20" s="61" t="s">
        <v>11831</v>
      </c>
      <c r="C20" s="61" t="s">
        <v>423</v>
      </c>
      <c r="D20" s="61">
        <f t="shared" si="0"/>
        <v>4</v>
      </c>
      <c r="E20" s="61" t="s">
        <v>1642</v>
      </c>
      <c r="F20" s="61" t="s">
        <v>1637</v>
      </c>
      <c r="G20" s="129"/>
      <c r="H20" s="42" t="s">
        <v>11255</v>
      </c>
      <c r="I20" s="129"/>
      <c r="J20" s="130" t="s">
        <v>11256</v>
      </c>
      <c r="K20" s="321" t="s">
        <v>11830</v>
      </c>
      <c r="L20" s="156"/>
      <c r="M20" s="156"/>
    </row>
    <row r="21" spans="1:13" ht="23.25" customHeight="1">
      <c r="A21" s="129" t="s">
        <v>11815</v>
      </c>
      <c r="B21" s="61" t="s">
        <v>437</v>
      </c>
      <c r="C21" s="61" t="s">
        <v>423</v>
      </c>
      <c r="D21" s="61">
        <f t="shared" si="0"/>
        <v>5</v>
      </c>
      <c r="E21" s="61" t="s">
        <v>3102</v>
      </c>
      <c r="F21" s="61" t="s">
        <v>3103</v>
      </c>
      <c r="G21" s="129"/>
      <c r="H21" s="42" t="s">
        <v>11257</v>
      </c>
      <c r="I21" s="129"/>
      <c r="J21" s="130"/>
      <c r="K21" s="321" t="s">
        <v>11832</v>
      </c>
      <c r="L21" s="156"/>
      <c r="M21" s="156"/>
    </row>
    <row r="22" spans="1:13" ht="23.25" customHeight="1">
      <c r="A22" s="129" t="s">
        <v>11805</v>
      </c>
      <c r="B22" s="61" t="s">
        <v>437</v>
      </c>
      <c r="C22" s="61" t="s">
        <v>423</v>
      </c>
      <c r="D22" s="61">
        <f t="shared" si="0"/>
        <v>6</v>
      </c>
      <c r="E22" s="61" t="s">
        <v>3104</v>
      </c>
      <c r="F22" s="61" t="s">
        <v>3105</v>
      </c>
      <c r="G22" s="129" t="s">
        <v>11258</v>
      </c>
      <c r="H22" s="42" t="s">
        <v>11259</v>
      </c>
      <c r="I22" s="129"/>
      <c r="J22" s="130" t="s">
        <v>11260</v>
      </c>
      <c r="K22" s="321" t="s">
        <v>4583</v>
      </c>
      <c r="L22" s="156"/>
      <c r="M22" s="156"/>
    </row>
    <row r="23" spans="1:13" ht="23.25" customHeight="1">
      <c r="A23" s="129" t="s">
        <v>11812</v>
      </c>
      <c r="B23" s="61" t="s">
        <v>437</v>
      </c>
      <c r="C23" s="61" t="s">
        <v>423</v>
      </c>
      <c r="D23" s="61">
        <f t="shared" si="0"/>
        <v>7</v>
      </c>
      <c r="E23" s="61" t="s">
        <v>3106</v>
      </c>
      <c r="F23" s="61" t="s">
        <v>3107</v>
      </c>
      <c r="G23" s="129"/>
      <c r="H23" s="42" t="s">
        <v>11261</v>
      </c>
      <c r="I23" s="129" t="s">
        <v>11262</v>
      </c>
      <c r="J23" s="130" t="s">
        <v>11263</v>
      </c>
      <c r="K23" s="321" t="s">
        <v>11223</v>
      </c>
      <c r="L23" s="156"/>
      <c r="M23" s="156"/>
    </row>
    <row r="24" spans="1:13" ht="23.25" customHeight="1">
      <c r="A24" s="129" t="s">
        <v>11805</v>
      </c>
      <c r="B24" s="61" t="s">
        <v>437</v>
      </c>
      <c r="C24" s="61" t="s">
        <v>423</v>
      </c>
      <c r="D24" s="61">
        <f t="shared" si="0"/>
        <v>8</v>
      </c>
      <c r="E24" s="61" t="s">
        <v>3108</v>
      </c>
      <c r="F24" s="61" t="s">
        <v>3109</v>
      </c>
      <c r="G24" s="129"/>
      <c r="H24" s="42" t="s">
        <v>11264</v>
      </c>
      <c r="I24" s="129"/>
      <c r="J24" s="130" t="s">
        <v>11265</v>
      </c>
      <c r="K24" s="321" t="s">
        <v>11830</v>
      </c>
      <c r="L24" s="156"/>
      <c r="M24" s="156"/>
    </row>
    <row r="25" spans="1:13" ht="23.25" customHeight="1">
      <c r="A25" s="129" t="s">
        <v>11815</v>
      </c>
      <c r="B25" s="61" t="s">
        <v>437</v>
      </c>
      <c r="C25" s="61" t="s">
        <v>423</v>
      </c>
      <c r="D25" s="61">
        <f t="shared" si="0"/>
        <v>9</v>
      </c>
      <c r="E25" s="61" t="s">
        <v>11833</v>
      </c>
      <c r="F25" s="61" t="s">
        <v>961</v>
      </c>
      <c r="G25" s="5" t="s">
        <v>11266</v>
      </c>
      <c r="H25" s="42" t="s">
        <v>11267</v>
      </c>
      <c r="I25" s="42" t="s">
        <v>9817</v>
      </c>
      <c r="J25" s="193" t="s">
        <v>12651</v>
      </c>
      <c r="K25" s="321" t="s">
        <v>11832</v>
      </c>
      <c r="L25" s="156"/>
      <c r="M25" s="156"/>
    </row>
    <row r="26" spans="1:13" ht="23.25" customHeight="1">
      <c r="A26" s="129" t="s">
        <v>11805</v>
      </c>
      <c r="B26" s="61" t="s">
        <v>437</v>
      </c>
      <c r="C26" s="61" t="s">
        <v>423</v>
      </c>
      <c r="D26" s="61">
        <f t="shared" si="0"/>
        <v>10</v>
      </c>
      <c r="E26" s="61" t="s">
        <v>3110</v>
      </c>
      <c r="F26" s="296" t="s">
        <v>11268</v>
      </c>
      <c r="G26" s="129" t="s">
        <v>11269</v>
      </c>
      <c r="H26" s="42" t="s">
        <v>11270</v>
      </c>
      <c r="I26" s="129"/>
      <c r="J26" s="260" t="s">
        <v>11271</v>
      </c>
      <c r="K26" s="321" t="s">
        <v>4583</v>
      </c>
      <c r="L26" s="156"/>
      <c r="M26" s="156"/>
    </row>
    <row r="27" spans="1:13" ht="23.25" customHeight="1">
      <c r="A27" s="129" t="s">
        <v>11805</v>
      </c>
      <c r="B27" s="61" t="s">
        <v>437</v>
      </c>
      <c r="C27" s="61" t="s">
        <v>423</v>
      </c>
      <c r="D27" s="61">
        <f t="shared" si="0"/>
        <v>11</v>
      </c>
      <c r="E27" s="61" t="s">
        <v>3111</v>
      </c>
      <c r="F27" s="61" t="s">
        <v>3112</v>
      </c>
      <c r="G27" s="129"/>
      <c r="H27" s="42" t="s">
        <v>11272</v>
      </c>
      <c r="I27" s="42" t="s">
        <v>11273</v>
      </c>
      <c r="K27" s="321" t="s">
        <v>4583</v>
      </c>
      <c r="L27" s="156"/>
      <c r="M27" s="156"/>
    </row>
    <row r="28" spans="1:13" ht="23.25" customHeight="1">
      <c r="A28" s="129" t="s">
        <v>11812</v>
      </c>
      <c r="B28" s="61" t="s">
        <v>11831</v>
      </c>
      <c r="C28" s="61" t="s">
        <v>423</v>
      </c>
      <c r="D28" s="61">
        <f t="shared" si="0"/>
        <v>12</v>
      </c>
      <c r="E28" s="61" t="s">
        <v>3113</v>
      </c>
      <c r="F28" s="61" t="s">
        <v>3114</v>
      </c>
      <c r="G28" s="129"/>
      <c r="H28" s="42" t="s">
        <v>11274</v>
      </c>
      <c r="I28" s="42" t="s">
        <v>4560</v>
      </c>
      <c r="K28" s="321" t="s">
        <v>4823</v>
      </c>
      <c r="L28" s="156"/>
      <c r="M28" s="156"/>
    </row>
    <row r="29" spans="1:13" ht="23.25" customHeight="1">
      <c r="A29" s="129" t="s">
        <v>11815</v>
      </c>
      <c r="B29" s="61" t="s">
        <v>437</v>
      </c>
      <c r="C29" s="61" t="s">
        <v>423</v>
      </c>
      <c r="D29" s="61">
        <f t="shared" si="0"/>
        <v>13</v>
      </c>
      <c r="E29" s="61" t="s">
        <v>3115</v>
      </c>
      <c r="F29" s="296" t="s">
        <v>11275</v>
      </c>
      <c r="G29" s="129"/>
      <c r="H29" s="42" t="s">
        <v>11276</v>
      </c>
      <c r="I29" s="42" t="s">
        <v>11277</v>
      </c>
      <c r="J29" s="180" t="s">
        <v>11278</v>
      </c>
      <c r="K29" s="321" t="s">
        <v>4700</v>
      </c>
      <c r="L29" s="156"/>
      <c r="M29" s="156"/>
    </row>
    <row r="30" spans="1:13" ht="23.25" customHeight="1">
      <c r="A30" s="129" t="s">
        <v>11812</v>
      </c>
      <c r="B30" s="61" t="s">
        <v>437</v>
      </c>
      <c r="C30" s="61" t="s">
        <v>423</v>
      </c>
      <c r="D30" s="61">
        <f t="shared" si="0"/>
        <v>14</v>
      </c>
      <c r="E30" s="61" t="s">
        <v>955</v>
      </c>
      <c r="F30" s="61" t="s">
        <v>962</v>
      </c>
      <c r="G30" s="129"/>
      <c r="H30" s="42" t="s">
        <v>11279</v>
      </c>
      <c r="I30" s="42"/>
      <c r="K30" s="321" t="s">
        <v>4583</v>
      </c>
      <c r="L30" s="156"/>
      <c r="M30" s="156"/>
    </row>
    <row r="31" spans="1:13" ht="23.25" customHeight="1">
      <c r="A31" s="129" t="s">
        <v>11812</v>
      </c>
      <c r="B31" s="61" t="s">
        <v>437</v>
      </c>
      <c r="C31" s="61" t="s">
        <v>423</v>
      </c>
      <c r="D31" s="61">
        <f t="shared" si="0"/>
        <v>15</v>
      </c>
      <c r="E31" s="61" t="s">
        <v>3116</v>
      </c>
      <c r="F31" s="61" t="s">
        <v>3117</v>
      </c>
      <c r="G31" s="129" t="s">
        <v>11280</v>
      </c>
      <c r="H31" s="42" t="s">
        <v>11281</v>
      </c>
      <c r="I31" s="42"/>
      <c r="J31" s="180" t="s">
        <v>11282</v>
      </c>
      <c r="K31" s="321" t="s">
        <v>4583</v>
      </c>
      <c r="L31" s="156"/>
      <c r="M31" s="156"/>
    </row>
    <row r="32" spans="1:13" ht="23.25" customHeight="1">
      <c r="A32" s="129" t="s">
        <v>11805</v>
      </c>
      <c r="B32" s="61" t="s">
        <v>437</v>
      </c>
      <c r="C32" s="61" t="s">
        <v>423</v>
      </c>
      <c r="D32" s="61">
        <f t="shared" si="0"/>
        <v>16</v>
      </c>
      <c r="E32" s="61" t="s">
        <v>3118</v>
      </c>
      <c r="F32" s="61" t="s">
        <v>3119</v>
      </c>
      <c r="G32" s="297" t="s">
        <v>11283</v>
      </c>
      <c r="H32" s="42" t="s">
        <v>11284</v>
      </c>
      <c r="I32" s="42"/>
      <c r="J32" s="130" t="s">
        <v>11339</v>
      </c>
      <c r="K32" s="321" t="s">
        <v>4698</v>
      </c>
      <c r="L32" s="156"/>
      <c r="M32" s="156"/>
    </row>
    <row r="33" spans="1:13" ht="23.25" customHeight="1">
      <c r="A33" s="129" t="s">
        <v>11812</v>
      </c>
      <c r="B33" s="61" t="s">
        <v>437</v>
      </c>
      <c r="C33" s="61" t="s">
        <v>423</v>
      </c>
      <c r="D33" s="61">
        <f t="shared" si="0"/>
        <v>17</v>
      </c>
      <c r="E33" s="61" t="s">
        <v>3120</v>
      </c>
      <c r="F33" s="61" t="s">
        <v>3121</v>
      </c>
      <c r="G33" s="129"/>
      <c r="H33" s="42" t="s">
        <v>11285</v>
      </c>
      <c r="I33" s="42" t="s">
        <v>11286</v>
      </c>
      <c r="K33" s="321" t="s">
        <v>4701</v>
      </c>
      <c r="L33" s="156"/>
      <c r="M33" s="156"/>
    </row>
    <row r="34" spans="1:13" ht="23.25" customHeight="1">
      <c r="A34" s="129" t="s">
        <v>11805</v>
      </c>
      <c r="B34" s="61" t="s">
        <v>437</v>
      </c>
      <c r="C34" s="61" t="s">
        <v>423</v>
      </c>
      <c r="D34" s="61">
        <f t="shared" si="0"/>
        <v>18</v>
      </c>
      <c r="E34" s="61" t="s">
        <v>3122</v>
      </c>
      <c r="F34" s="61" t="s">
        <v>3123</v>
      </c>
      <c r="G34" s="129"/>
      <c r="H34" s="42" t="s">
        <v>11287</v>
      </c>
      <c r="I34" s="42"/>
      <c r="K34" s="321" t="s">
        <v>4701</v>
      </c>
      <c r="L34" s="156"/>
      <c r="M34" s="156"/>
    </row>
    <row r="35" spans="1:13" ht="23.25" customHeight="1">
      <c r="A35" s="129" t="s">
        <v>11805</v>
      </c>
      <c r="B35" s="61" t="s">
        <v>437</v>
      </c>
      <c r="C35" s="61" t="s">
        <v>423</v>
      </c>
      <c r="D35" s="61">
        <f t="shared" si="0"/>
        <v>19</v>
      </c>
      <c r="E35" s="61" t="s">
        <v>3124</v>
      </c>
      <c r="F35" s="61" t="s">
        <v>3125</v>
      </c>
      <c r="G35" s="129"/>
      <c r="H35" s="42" t="s">
        <v>11288</v>
      </c>
      <c r="I35" s="42"/>
      <c r="K35" s="321" t="s">
        <v>4701</v>
      </c>
      <c r="L35" s="156"/>
      <c r="M35" s="156"/>
    </row>
    <row r="36" spans="1:13" ht="23.25" customHeight="1">
      <c r="A36" s="129" t="s">
        <v>11815</v>
      </c>
      <c r="B36" s="61" t="s">
        <v>437</v>
      </c>
      <c r="C36" s="61" t="s">
        <v>423</v>
      </c>
      <c r="D36" s="61">
        <f t="shared" si="0"/>
        <v>20</v>
      </c>
      <c r="E36" s="61" t="s">
        <v>3126</v>
      </c>
      <c r="F36" s="61" t="s">
        <v>3127</v>
      </c>
      <c r="G36" s="129" t="s">
        <v>11289</v>
      </c>
      <c r="H36" s="42" t="s">
        <v>11290</v>
      </c>
      <c r="I36" s="42"/>
      <c r="K36" s="321" t="s">
        <v>11291</v>
      </c>
      <c r="L36" s="156"/>
      <c r="M36" s="156"/>
    </row>
    <row r="37" spans="1:13" ht="23.25" customHeight="1">
      <c r="A37" s="129" t="s">
        <v>11805</v>
      </c>
      <c r="B37" s="61" t="s">
        <v>437</v>
      </c>
      <c r="C37" s="61" t="s">
        <v>423</v>
      </c>
      <c r="D37" s="61">
        <f t="shared" si="0"/>
        <v>21</v>
      </c>
      <c r="E37" s="61" t="s">
        <v>11834</v>
      </c>
      <c r="F37" s="61" t="s">
        <v>3128</v>
      </c>
      <c r="G37" s="129" t="s">
        <v>11292</v>
      </c>
      <c r="H37" s="42" t="s">
        <v>11293</v>
      </c>
      <c r="I37" s="129"/>
      <c r="J37" s="130" t="s">
        <v>11339</v>
      </c>
      <c r="K37" s="129" t="s">
        <v>4583</v>
      </c>
      <c r="L37" s="156"/>
      <c r="M37" s="156"/>
    </row>
    <row r="38" spans="1:13" ht="23.25" customHeight="1">
      <c r="A38" s="129" t="s">
        <v>11805</v>
      </c>
      <c r="B38" s="61" t="s">
        <v>437</v>
      </c>
      <c r="C38" s="61" t="s">
        <v>423</v>
      </c>
      <c r="D38" s="61">
        <f t="shared" si="0"/>
        <v>22</v>
      </c>
      <c r="E38" s="61" t="s">
        <v>3129</v>
      </c>
      <c r="F38" s="61" t="s">
        <v>3130</v>
      </c>
      <c r="G38" s="129"/>
      <c r="H38" s="42" t="s">
        <v>11294</v>
      </c>
      <c r="I38" s="129"/>
      <c r="J38" s="130"/>
      <c r="K38" s="129" t="s">
        <v>4823</v>
      </c>
      <c r="L38" s="156"/>
      <c r="M38" s="156"/>
    </row>
    <row r="39" spans="1:13" ht="23.25" customHeight="1">
      <c r="A39" s="129" t="s">
        <v>11815</v>
      </c>
      <c r="B39" s="61" t="s">
        <v>437</v>
      </c>
      <c r="C39" s="61" t="s">
        <v>423</v>
      </c>
      <c r="D39" s="61">
        <f t="shared" si="0"/>
        <v>23</v>
      </c>
      <c r="E39" s="61" t="s">
        <v>3131</v>
      </c>
      <c r="F39" s="61" t="s">
        <v>3132</v>
      </c>
      <c r="G39" s="129" t="s">
        <v>11295</v>
      </c>
      <c r="H39" s="42" t="s">
        <v>11296</v>
      </c>
      <c r="I39" s="129"/>
      <c r="J39" s="130" t="s">
        <v>11339</v>
      </c>
      <c r="K39" s="129" t="s">
        <v>4698</v>
      </c>
      <c r="L39" s="156"/>
      <c r="M39" s="156"/>
    </row>
    <row r="40" spans="1:13" ht="23.25" customHeight="1">
      <c r="A40" s="129" t="s">
        <v>11805</v>
      </c>
      <c r="B40" s="61" t="s">
        <v>437</v>
      </c>
      <c r="C40" s="61" t="s">
        <v>423</v>
      </c>
      <c r="D40" s="61">
        <f t="shared" si="0"/>
        <v>24</v>
      </c>
      <c r="E40" s="61" t="s">
        <v>3133</v>
      </c>
      <c r="F40" s="61" t="s">
        <v>3134</v>
      </c>
      <c r="G40" s="129" t="s">
        <v>11297</v>
      </c>
      <c r="H40" s="42" t="s">
        <v>11298</v>
      </c>
      <c r="I40" s="129"/>
      <c r="J40" s="130"/>
      <c r="K40" s="129" t="s">
        <v>11291</v>
      </c>
      <c r="L40" s="156"/>
      <c r="M40" s="156"/>
    </row>
    <row r="41" spans="1:13" ht="23.25" customHeight="1">
      <c r="A41" s="129" t="s">
        <v>11812</v>
      </c>
      <c r="B41" s="61" t="s">
        <v>437</v>
      </c>
      <c r="C41" s="61" t="s">
        <v>423</v>
      </c>
      <c r="D41" s="61">
        <f t="shared" si="0"/>
        <v>25</v>
      </c>
      <c r="E41" s="319" t="s">
        <v>212</v>
      </c>
      <c r="F41" s="319" t="s">
        <v>591</v>
      </c>
      <c r="G41" s="131" t="s">
        <v>11835</v>
      </c>
      <c r="H41" s="132" t="s">
        <v>11836</v>
      </c>
      <c r="I41" s="322" t="s">
        <v>9587</v>
      </c>
      <c r="J41" s="323" t="s">
        <v>11299</v>
      </c>
      <c r="K41" s="319" t="s">
        <v>11819</v>
      </c>
      <c r="L41" s="156"/>
      <c r="M41" s="156"/>
    </row>
    <row r="42" spans="1:13" ht="23.25" customHeight="1">
      <c r="A42" s="129" t="s">
        <v>11815</v>
      </c>
      <c r="B42" s="61" t="s">
        <v>437</v>
      </c>
      <c r="C42" s="61" t="s">
        <v>423</v>
      </c>
      <c r="D42" s="61">
        <f t="shared" si="0"/>
        <v>26</v>
      </c>
      <c r="E42" s="129" t="s">
        <v>11826</v>
      </c>
      <c r="F42" s="319" t="s">
        <v>11837</v>
      </c>
      <c r="G42" s="73" t="s">
        <v>11827</v>
      </c>
      <c r="H42" s="132" t="s">
        <v>11838</v>
      </c>
      <c r="I42" s="69" t="s">
        <v>11839</v>
      </c>
      <c r="J42" s="122" t="s">
        <v>11840</v>
      </c>
      <c r="K42" s="319" t="s">
        <v>11841</v>
      </c>
      <c r="L42" s="156"/>
      <c r="M42" s="156"/>
    </row>
    <row r="43" spans="1:13" ht="23.25" customHeight="1">
      <c r="A43" s="129" t="s">
        <v>11812</v>
      </c>
      <c r="B43" s="61" t="s">
        <v>437</v>
      </c>
      <c r="C43" s="61" t="s">
        <v>423</v>
      </c>
      <c r="D43" s="61">
        <f t="shared" si="0"/>
        <v>27</v>
      </c>
      <c r="E43" s="61" t="s">
        <v>11842</v>
      </c>
      <c r="F43" s="61" t="s">
        <v>11843</v>
      </c>
      <c r="G43" s="129" t="s">
        <v>11844</v>
      </c>
      <c r="H43" s="132" t="s">
        <v>11838</v>
      </c>
      <c r="I43" s="129" t="s">
        <v>11300</v>
      </c>
      <c r="J43" s="130" t="s">
        <v>11301</v>
      </c>
      <c r="K43" s="129" t="s">
        <v>11302</v>
      </c>
      <c r="L43" s="156"/>
      <c r="M43" s="156"/>
    </row>
    <row r="44" spans="1:13" ht="23.25" customHeight="1">
      <c r="A44" s="129" t="s">
        <v>11815</v>
      </c>
      <c r="B44" s="61" t="s">
        <v>438</v>
      </c>
      <c r="C44" s="61" t="s">
        <v>424</v>
      </c>
      <c r="D44" s="61">
        <f t="shared" si="0"/>
        <v>1</v>
      </c>
      <c r="E44" s="61" t="s">
        <v>1565</v>
      </c>
      <c r="F44" s="61" t="s">
        <v>1554</v>
      </c>
      <c r="G44" s="129" t="s">
        <v>11246</v>
      </c>
      <c r="H44" s="129"/>
      <c r="I44" s="129"/>
      <c r="J44" s="130" t="s">
        <v>11248</v>
      </c>
      <c r="K44" s="129" t="s">
        <v>11291</v>
      </c>
      <c r="L44" s="156"/>
      <c r="M44" s="156"/>
    </row>
    <row r="45" spans="1:13" ht="23.25" customHeight="1">
      <c r="A45" s="129" t="s">
        <v>11805</v>
      </c>
      <c r="B45" s="61" t="s">
        <v>438</v>
      </c>
      <c r="C45" s="61" t="s">
        <v>424</v>
      </c>
      <c r="D45" s="61">
        <f t="shared" si="0"/>
        <v>2</v>
      </c>
      <c r="E45" s="61" t="s">
        <v>3135</v>
      </c>
      <c r="F45" s="61" t="s">
        <v>3136</v>
      </c>
      <c r="G45" s="129" t="s">
        <v>11303</v>
      </c>
      <c r="H45" s="129" t="s">
        <v>11304</v>
      </c>
      <c r="I45" s="129" t="s">
        <v>11305</v>
      </c>
      <c r="J45" s="130" t="s">
        <v>11306</v>
      </c>
      <c r="K45" s="129" t="s">
        <v>4700</v>
      </c>
      <c r="L45" s="156"/>
      <c r="M45" s="156"/>
    </row>
    <row r="46" spans="1:13" ht="23.25" customHeight="1">
      <c r="A46" s="129" t="s">
        <v>11815</v>
      </c>
      <c r="B46" s="61" t="s">
        <v>438</v>
      </c>
      <c r="C46" s="61" t="s">
        <v>424</v>
      </c>
      <c r="D46" s="61">
        <f t="shared" si="0"/>
        <v>3</v>
      </c>
      <c r="E46" s="61" t="s">
        <v>1572</v>
      </c>
      <c r="F46" s="61" t="s">
        <v>1562</v>
      </c>
      <c r="G46" s="298" t="s">
        <v>11426</v>
      </c>
      <c r="H46" s="42" t="s">
        <v>11307</v>
      </c>
      <c r="I46" s="129"/>
      <c r="J46" s="130" t="s">
        <v>11308</v>
      </c>
      <c r="K46" s="129" t="s">
        <v>11291</v>
      </c>
      <c r="L46" s="156"/>
      <c r="M46" s="156"/>
    </row>
    <row r="47" spans="1:13" ht="23.25" customHeight="1">
      <c r="A47" s="129" t="s">
        <v>11812</v>
      </c>
      <c r="B47" s="61" t="s">
        <v>438</v>
      </c>
      <c r="C47" s="61" t="s">
        <v>424</v>
      </c>
      <c r="D47" s="61">
        <f t="shared" si="0"/>
        <v>4</v>
      </c>
      <c r="E47" s="61" t="s">
        <v>3137</v>
      </c>
      <c r="F47" s="61" t="s">
        <v>3138</v>
      </c>
      <c r="G47" s="129"/>
      <c r="H47" s="129"/>
      <c r="I47" s="129"/>
      <c r="J47" s="130"/>
      <c r="K47" s="129" t="s">
        <v>4701</v>
      </c>
      <c r="L47" s="156"/>
      <c r="M47" s="156"/>
    </row>
    <row r="48" spans="1:13" ht="23.25" customHeight="1">
      <c r="A48" s="129" t="s">
        <v>11815</v>
      </c>
      <c r="B48" s="61" t="s">
        <v>438</v>
      </c>
      <c r="C48" s="61" t="s">
        <v>424</v>
      </c>
      <c r="D48" s="61">
        <f t="shared" si="0"/>
        <v>5</v>
      </c>
      <c r="E48" s="61" t="s">
        <v>3139</v>
      </c>
      <c r="F48" s="61" t="s">
        <v>3140</v>
      </c>
      <c r="G48" s="129"/>
      <c r="H48" s="298" t="s">
        <v>11309</v>
      </c>
      <c r="I48" s="129"/>
      <c r="J48" s="130"/>
      <c r="K48" s="129" t="s">
        <v>4701</v>
      </c>
      <c r="L48" s="156"/>
      <c r="M48" s="156"/>
    </row>
    <row r="49" spans="1:13" ht="23.25" customHeight="1">
      <c r="A49" s="129" t="s">
        <v>11805</v>
      </c>
      <c r="B49" s="61" t="s">
        <v>438</v>
      </c>
      <c r="C49" s="61" t="s">
        <v>424</v>
      </c>
      <c r="D49" s="61">
        <f t="shared" si="0"/>
        <v>6</v>
      </c>
      <c r="E49" s="61" t="s">
        <v>3141</v>
      </c>
      <c r="F49" s="61" t="s">
        <v>3142</v>
      </c>
      <c r="G49" s="129"/>
      <c r="H49" s="129"/>
      <c r="I49" s="129"/>
      <c r="J49" s="130"/>
      <c r="K49" s="129" t="s">
        <v>4701</v>
      </c>
      <c r="L49" s="156"/>
      <c r="M49" s="156"/>
    </row>
    <row r="50" spans="1:13" ht="23.25" customHeight="1">
      <c r="A50" s="129" t="s">
        <v>11812</v>
      </c>
      <c r="B50" s="61" t="s">
        <v>438</v>
      </c>
      <c r="C50" s="61" t="s">
        <v>424</v>
      </c>
      <c r="D50" s="61">
        <f t="shared" si="0"/>
        <v>7</v>
      </c>
      <c r="E50" s="61" t="s">
        <v>3143</v>
      </c>
      <c r="F50" s="61" t="s">
        <v>3144</v>
      </c>
      <c r="G50" s="129"/>
      <c r="H50" s="298" t="s">
        <v>11310</v>
      </c>
      <c r="I50" s="129"/>
      <c r="J50" s="130"/>
      <c r="K50" s="129" t="s">
        <v>4701</v>
      </c>
      <c r="L50" s="156"/>
      <c r="M50" s="156"/>
    </row>
    <row r="51" spans="1:13" ht="23.25" customHeight="1">
      <c r="A51" s="129" t="s">
        <v>11805</v>
      </c>
      <c r="B51" s="61" t="s">
        <v>438</v>
      </c>
      <c r="C51" s="61" t="s">
        <v>424</v>
      </c>
      <c r="D51" s="61">
        <f t="shared" si="0"/>
        <v>8</v>
      </c>
      <c r="E51" s="61" t="s">
        <v>3145</v>
      </c>
      <c r="F51" s="61" t="s">
        <v>3146</v>
      </c>
      <c r="G51" s="129"/>
      <c r="H51" s="298" t="s">
        <v>11310</v>
      </c>
      <c r="I51" s="129"/>
      <c r="J51" s="130"/>
      <c r="K51" s="129" t="s">
        <v>4701</v>
      </c>
      <c r="L51" s="156"/>
      <c r="M51" s="156"/>
    </row>
    <row r="52" spans="1:13" ht="23.25" customHeight="1">
      <c r="A52" s="129" t="s">
        <v>11815</v>
      </c>
      <c r="B52" s="61" t="s">
        <v>438</v>
      </c>
      <c r="C52" s="61" t="s">
        <v>424</v>
      </c>
      <c r="D52" s="61">
        <f t="shared" si="0"/>
        <v>9</v>
      </c>
      <c r="E52" s="61" t="s">
        <v>3147</v>
      </c>
      <c r="F52" s="61" t="s">
        <v>3148</v>
      </c>
      <c r="G52" s="129"/>
      <c r="H52" s="42" t="s">
        <v>11311</v>
      </c>
      <c r="I52" s="129"/>
      <c r="J52" s="130" t="s">
        <v>11312</v>
      </c>
      <c r="K52" s="129" t="s">
        <v>11291</v>
      </c>
      <c r="L52" s="156"/>
      <c r="M52" s="156"/>
    </row>
    <row r="53" spans="1:13" ht="23.25" customHeight="1">
      <c r="A53" s="129" t="s">
        <v>11805</v>
      </c>
      <c r="B53" s="61" t="s">
        <v>438</v>
      </c>
      <c r="C53" s="61" t="s">
        <v>424</v>
      </c>
      <c r="D53" s="61">
        <f t="shared" si="0"/>
        <v>10</v>
      </c>
      <c r="E53" s="61" t="s">
        <v>3133</v>
      </c>
      <c r="F53" s="61" t="s">
        <v>3134</v>
      </c>
      <c r="G53" s="129" t="s">
        <v>11297</v>
      </c>
      <c r="H53" s="42" t="s">
        <v>11313</v>
      </c>
      <c r="I53" s="129"/>
      <c r="J53" s="130" t="s">
        <v>11314</v>
      </c>
      <c r="K53" s="129" t="s">
        <v>11291</v>
      </c>
      <c r="L53" s="156"/>
      <c r="M53" s="156"/>
    </row>
    <row r="54" spans="1:13" ht="23.25" customHeight="1">
      <c r="A54" s="129" t="s">
        <v>11812</v>
      </c>
      <c r="B54" s="61" t="s">
        <v>438</v>
      </c>
      <c r="C54" s="61" t="s">
        <v>424</v>
      </c>
      <c r="D54" s="61">
        <f t="shared" si="0"/>
        <v>11</v>
      </c>
      <c r="E54" s="61" t="s">
        <v>11845</v>
      </c>
      <c r="F54" s="61" t="s">
        <v>1463</v>
      </c>
      <c r="G54" s="129"/>
      <c r="H54" s="42" t="s">
        <v>11315</v>
      </c>
      <c r="I54" s="129"/>
      <c r="J54" s="130" t="s">
        <v>11316</v>
      </c>
      <c r="K54" s="129" t="s">
        <v>11291</v>
      </c>
      <c r="L54" s="156"/>
      <c r="M54" s="156"/>
    </row>
    <row r="55" spans="1:13" ht="23.25" customHeight="1">
      <c r="A55" s="129" t="s">
        <v>11805</v>
      </c>
      <c r="B55" s="61" t="s">
        <v>438</v>
      </c>
      <c r="C55" s="61" t="s">
        <v>424</v>
      </c>
      <c r="D55" s="61">
        <f t="shared" si="0"/>
        <v>12</v>
      </c>
      <c r="E55" s="61" t="s">
        <v>1566</v>
      </c>
      <c r="F55" s="61" t="s">
        <v>1555</v>
      </c>
      <c r="G55" s="129"/>
      <c r="H55" s="42" t="s">
        <v>11317</v>
      </c>
      <c r="I55" s="129"/>
      <c r="J55" s="130" t="s">
        <v>11318</v>
      </c>
      <c r="K55" s="129" t="s">
        <v>11291</v>
      </c>
      <c r="L55" s="156"/>
      <c r="M55" s="156"/>
    </row>
    <row r="56" spans="1:13" ht="23.25" customHeight="1">
      <c r="A56" s="129" t="s">
        <v>11815</v>
      </c>
      <c r="B56" s="61" t="s">
        <v>438</v>
      </c>
      <c r="C56" s="61" t="s">
        <v>424</v>
      </c>
      <c r="D56" s="61">
        <f t="shared" si="0"/>
        <v>13</v>
      </c>
      <c r="E56" s="61" t="s">
        <v>11319</v>
      </c>
      <c r="F56" s="332" t="s">
        <v>11320</v>
      </c>
      <c r="G56" s="129" t="s">
        <v>11321</v>
      </c>
      <c r="H56" s="42" t="s">
        <v>11322</v>
      </c>
      <c r="I56" s="129" t="s">
        <v>11323</v>
      </c>
      <c r="J56" s="130" t="s">
        <v>11324</v>
      </c>
      <c r="K56" s="129" t="s">
        <v>4700</v>
      </c>
      <c r="L56" s="156"/>
      <c r="M56" s="156"/>
    </row>
    <row r="57" spans="1:13" ht="23.25" customHeight="1">
      <c r="A57" s="129" t="s">
        <v>11815</v>
      </c>
      <c r="B57" s="61" t="s">
        <v>438</v>
      </c>
      <c r="C57" s="61" t="s">
        <v>424</v>
      </c>
      <c r="D57" s="61">
        <f t="shared" si="0"/>
        <v>14</v>
      </c>
      <c r="E57" s="61" t="s">
        <v>3149</v>
      </c>
      <c r="F57" s="61" t="s">
        <v>3150</v>
      </c>
      <c r="G57" s="129" t="s">
        <v>11325</v>
      </c>
      <c r="H57" s="129"/>
      <c r="I57" s="129"/>
      <c r="J57" s="130" t="s">
        <v>11312</v>
      </c>
      <c r="K57" s="42" t="s">
        <v>11326</v>
      </c>
      <c r="L57" s="156"/>
      <c r="M57" s="156"/>
    </row>
    <row r="58" spans="1:13" ht="23.25" customHeight="1">
      <c r="A58" s="129" t="s">
        <v>11812</v>
      </c>
      <c r="B58" s="61" t="s">
        <v>438</v>
      </c>
      <c r="C58" s="61" t="s">
        <v>424</v>
      </c>
      <c r="D58" s="61">
        <f t="shared" si="0"/>
        <v>15</v>
      </c>
      <c r="E58" s="61" t="s">
        <v>3151</v>
      </c>
      <c r="F58" s="61" t="s">
        <v>3152</v>
      </c>
      <c r="G58" s="298" t="s">
        <v>11427</v>
      </c>
      <c r="H58" s="129"/>
      <c r="I58" s="129" t="s">
        <v>11327</v>
      </c>
      <c r="K58" s="321" t="s">
        <v>4823</v>
      </c>
      <c r="L58" s="156"/>
      <c r="M58" s="156"/>
    </row>
    <row r="59" spans="1:13" ht="23.25" customHeight="1">
      <c r="A59" s="129" t="s">
        <v>11812</v>
      </c>
      <c r="B59" s="61" t="s">
        <v>438</v>
      </c>
      <c r="C59" s="61" t="s">
        <v>424</v>
      </c>
      <c r="D59" s="61">
        <f t="shared" si="0"/>
        <v>16</v>
      </c>
      <c r="E59" s="61" t="s">
        <v>3153</v>
      </c>
      <c r="F59" s="61" t="s">
        <v>3154</v>
      </c>
      <c r="G59" s="298" t="s">
        <v>11328</v>
      </c>
      <c r="H59" s="129"/>
      <c r="I59" s="129"/>
      <c r="J59" s="130" t="s">
        <v>11329</v>
      </c>
      <c r="K59" s="42" t="s">
        <v>4706</v>
      </c>
      <c r="L59" s="156"/>
      <c r="M59" s="156"/>
    </row>
    <row r="60" spans="1:13" ht="23.25" customHeight="1">
      <c r="A60" s="129" t="s">
        <v>11805</v>
      </c>
      <c r="B60" s="61" t="s">
        <v>438</v>
      </c>
      <c r="C60" s="61" t="s">
        <v>424</v>
      </c>
      <c r="D60" s="61">
        <f t="shared" si="0"/>
        <v>17</v>
      </c>
      <c r="E60" s="61" t="s">
        <v>3155</v>
      </c>
      <c r="F60" s="61" t="s">
        <v>3156</v>
      </c>
      <c r="G60" s="129" t="s">
        <v>11330</v>
      </c>
      <c r="H60" s="298" t="s">
        <v>11428</v>
      </c>
      <c r="I60" s="129" t="s">
        <v>11331</v>
      </c>
      <c r="J60" s="130" t="s">
        <v>11332</v>
      </c>
      <c r="K60" s="42" t="s">
        <v>4700</v>
      </c>
      <c r="L60" s="156"/>
      <c r="M60" s="156"/>
    </row>
    <row r="61" spans="1:13" ht="23.25" customHeight="1">
      <c r="A61" s="129" t="s">
        <v>11812</v>
      </c>
      <c r="B61" s="61" t="s">
        <v>438</v>
      </c>
      <c r="C61" s="61" t="s">
        <v>424</v>
      </c>
      <c r="D61" s="61">
        <f t="shared" si="0"/>
        <v>18</v>
      </c>
      <c r="E61" s="61" t="s">
        <v>3157</v>
      </c>
      <c r="F61" s="61" t="s">
        <v>3158</v>
      </c>
      <c r="G61" s="129" t="s">
        <v>11333</v>
      </c>
      <c r="H61" s="298" t="s">
        <v>11429</v>
      </c>
      <c r="I61" s="129" t="s">
        <v>11334</v>
      </c>
      <c r="J61" s="130" t="s">
        <v>8949</v>
      </c>
      <c r="K61" s="42" t="s">
        <v>4700</v>
      </c>
      <c r="L61" s="156"/>
      <c r="M61" s="156"/>
    </row>
    <row r="62" spans="1:13" ht="23.25" customHeight="1">
      <c r="A62" s="129" t="s">
        <v>11812</v>
      </c>
      <c r="B62" s="61" t="s">
        <v>438</v>
      </c>
      <c r="C62" s="61" t="s">
        <v>424</v>
      </c>
      <c r="D62" s="61">
        <f t="shared" si="0"/>
        <v>19</v>
      </c>
      <c r="E62" s="61" t="s">
        <v>3159</v>
      </c>
      <c r="F62" s="61" t="s">
        <v>3160</v>
      </c>
      <c r="G62" s="129" t="s">
        <v>11335</v>
      </c>
      <c r="H62" s="298" t="s">
        <v>11430</v>
      </c>
      <c r="I62" s="129" t="s">
        <v>11336</v>
      </c>
      <c r="J62" s="130" t="s">
        <v>11337</v>
      </c>
      <c r="K62" s="42" t="s">
        <v>4700</v>
      </c>
      <c r="L62" s="156"/>
      <c r="M62" s="156"/>
    </row>
    <row r="63" spans="1:13" ht="23.25" customHeight="1">
      <c r="A63" s="129" t="s">
        <v>11805</v>
      </c>
      <c r="B63" s="61" t="s">
        <v>438</v>
      </c>
      <c r="C63" s="61" t="s">
        <v>424</v>
      </c>
      <c r="D63" s="61">
        <f t="shared" si="0"/>
        <v>20</v>
      </c>
      <c r="E63" s="61" t="s">
        <v>3161</v>
      </c>
      <c r="F63" s="61" t="s">
        <v>3162</v>
      </c>
      <c r="G63" s="298" t="s">
        <v>11338</v>
      </c>
      <c r="H63" s="298" t="s">
        <v>11431</v>
      </c>
      <c r="I63" s="129"/>
      <c r="J63" s="130" t="s">
        <v>11339</v>
      </c>
      <c r="K63" s="321" t="s">
        <v>4698</v>
      </c>
      <c r="L63" s="156"/>
      <c r="M63" s="156"/>
    </row>
    <row r="64" spans="1:13" ht="23.25" customHeight="1">
      <c r="A64" s="129" t="s">
        <v>11815</v>
      </c>
      <c r="B64" s="61" t="s">
        <v>438</v>
      </c>
      <c r="C64" s="61" t="s">
        <v>424</v>
      </c>
      <c r="D64" s="61">
        <f t="shared" si="0"/>
        <v>21</v>
      </c>
      <c r="E64" s="61" t="s">
        <v>3163</v>
      </c>
      <c r="F64" s="61" t="s">
        <v>3164</v>
      </c>
      <c r="G64" s="129"/>
      <c r="H64" s="129"/>
      <c r="I64" s="129"/>
      <c r="J64" s="130" t="s">
        <v>11340</v>
      </c>
      <c r="K64" s="42" t="s">
        <v>4583</v>
      </c>
      <c r="L64" s="156"/>
      <c r="M64" s="156"/>
    </row>
    <row r="65" spans="1:13" ht="23.25" customHeight="1">
      <c r="A65" s="129" t="s">
        <v>11815</v>
      </c>
      <c r="B65" s="61" t="s">
        <v>438</v>
      </c>
      <c r="C65" s="61" t="s">
        <v>424</v>
      </c>
      <c r="D65" s="61">
        <f t="shared" si="0"/>
        <v>22</v>
      </c>
      <c r="E65" s="61" t="s">
        <v>1927</v>
      </c>
      <c r="F65" s="61" t="s">
        <v>1451</v>
      </c>
      <c r="G65" s="129"/>
      <c r="H65" s="129"/>
      <c r="I65" s="129"/>
      <c r="J65" s="130" t="s">
        <v>11341</v>
      </c>
      <c r="K65" s="42" t="s">
        <v>4583</v>
      </c>
      <c r="L65" s="156"/>
      <c r="M65" s="156"/>
    </row>
    <row r="66" spans="1:13" ht="23.25" customHeight="1">
      <c r="A66" s="129" t="s">
        <v>11812</v>
      </c>
      <c r="B66" s="61" t="s">
        <v>438</v>
      </c>
      <c r="C66" s="61" t="s">
        <v>424</v>
      </c>
      <c r="D66" s="61">
        <f t="shared" si="0"/>
        <v>23</v>
      </c>
      <c r="E66" s="61" t="s">
        <v>3165</v>
      </c>
      <c r="F66" s="61" t="s">
        <v>2786</v>
      </c>
      <c r="G66" s="129"/>
      <c r="H66" s="129"/>
      <c r="I66" s="129"/>
      <c r="J66" s="130" t="s">
        <v>11342</v>
      </c>
      <c r="K66" s="42" t="s">
        <v>4583</v>
      </c>
      <c r="L66" s="156"/>
      <c r="M66" s="156"/>
    </row>
    <row r="67" spans="1:13" ht="23.25" customHeight="1">
      <c r="A67" s="129" t="s">
        <v>11815</v>
      </c>
      <c r="B67" s="61" t="s">
        <v>438</v>
      </c>
      <c r="C67" s="61" t="s">
        <v>424</v>
      </c>
      <c r="D67" s="61">
        <f t="shared" si="0"/>
        <v>24</v>
      </c>
      <c r="E67" s="61" t="s">
        <v>11846</v>
      </c>
      <c r="F67" s="61" t="s">
        <v>2380</v>
      </c>
      <c r="G67" s="129" t="s">
        <v>11343</v>
      </c>
      <c r="H67" s="129"/>
      <c r="I67" s="129"/>
      <c r="J67" s="130" t="s">
        <v>11344</v>
      </c>
      <c r="K67" s="42" t="s">
        <v>4583</v>
      </c>
      <c r="L67" s="156"/>
      <c r="M67" s="156"/>
    </row>
    <row r="68" spans="1:13" ht="23.25" customHeight="1">
      <c r="A68" s="129" t="s">
        <v>11815</v>
      </c>
      <c r="B68" s="61" t="s">
        <v>438</v>
      </c>
      <c r="C68" s="61" t="s">
        <v>424</v>
      </c>
      <c r="D68" s="61">
        <f t="shared" ref="D68:D131" si="1">IF($C68=$C67,$D67+1,1)</f>
        <v>25</v>
      </c>
      <c r="E68" s="61" t="s">
        <v>953</v>
      </c>
      <c r="F68" s="61" t="s">
        <v>11345</v>
      </c>
      <c r="G68" s="129" t="s">
        <v>2561</v>
      </c>
      <c r="H68" s="298" t="s">
        <v>11432</v>
      </c>
      <c r="I68" s="129"/>
      <c r="J68" s="130" t="s">
        <v>11346</v>
      </c>
      <c r="K68" s="42" t="s">
        <v>4700</v>
      </c>
      <c r="L68" s="156"/>
      <c r="M68" s="156"/>
    </row>
    <row r="69" spans="1:13" ht="23.25" customHeight="1">
      <c r="A69" s="129" t="s">
        <v>11812</v>
      </c>
      <c r="B69" s="61" t="s">
        <v>438</v>
      </c>
      <c r="C69" s="61" t="s">
        <v>424</v>
      </c>
      <c r="D69" s="61">
        <f t="shared" si="1"/>
        <v>26</v>
      </c>
      <c r="E69" s="61" t="s">
        <v>11847</v>
      </c>
      <c r="F69" s="61" t="s">
        <v>3166</v>
      </c>
      <c r="G69" s="129"/>
      <c r="H69" s="129"/>
      <c r="I69" s="129"/>
      <c r="J69" s="130" t="s">
        <v>11347</v>
      </c>
      <c r="K69" s="42" t="s">
        <v>4583</v>
      </c>
      <c r="L69" s="156"/>
      <c r="M69" s="156"/>
    </row>
    <row r="70" spans="1:13" ht="23.25" customHeight="1">
      <c r="A70" s="129" t="s">
        <v>11815</v>
      </c>
      <c r="B70" s="61" t="s">
        <v>438</v>
      </c>
      <c r="C70" s="61" t="s">
        <v>424</v>
      </c>
      <c r="D70" s="61">
        <f t="shared" si="1"/>
        <v>27</v>
      </c>
      <c r="E70" s="61" t="s">
        <v>955</v>
      </c>
      <c r="F70" s="61" t="s">
        <v>962</v>
      </c>
      <c r="G70" s="129" t="s">
        <v>5457</v>
      </c>
      <c r="H70" s="129"/>
      <c r="I70" s="129"/>
      <c r="J70" s="130" t="s">
        <v>11348</v>
      </c>
      <c r="K70" s="42" t="s">
        <v>4583</v>
      </c>
      <c r="L70" s="156"/>
      <c r="M70" s="156"/>
    </row>
    <row r="71" spans="1:13" ht="23.25" customHeight="1">
      <c r="A71" s="129" t="s">
        <v>11812</v>
      </c>
      <c r="B71" s="61" t="s">
        <v>438</v>
      </c>
      <c r="C71" s="61" t="s">
        <v>424</v>
      </c>
      <c r="D71" s="61">
        <f t="shared" si="1"/>
        <v>28</v>
      </c>
      <c r="E71" s="61" t="s">
        <v>2608</v>
      </c>
      <c r="F71" s="61" t="s">
        <v>2485</v>
      </c>
      <c r="G71" s="129"/>
      <c r="H71" s="129"/>
      <c r="I71" s="129"/>
      <c r="J71" s="130" t="s">
        <v>11349</v>
      </c>
      <c r="K71" s="42" t="s">
        <v>4583</v>
      </c>
      <c r="L71" s="156"/>
      <c r="M71" s="156"/>
    </row>
    <row r="72" spans="1:13" ht="23.25" customHeight="1">
      <c r="A72" s="129" t="s">
        <v>11815</v>
      </c>
      <c r="B72" s="61" t="s">
        <v>438</v>
      </c>
      <c r="C72" s="61" t="s">
        <v>424</v>
      </c>
      <c r="D72" s="61">
        <f t="shared" si="1"/>
        <v>29</v>
      </c>
      <c r="E72" s="61" t="s">
        <v>3167</v>
      </c>
      <c r="F72" s="61" t="s">
        <v>3168</v>
      </c>
      <c r="G72" s="129"/>
      <c r="H72" s="129"/>
      <c r="I72" s="129"/>
      <c r="J72" s="130"/>
      <c r="K72" s="42" t="s">
        <v>4583</v>
      </c>
      <c r="L72" s="156"/>
      <c r="M72" s="156"/>
    </row>
    <row r="73" spans="1:13" ht="23.25" customHeight="1">
      <c r="A73" s="129" t="s">
        <v>11805</v>
      </c>
      <c r="B73" s="61" t="s">
        <v>438</v>
      </c>
      <c r="C73" s="61" t="s">
        <v>424</v>
      </c>
      <c r="D73" s="61">
        <f t="shared" si="1"/>
        <v>30</v>
      </c>
      <c r="E73" s="61" t="s">
        <v>3169</v>
      </c>
      <c r="F73" s="61" t="s">
        <v>3170</v>
      </c>
      <c r="G73" s="129"/>
      <c r="H73" s="129"/>
      <c r="I73" s="129"/>
      <c r="J73" s="130" t="s">
        <v>11350</v>
      </c>
      <c r="K73" s="42" t="s">
        <v>4583</v>
      </c>
      <c r="L73" s="156"/>
      <c r="M73" s="156"/>
    </row>
    <row r="74" spans="1:13" ht="23.25" customHeight="1">
      <c r="A74" s="129" t="s">
        <v>11815</v>
      </c>
      <c r="B74" s="61" t="s">
        <v>438</v>
      </c>
      <c r="C74" s="61" t="s">
        <v>424</v>
      </c>
      <c r="D74" s="61">
        <f t="shared" si="1"/>
        <v>31</v>
      </c>
      <c r="E74" s="61" t="s">
        <v>3106</v>
      </c>
      <c r="F74" s="61" t="s">
        <v>3107</v>
      </c>
      <c r="G74" s="129" t="s">
        <v>11407</v>
      </c>
      <c r="H74" s="129"/>
      <c r="I74" s="129" t="s">
        <v>11262</v>
      </c>
      <c r="J74" s="130" t="s">
        <v>11263</v>
      </c>
      <c r="K74" s="42" t="s">
        <v>11291</v>
      </c>
      <c r="L74" s="156"/>
      <c r="M74" s="156"/>
    </row>
    <row r="75" spans="1:13" ht="23.25" customHeight="1">
      <c r="A75" s="129" t="s">
        <v>11815</v>
      </c>
      <c r="B75" s="61" t="s">
        <v>438</v>
      </c>
      <c r="C75" s="61" t="s">
        <v>424</v>
      </c>
      <c r="D75" s="61">
        <f t="shared" si="1"/>
        <v>32</v>
      </c>
      <c r="E75" s="61" t="s">
        <v>3171</v>
      </c>
      <c r="F75" s="61" t="s">
        <v>3172</v>
      </c>
      <c r="G75" s="129"/>
      <c r="H75" s="129"/>
      <c r="I75" s="129"/>
      <c r="J75" s="130" t="s">
        <v>11351</v>
      </c>
      <c r="K75" s="42" t="s">
        <v>4583</v>
      </c>
      <c r="L75" s="156"/>
      <c r="M75" s="156"/>
    </row>
    <row r="76" spans="1:13" ht="23.25" customHeight="1">
      <c r="A76" s="129" t="s">
        <v>11805</v>
      </c>
      <c r="B76" s="61" t="s">
        <v>438</v>
      </c>
      <c r="C76" s="61" t="s">
        <v>424</v>
      </c>
      <c r="D76" s="61">
        <f t="shared" si="1"/>
        <v>33</v>
      </c>
      <c r="E76" s="61" t="s">
        <v>11848</v>
      </c>
      <c r="F76" s="61" t="s">
        <v>3173</v>
      </c>
      <c r="G76" s="129"/>
      <c r="H76" s="129"/>
      <c r="I76" s="129" t="s">
        <v>11352</v>
      </c>
      <c r="J76" s="130" t="s">
        <v>14677</v>
      </c>
      <c r="K76" s="64" t="s">
        <v>11353</v>
      </c>
      <c r="L76" s="156"/>
      <c r="M76" s="156"/>
    </row>
    <row r="77" spans="1:13" ht="23.25" customHeight="1">
      <c r="A77" s="129" t="s">
        <v>11812</v>
      </c>
      <c r="B77" s="61" t="s">
        <v>438</v>
      </c>
      <c r="C77" s="61" t="s">
        <v>424</v>
      </c>
      <c r="D77" s="61">
        <f t="shared" si="1"/>
        <v>34</v>
      </c>
      <c r="E77" s="61" t="s">
        <v>3126</v>
      </c>
      <c r="F77" s="61" t="s">
        <v>3127</v>
      </c>
      <c r="G77" s="129"/>
      <c r="H77" s="129"/>
      <c r="I77" s="129"/>
      <c r="J77" s="130" t="s">
        <v>11354</v>
      </c>
      <c r="K77" s="42" t="s">
        <v>11291</v>
      </c>
      <c r="L77" s="156"/>
      <c r="M77" s="156"/>
    </row>
    <row r="78" spans="1:13" ht="23.25" customHeight="1">
      <c r="A78" s="129" t="s">
        <v>11815</v>
      </c>
      <c r="B78" s="61" t="s">
        <v>438</v>
      </c>
      <c r="C78" s="61" t="s">
        <v>424</v>
      </c>
      <c r="D78" s="61">
        <f t="shared" si="1"/>
        <v>35</v>
      </c>
      <c r="E78" s="61" t="s">
        <v>3174</v>
      </c>
      <c r="F78" s="61" t="s">
        <v>3175</v>
      </c>
      <c r="G78" s="129"/>
      <c r="H78" s="129"/>
      <c r="I78" s="129"/>
      <c r="J78" s="130" t="s">
        <v>11355</v>
      </c>
      <c r="K78" s="42" t="s">
        <v>4583</v>
      </c>
      <c r="L78" s="156"/>
      <c r="M78" s="156"/>
    </row>
    <row r="79" spans="1:13" ht="23.25" customHeight="1">
      <c r="A79" s="129" t="s">
        <v>11815</v>
      </c>
      <c r="B79" s="61" t="s">
        <v>438</v>
      </c>
      <c r="C79" s="61" t="s">
        <v>424</v>
      </c>
      <c r="D79" s="61">
        <f t="shared" si="1"/>
        <v>36</v>
      </c>
      <c r="E79" s="61" t="s">
        <v>3108</v>
      </c>
      <c r="F79" s="61" t="s">
        <v>3109</v>
      </c>
      <c r="G79" s="129"/>
      <c r="H79" s="129"/>
      <c r="I79" s="129"/>
      <c r="J79" s="130" t="s">
        <v>11356</v>
      </c>
      <c r="K79" s="42" t="s">
        <v>11291</v>
      </c>
      <c r="L79" s="156"/>
      <c r="M79" s="156"/>
    </row>
    <row r="80" spans="1:13" ht="23.25" customHeight="1">
      <c r="A80" s="129" t="s">
        <v>11805</v>
      </c>
      <c r="B80" s="61" t="s">
        <v>438</v>
      </c>
      <c r="C80" s="61" t="s">
        <v>424</v>
      </c>
      <c r="D80" s="61">
        <f t="shared" si="1"/>
        <v>37</v>
      </c>
      <c r="E80" s="61" t="s">
        <v>3176</v>
      </c>
      <c r="F80" s="61" t="s">
        <v>3177</v>
      </c>
      <c r="G80" s="129"/>
      <c r="H80" s="129"/>
      <c r="I80" s="129"/>
      <c r="J80" s="130" t="s">
        <v>11357</v>
      </c>
      <c r="K80" s="42" t="s">
        <v>4583</v>
      </c>
      <c r="L80" s="156"/>
      <c r="M80" s="156"/>
    </row>
    <row r="81" spans="1:13" ht="23.25" customHeight="1">
      <c r="A81" s="129" t="s">
        <v>11815</v>
      </c>
      <c r="B81" s="61" t="s">
        <v>438</v>
      </c>
      <c r="C81" s="61" t="s">
        <v>424</v>
      </c>
      <c r="D81" s="61">
        <f t="shared" si="1"/>
        <v>38</v>
      </c>
      <c r="E81" s="61" t="s">
        <v>3178</v>
      </c>
      <c r="F81" s="61" t="s">
        <v>3179</v>
      </c>
      <c r="G81" s="129"/>
      <c r="H81" s="129"/>
      <c r="I81" s="129"/>
      <c r="J81" s="130" t="s">
        <v>11312</v>
      </c>
      <c r="K81" s="42" t="s">
        <v>11291</v>
      </c>
      <c r="L81" s="156"/>
      <c r="M81" s="156"/>
    </row>
    <row r="82" spans="1:13" ht="23.25" customHeight="1">
      <c r="A82" s="129" t="s">
        <v>11815</v>
      </c>
      <c r="B82" s="61" t="s">
        <v>438</v>
      </c>
      <c r="C82" s="61" t="s">
        <v>424</v>
      </c>
      <c r="D82" s="61">
        <f t="shared" si="1"/>
        <v>39</v>
      </c>
      <c r="E82" s="61" t="s">
        <v>11849</v>
      </c>
      <c r="F82" s="61" t="s">
        <v>961</v>
      </c>
      <c r="G82" s="129" t="s">
        <v>11266</v>
      </c>
      <c r="H82" s="129" t="s">
        <v>4608</v>
      </c>
      <c r="I82" s="42" t="s">
        <v>9817</v>
      </c>
      <c r="J82" s="193" t="s">
        <v>12651</v>
      </c>
      <c r="K82" s="42" t="s">
        <v>11291</v>
      </c>
      <c r="L82" s="156"/>
      <c r="M82" s="156"/>
    </row>
    <row r="83" spans="1:13" ht="23.25" customHeight="1">
      <c r="A83" s="129" t="s">
        <v>11812</v>
      </c>
      <c r="B83" s="61" t="s">
        <v>438</v>
      </c>
      <c r="C83" s="61" t="s">
        <v>424</v>
      </c>
      <c r="D83" s="61">
        <f t="shared" si="1"/>
        <v>40</v>
      </c>
      <c r="E83" s="61" t="s">
        <v>3180</v>
      </c>
      <c r="F83" s="61" t="s">
        <v>3181</v>
      </c>
      <c r="G83" s="129"/>
      <c r="H83" s="129"/>
      <c r="I83" s="129"/>
      <c r="J83" s="130" t="s">
        <v>11358</v>
      </c>
      <c r="K83" s="42" t="s">
        <v>11291</v>
      </c>
      <c r="L83" s="156"/>
      <c r="M83" s="156"/>
    </row>
    <row r="84" spans="1:13" ht="23.25" customHeight="1">
      <c r="A84" s="129" t="s">
        <v>11815</v>
      </c>
      <c r="B84" s="61" t="s">
        <v>11850</v>
      </c>
      <c r="C84" s="61" t="s">
        <v>424</v>
      </c>
      <c r="D84" s="61">
        <f t="shared" si="1"/>
        <v>41</v>
      </c>
      <c r="E84" s="61" t="s">
        <v>11851</v>
      </c>
      <c r="F84" s="61" t="s">
        <v>2450</v>
      </c>
      <c r="G84" s="129"/>
      <c r="H84" s="129"/>
      <c r="I84" s="129"/>
      <c r="J84" s="130"/>
      <c r="K84" s="42" t="s">
        <v>4583</v>
      </c>
      <c r="L84" s="156"/>
      <c r="M84" s="156"/>
    </row>
    <row r="85" spans="1:13" ht="23.25" customHeight="1">
      <c r="A85" s="129" t="s">
        <v>11815</v>
      </c>
      <c r="B85" s="61" t="s">
        <v>438</v>
      </c>
      <c r="C85" s="61" t="s">
        <v>424</v>
      </c>
      <c r="D85" s="61">
        <f t="shared" si="1"/>
        <v>42</v>
      </c>
      <c r="E85" s="61" t="s">
        <v>3182</v>
      </c>
      <c r="F85" s="61" t="s">
        <v>3183</v>
      </c>
      <c r="G85" s="294" t="s">
        <v>11359</v>
      </c>
      <c r="H85" s="129"/>
      <c r="I85" s="129" t="s">
        <v>11360</v>
      </c>
      <c r="J85" s="130" t="s">
        <v>11361</v>
      </c>
      <c r="K85" s="42" t="s">
        <v>4700</v>
      </c>
      <c r="L85" s="156"/>
      <c r="M85" s="156"/>
    </row>
    <row r="86" spans="1:13" ht="23.25" customHeight="1">
      <c r="A86" s="129" t="s">
        <v>11815</v>
      </c>
      <c r="B86" s="61" t="s">
        <v>438</v>
      </c>
      <c r="C86" s="61" t="s">
        <v>424</v>
      </c>
      <c r="D86" s="61">
        <f t="shared" si="1"/>
        <v>43</v>
      </c>
      <c r="E86" s="61" t="s">
        <v>3184</v>
      </c>
      <c r="F86" s="61" t="s">
        <v>3185</v>
      </c>
      <c r="G86" s="129"/>
      <c r="H86" s="129"/>
      <c r="I86" s="129"/>
      <c r="J86" s="130" t="s">
        <v>11362</v>
      </c>
      <c r="K86" s="129" t="s">
        <v>4583</v>
      </c>
      <c r="L86" s="156"/>
      <c r="M86" s="156"/>
    </row>
    <row r="87" spans="1:13" ht="23.25" customHeight="1">
      <c r="A87" s="129" t="s">
        <v>11805</v>
      </c>
      <c r="B87" s="61" t="s">
        <v>438</v>
      </c>
      <c r="C87" s="61" t="s">
        <v>424</v>
      </c>
      <c r="D87" s="61">
        <f t="shared" si="1"/>
        <v>44</v>
      </c>
      <c r="E87" s="73" t="s">
        <v>11363</v>
      </c>
      <c r="F87" s="61" t="s">
        <v>3186</v>
      </c>
      <c r="G87" s="129" t="s">
        <v>11364</v>
      </c>
      <c r="H87" s="129"/>
      <c r="I87" s="129"/>
      <c r="J87" s="130" t="s">
        <v>11365</v>
      </c>
      <c r="K87" s="129" t="s">
        <v>4583</v>
      </c>
      <c r="L87" s="156"/>
      <c r="M87" s="156"/>
    </row>
    <row r="88" spans="1:13" ht="23.25" customHeight="1">
      <c r="A88" s="129" t="s">
        <v>11805</v>
      </c>
      <c r="B88" s="61" t="s">
        <v>438</v>
      </c>
      <c r="C88" s="61" t="s">
        <v>424</v>
      </c>
      <c r="D88" s="61">
        <f t="shared" si="1"/>
        <v>45</v>
      </c>
      <c r="E88" s="61" t="s">
        <v>3187</v>
      </c>
      <c r="F88" s="61" t="s">
        <v>3188</v>
      </c>
      <c r="G88" s="129" t="s">
        <v>11366</v>
      </c>
      <c r="H88" s="129"/>
      <c r="I88" s="129"/>
      <c r="J88" s="130" t="s">
        <v>4627</v>
      </c>
      <c r="K88" s="129" t="s">
        <v>4583</v>
      </c>
      <c r="L88" s="156"/>
      <c r="M88" s="156"/>
    </row>
    <row r="89" spans="1:13" ht="23.25" customHeight="1">
      <c r="A89" s="129" t="s">
        <v>11815</v>
      </c>
      <c r="B89" s="61" t="s">
        <v>438</v>
      </c>
      <c r="C89" s="61" t="s">
        <v>424</v>
      </c>
      <c r="D89" s="61">
        <f t="shared" si="1"/>
        <v>46</v>
      </c>
      <c r="E89" s="61" t="s">
        <v>3189</v>
      </c>
      <c r="F89" s="296" t="s">
        <v>3190</v>
      </c>
      <c r="G89" s="129" t="s">
        <v>11367</v>
      </c>
      <c r="H89" s="129"/>
      <c r="I89" s="295" t="s">
        <v>11368</v>
      </c>
      <c r="J89" s="130" t="s">
        <v>11369</v>
      </c>
      <c r="K89" s="129" t="s">
        <v>4700</v>
      </c>
      <c r="L89" s="156"/>
      <c r="M89" s="156"/>
    </row>
    <row r="90" spans="1:13" ht="23.25" customHeight="1">
      <c r="A90" s="129" t="s">
        <v>11815</v>
      </c>
      <c r="B90" s="61" t="s">
        <v>438</v>
      </c>
      <c r="C90" s="61" t="s">
        <v>424</v>
      </c>
      <c r="D90" s="61">
        <f t="shared" si="1"/>
        <v>47</v>
      </c>
      <c r="E90" s="61" t="s">
        <v>3191</v>
      </c>
      <c r="F90" s="61" t="s">
        <v>3192</v>
      </c>
      <c r="G90" s="298" t="s">
        <v>11433</v>
      </c>
      <c r="H90" s="129"/>
      <c r="I90" s="129"/>
      <c r="J90" s="130" t="s">
        <v>11370</v>
      </c>
      <c r="K90" s="129" t="s">
        <v>11291</v>
      </c>
      <c r="L90" s="156"/>
      <c r="M90" s="156"/>
    </row>
    <row r="91" spans="1:13" ht="23.25" customHeight="1">
      <c r="A91" s="129" t="s">
        <v>11805</v>
      </c>
      <c r="B91" s="61" t="s">
        <v>438</v>
      </c>
      <c r="C91" s="61" t="s">
        <v>424</v>
      </c>
      <c r="D91" s="61">
        <f t="shared" si="1"/>
        <v>48</v>
      </c>
      <c r="E91" s="61" t="s">
        <v>3193</v>
      </c>
      <c r="F91" s="61" t="s">
        <v>3194</v>
      </c>
      <c r="G91" s="129"/>
      <c r="H91" s="129"/>
      <c r="I91" s="129"/>
      <c r="J91" s="130" t="s">
        <v>11371</v>
      </c>
      <c r="K91" s="129" t="s">
        <v>4583</v>
      </c>
      <c r="L91" s="156"/>
      <c r="M91" s="156"/>
    </row>
    <row r="92" spans="1:13" ht="23.25" customHeight="1">
      <c r="A92" s="129" t="s">
        <v>11812</v>
      </c>
      <c r="B92" s="61" t="s">
        <v>438</v>
      </c>
      <c r="C92" s="61" t="s">
        <v>424</v>
      </c>
      <c r="D92" s="61">
        <f t="shared" si="1"/>
        <v>49</v>
      </c>
      <c r="E92" s="61" t="s">
        <v>3195</v>
      </c>
      <c r="F92" s="61" t="s">
        <v>3196</v>
      </c>
      <c r="G92" s="129"/>
      <c r="H92" s="129"/>
      <c r="I92" s="129" t="s">
        <v>11372</v>
      </c>
      <c r="J92" s="130"/>
      <c r="K92" s="129" t="s">
        <v>4823</v>
      </c>
      <c r="L92" s="156"/>
      <c r="M92" s="156"/>
    </row>
    <row r="93" spans="1:13" ht="23.25" customHeight="1">
      <c r="A93" s="129" t="s">
        <v>11815</v>
      </c>
      <c r="B93" s="61" t="s">
        <v>438</v>
      </c>
      <c r="C93" s="61" t="s">
        <v>424</v>
      </c>
      <c r="D93" s="61">
        <f t="shared" si="1"/>
        <v>50</v>
      </c>
      <c r="E93" s="61" t="s">
        <v>2539</v>
      </c>
      <c r="F93" s="296" t="s">
        <v>2409</v>
      </c>
      <c r="G93" s="129" t="s">
        <v>11373</v>
      </c>
      <c r="H93" s="129" t="s">
        <v>11374</v>
      </c>
      <c r="I93" s="129" t="s">
        <v>11375</v>
      </c>
      <c r="J93" s="130" t="s">
        <v>11376</v>
      </c>
      <c r="K93" s="129" t="s">
        <v>4583</v>
      </c>
      <c r="L93" s="156"/>
      <c r="M93" s="156"/>
    </row>
    <row r="94" spans="1:13" ht="23.25" customHeight="1">
      <c r="A94" s="129" t="s">
        <v>11805</v>
      </c>
      <c r="B94" s="61" t="s">
        <v>438</v>
      </c>
      <c r="C94" s="61" t="s">
        <v>424</v>
      </c>
      <c r="D94" s="61">
        <f t="shared" si="1"/>
        <v>51</v>
      </c>
      <c r="E94" s="61" t="s">
        <v>11852</v>
      </c>
      <c r="F94" s="61" t="s">
        <v>3197</v>
      </c>
      <c r="G94" s="298" t="s">
        <v>11377</v>
      </c>
      <c r="H94" s="129"/>
      <c r="I94" s="129"/>
      <c r="J94" s="130" t="s">
        <v>11378</v>
      </c>
      <c r="K94" s="129" t="s">
        <v>11291</v>
      </c>
      <c r="L94" s="156"/>
      <c r="M94" s="156"/>
    </row>
    <row r="95" spans="1:13" ht="23.25" customHeight="1">
      <c r="A95" s="129" t="s">
        <v>11815</v>
      </c>
      <c r="B95" s="61" t="s">
        <v>438</v>
      </c>
      <c r="C95" s="61" t="s">
        <v>424</v>
      </c>
      <c r="D95" s="61">
        <f t="shared" si="1"/>
        <v>52</v>
      </c>
      <c r="E95" s="61" t="s">
        <v>3198</v>
      </c>
      <c r="F95" s="61" t="s">
        <v>3199</v>
      </c>
      <c r="G95" s="298"/>
      <c r="H95" s="129"/>
      <c r="I95" s="298" t="s">
        <v>11372</v>
      </c>
      <c r="K95" s="129" t="s">
        <v>4823</v>
      </c>
      <c r="L95" s="156"/>
      <c r="M95" s="156"/>
    </row>
    <row r="96" spans="1:13" ht="23.25" customHeight="1">
      <c r="A96" s="129" t="s">
        <v>11805</v>
      </c>
      <c r="B96" s="61" t="s">
        <v>438</v>
      </c>
      <c r="C96" s="61" t="s">
        <v>424</v>
      </c>
      <c r="D96" s="61">
        <f t="shared" si="1"/>
        <v>53</v>
      </c>
      <c r="E96" s="61" t="s">
        <v>3200</v>
      </c>
      <c r="F96" s="61" t="s">
        <v>3201</v>
      </c>
      <c r="G96" s="129"/>
      <c r="H96" s="129"/>
      <c r="I96" s="129"/>
      <c r="J96" s="130" t="s">
        <v>11379</v>
      </c>
      <c r="K96" s="129" t="s">
        <v>4583</v>
      </c>
      <c r="L96" s="156"/>
      <c r="M96" s="156"/>
    </row>
    <row r="97" spans="1:13" ht="23.25" customHeight="1">
      <c r="A97" s="129" t="s">
        <v>11815</v>
      </c>
      <c r="B97" s="61" t="s">
        <v>438</v>
      </c>
      <c r="C97" s="61" t="s">
        <v>424</v>
      </c>
      <c r="D97" s="61">
        <f t="shared" si="1"/>
        <v>54</v>
      </c>
      <c r="E97" s="61" t="s">
        <v>3202</v>
      </c>
      <c r="F97" s="61" t="s">
        <v>3203</v>
      </c>
      <c r="G97" s="299" t="s">
        <v>11380</v>
      </c>
      <c r="H97" s="299" t="s">
        <v>11381</v>
      </c>
      <c r="I97" s="129" t="s">
        <v>11382</v>
      </c>
      <c r="J97" s="130" t="s">
        <v>11383</v>
      </c>
      <c r="K97" s="129" t="s">
        <v>4700</v>
      </c>
      <c r="L97" s="156"/>
      <c r="M97" s="156"/>
    </row>
    <row r="98" spans="1:13" ht="23.25" customHeight="1">
      <c r="A98" s="129" t="s">
        <v>11812</v>
      </c>
      <c r="B98" s="61" t="s">
        <v>438</v>
      </c>
      <c r="C98" s="61" t="s">
        <v>424</v>
      </c>
      <c r="D98" s="61">
        <f t="shared" si="1"/>
        <v>55</v>
      </c>
      <c r="E98" s="61" t="s">
        <v>3204</v>
      </c>
      <c r="F98" s="61" t="s">
        <v>3205</v>
      </c>
      <c r="G98" s="299" t="s">
        <v>11434</v>
      </c>
      <c r="H98" s="129"/>
      <c r="I98" s="129"/>
      <c r="J98" s="130" t="s">
        <v>11383</v>
      </c>
      <c r="K98" s="129" t="s">
        <v>11291</v>
      </c>
      <c r="L98" s="156"/>
      <c r="M98" s="156"/>
    </row>
    <row r="99" spans="1:13" ht="23.25" customHeight="1">
      <c r="A99" s="129" t="s">
        <v>11815</v>
      </c>
      <c r="B99" s="61" t="s">
        <v>438</v>
      </c>
      <c r="C99" s="61" t="s">
        <v>424</v>
      </c>
      <c r="D99" s="61">
        <f t="shared" si="1"/>
        <v>56</v>
      </c>
      <c r="E99" s="73" t="s">
        <v>11384</v>
      </c>
      <c r="F99" s="61" t="s">
        <v>3206</v>
      </c>
      <c r="G99" s="299" t="s">
        <v>11435</v>
      </c>
      <c r="I99" s="129"/>
      <c r="J99" s="130" t="s">
        <v>11385</v>
      </c>
      <c r="K99" s="129" t="s">
        <v>4583</v>
      </c>
      <c r="L99" s="156"/>
      <c r="M99" s="156"/>
    </row>
    <row r="100" spans="1:13" ht="23.25" customHeight="1">
      <c r="A100" s="129" t="s">
        <v>11812</v>
      </c>
      <c r="B100" s="61" t="s">
        <v>438</v>
      </c>
      <c r="C100" s="61" t="s">
        <v>424</v>
      </c>
      <c r="D100" s="61">
        <f t="shared" si="1"/>
        <v>57</v>
      </c>
      <c r="E100" s="61" t="s">
        <v>3207</v>
      </c>
      <c r="F100" s="61" t="s">
        <v>3208</v>
      </c>
      <c r="G100" s="129"/>
      <c r="H100" s="129"/>
      <c r="I100" s="129"/>
      <c r="J100" s="130" t="s">
        <v>11383</v>
      </c>
      <c r="K100" s="129" t="s">
        <v>4583</v>
      </c>
      <c r="L100" s="156"/>
      <c r="M100" s="156"/>
    </row>
    <row r="101" spans="1:13" ht="23.25" customHeight="1">
      <c r="A101" s="129" t="s">
        <v>11805</v>
      </c>
      <c r="B101" s="61" t="s">
        <v>438</v>
      </c>
      <c r="C101" s="61" t="s">
        <v>424</v>
      </c>
      <c r="D101" s="61">
        <f t="shared" si="1"/>
        <v>58</v>
      </c>
      <c r="E101" s="61" t="s">
        <v>202</v>
      </c>
      <c r="F101" s="61" t="s">
        <v>633</v>
      </c>
      <c r="G101" s="300" t="s">
        <v>11809</v>
      </c>
      <c r="H101" s="300" t="s">
        <v>1234</v>
      </c>
      <c r="I101" s="155" t="s">
        <v>1701</v>
      </c>
      <c r="J101" s="97" t="s">
        <v>1680</v>
      </c>
      <c r="K101" s="129" t="s">
        <v>11813</v>
      </c>
      <c r="L101" s="156"/>
      <c r="M101" s="156"/>
    </row>
    <row r="102" spans="1:13" ht="23.25" customHeight="1">
      <c r="A102" s="129" t="s">
        <v>11805</v>
      </c>
      <c r="B102" s="61" t="s">
        <v>438</v>
      </c>
      <c r="C102" s="61" t="s">
        <v>424</v>
      </c>
      <c r="D102" s="61">
        <f t="shared" si="1"/>
        <v>59</v>
      </c>
      <c r="E102" s="61" t="s">
        <v>3209</v>
      </c>
      <c r="F102" s="61" t="s">
        <v>3210</v>
      </c>
      <c r="G102" s="333" t="s">
        <v>11386</v>
      </c>
      <c r="H102" s="129"/>
      <c r="I102" s="129"/>
      <c r="J102" s="130" t="s">
        <v>11387</v>
      </c>
      <c r="K102" s="129" t="s">
        <v>4583</v>
      </c>
      <c r="L102" s="156"/>
      <c r="M102" s="156"/>
    </row>
    <row r="103" spans="1:13" ht="23.25" customHeight="1">
      <c r="A103" s="129" t="s">
        <v>11812</v>
      </c>
      <c r="B103" s="61" t="s">
        <v>438</v>
      </c>
      <c r="C103" s="61" t="s">
        <v>424</v>
      </c>
      <c r="D103" s="61">
        <f t="shared" si="1"/>
        <v>60</v>
      </c>
      <c r="E103" s="61" t="s">
        <v>3211</v>
      </c>
      <c r="F103" s="61" t="s">
        <v>3212</v>
      </c>
      <c r="G103" s="300" t="s">
        <v>11388</v>
      </c>
      <c r="H103" s="129"/>
      <c r="I103" s="129"/>
      <c r="J103" s="130" t="s">
        <v>2252</v>
      </c>
      <c r="K103" s="129" t="s">
        <v>4706</v>
      </c>
      <c r="L103" s="156"/>
      <c r="M103" s="156"/>
    </row>
    <row r="104" spans="1:13" ht="23.25" customHeight="1">
      <c r="A104" s="129" t="s">
        <v>11815</v>
      </c>
      <c r="B104" s="61" t="s">
        <v>438</v>
      </c>
      <c r="C104" s="61" t="s">
        <v>424</v>
      </c>
      <c r="D104" s="61">
        <f t="shared" si="1"/>
        <v>61</v>
      </c>
      <c r="E104" s="61" t="s">
        <v>3213</v>
      </c>
      <c r="F104" s="61" t="s">
        <v>3214</v>
      </c>
      <c r="G104" s="129"/>
      <c r="H104" s="129" t="s">
        <v>11389</v>
      </c>
      <c r="I104" s="129" t="s">
        <v>11390</v>
      </c>
      <c r="J104" s="130" t="s">
        <v>11329</v>
      </c>
      <c r="K104" s="129" t="s">
        <v>4700</v>
      </c>
      <c r="L104" s="156"/>
      <c r="M104" s="156"/>
    </row>
    <row r="105" spans="1:13" ht="23.25" customHeight="1">
      <c r="A105" s="129" t="s">
        <v>11815</v>
      </c>
      <c r="B105" s="61" t="s">
        <v>438</v>
      </c>
      <c r="C105" s="61" t="s">
        <v>424</v>
      </c>
      <c r="D105" s="61">
        <f t="shared" si="1"/>
        <v>62</v>
      </c>
      <c r="E105" s="61" t="s">
        <v>3215</v>
      </c>
      <c r="F105" s="61" t="s">
        <v>3216</v>
      </c>
      <c r="G105" s="129"/>
      <c r="H105" s="129"/>
      <c r="I105" s="129"/>
      <c r="J105" s="130" t="s">
        <v>11312</v>
      </c>
      <c r="K105" s="129" t="s">
        <v>11291</v>
      </c>
      <c r="L105" s="156"/>
      <c r="M105" s="156"/>
    </row>
    <row r="106" spans="1:13" ht="23.25" customHeight="1">
      <c r="A106" s="129" t="s">
        <v>11805</v>
      </c>
      <c r="B106" s="61" t="s">
        <v>438</v>
      </c>
      <c r="C106" s="61" t="s">
        <v>424</v>
      </c>
      <c r="D106" s="61">
        <f t="shared" si="1"/>
        <v>63</v>
      </c>
      <c r="E106" s="61" t="s">
        <v>11853</v>
      </c>
      <c r="F106" s="61" t="s">
        <v>3217</v>
      </c>
      <c r="G106" s="334" t="s">
        <v>11854</v>
      </c>
      <c r="H106" s="129"/>
      <c r="I106" s="129"/>
      <c r="J106" s="130"/>
      <c r="K106" s="129" t="s">
        <v>4583</v>
      </c>
      <c r="L106" s="156"/>
      <c r="M106" s="156"/>
    </row>
    <row r="107" spans="1:13" ht="23.25" customHeight="1">
      <c r="A107" s="129" t="s">
        <v>11805</v>
      </c>
      <c r="B107" s="61" t="s">
        <v>438</v>
      </c>
      <c r="C107" s="61" t="s">
        <v>424</v>
      </c>
      <c r="D107" s="61">
        <f t="shared" si="1"/>
        <v>64</v>
      </c>
      <c r="E107" s="61" t="s">
        <v>11855</v>
      </c>
      <c r="F107" s="61" t="s">
        <v>3218</v>
      </c>
      <c r="G107" s="334" t="s">
        <v>11856</v>
      </c>
      <c r="H107" s="129"/>
      <c r="I107" s="129"/>
      <c r="J107" s="130"/>
      <c r="K107" s="129" t="s">
        <v>4583</v>
      </c>
      <c r="L107" s="156"/>
      <c r="M107" s="156"/>
    </row>
    <row r="108" spans="1:13" ht="23.25" customHeight="1">
      <c r="A108" s="129" t="s">
        <v>11812</v>
      </c>
      <c r="B108" s="61" t="s">
        <v>438</v>
      </c>
      <c r="C108" s="61" t="s">
        <v>424</v>
      </c>
      <c r="D108" s="61">
        <f t="shared" si="1"/>
        <v>65</v>
      </c>
      <c r="E108" s="61" t="s">
        <v>11857</v>
      </c>
      <c r="F108" s="61" t="s">
        <v>3219</v>
      </c>
      <c r="G108" s="129"/>
      <c r="H108" s="129"/>
      <c r="I108" s="129"/>
      <c r="J108" s="130" t="s">
        <v>11391</v>
      </c>
      <c r="K108" s="129" t="s">
        <v>4706</v>
      </c>
      <c r="L108" s="156"/>
      <c r="M108" s="156"/>
    </row>
    <row r="109" spans="1:13" ht="23.25" customHeight="1">
      <c r="A109" s="129" t="s">
        <v>11805</v>
      </c>
      <c r="B109" s="61" t="s">
        <v>438</v>
      </c>
      <c r="C109" s="61" t="s">
        <v>424</v>
      </c>
      <c r="D109" s="61">
        <f t="shared" si="1"/>
        <v>66</v>
      </c>
      <c r="E109" s="319" t="s">
        <v>212</v>
      </c>
      <c r="F109" s="319" t="s">
        <v>591</v>
      </c>
      <c r="G109" s="131" t="s">
        <v>11858</v>
      </c>
      <c r="H109" s="132" t="s">
        <v>11859</v>
      </c>
      <c r="I109" s="322" t="s">
        <v>9587</v>
      </c>
      <c r="J109" s="323" t="s">
        <v>11436</v>
      </c>
      <c r="K109" s="319" t="s">
        <v>11819</v>
      </c>
      <c r="L109" s="156"/>
      <c r="M109" s="156"/>
    </row>
    <row r="110" spans="1:13" ht="23.25" customHeight="1">
      <c r="A110" s="129" t="s">
        <v>11805</v>
      </c>
      <c r="B110" s="61" t="s">
        <v>438</v>
      </c>
      <c r="C110" s="61" t="s">
        <v>424</v>
      </c>
      <c r="D110" s="61">
        <f t="shared" si="1"/>
        <v>67</v>
      </c>
      <c r="E110" s="129" t="s">
        <v>11826</v>
      </c>
      <c r="F110" s="319" t="s">
        <v>11860</v>
      </c>
      <c r="G110" s="73" t="s">
        <v>11861</v>
      </c>
      <c r="H110" s="132" t="s">
        <v>11859</v>
      </c>
      <c r="I110" s="69" t="s">
        <v>11862</v>
      </c>
      <c r="J110" s="122" t="s">
        <v>11863</v>
      </c>
      <c r="K110" s="319" t="s">
        <v>11864</v>
      </c>
      <c r="L110" s="156"/>
      <c r="M110" s="156"/>
    </row>
    <row r="111" spans="1:13" ht="23.25" customHeight="1">
      <c r="A111" s="129" t="s">
        <v>11815</v>
      </c>
      <c r="B111" s="61" t="s">
        <v>439</v>
      </c>
      <c r="C111" s="61" t="s">
        <v>425</v>
      </c>
      <c r="D111" s="61">
        <f t="shared" si="1"/>
        <v>1</v>
      </c>
      <c r="E111" s="61" t="s">
        <v>1565</v>
      </c>
      <c r="F111" s="61" t="s">
        <v>1554</v>
      </c>
      <c r="G111" s="129" t="s">
        <v>11246</v>
      </c>
      <c r="H111" s="129"/>
      <c r="I111" s="129"/>
      <c r="J111" s="130" t="s">
        <v>11248</v>
      </c>
      <c r="K111" s="129" t="s">
        <v>11291</v>
      </c>
      <c r="L111" s="156"/>
      <c r="M111" s="156"/>
    </row>
    <row r="112" spans="1:13" ht="23.25" customHeight="1">
      <c r="A112" s="129" t="s">
        <v>11805</v>
      </c>
      <c r="B112" s="61" t="s">
        <v>439</v>
      </c>
      <c r="C112" s="61" t="s">
        <v>425</v>
      </c>
      <c r="D112" s="61">
        <f t="shared" si="1"/>
        <v>2</v>
      </c>
      <c r="E112" s="61" t="s">
        <v>3135</v>
      </c>
      <c r="F112" s="61" t="s">
        <v>3136</v>
      </c>
      <c r="G112" s="129" t="s">
        <v>11303</v>
      </c>
      <c r="H112" s="129" t="s">
        <v>11304</v>
      </c>
      <c r="I112" s="129" t="s">
        <v>11305</v>
      </c>
      <c r="J112" s="130" t="s">
        <v>11306</v>
      </c>
      <c r="K112" s="130" t="s">
        <v>4700</v>
      </c>
      <c r="L112" s="156"/>
      <c r="M112" s="156"/>
    </row>
    <row r="113" spans="1:13" ht="23.25" customHeight="1">
      <c r="A113" s="129" t="s">
        <v>11812</v>
      </c>
      <c r="B113" s="61" t="s">
        <v>439</v>
      </c>
      <c r="C113" s="61" t="s">
        <v>425</v>
      </c>
      <c r="D113" s="61">
        <f t="shared" si="1"/>
        <v>3</v>
      </c>
      <c r="E113" s="61" t="s">
        <v>1572</v>
      </c>
      <c r="F113" s="61" t="s">
        <v>1562</v>
      </c>
      <c r="G113" s="298" t="s">
        <v>11426</v>
      </c>
      <c r="H113" s="42" t="s">
        <v>11865</v>
      </c>
      <c r="I113" s="129"/>
      <c r="J113" s="130" t="s">
        <v>11392</v>
      </c>
      <c r="K113" s="129" t="s">
        <v>11291</v>
      </c>
      <c r="L113" s="156"/>
      <c r="M113" s="156"/>
    </row>
    <row r="114" spans="1:13" ht="23.25" customHeight="1">
      <c r="A114" s="129" t="s">
        <v>11815</v>
      </c>
      <c r="B114" s="61" t="s">
        <v>439</v>
      </c>
      <c r="C114" s="61" t="s">
        <v>425</v>
      </c>
      <c r="D114" s="61">
        <f t="shared" si="1"/>
        <v>4</v>
      </c>
      <c r="E114" s="61" t="s">
        <v>3137</v>
      </c>
      <c r="F114" s="61" t="s">
        <v>3138</v>
      </c>
      <c r="G114" s="129"/>
      <c r="H114" s="129"/>
      <c r="I114" s="129"/>
      <c r="J114" s="130"/>
      <c r="K114" s="129" t="s">
        <v>4701</v>
      </c>
      <c r="L114" s="156"/>
      <c r="M114" s="156"/>
    </row>
    <row r="115" spans="1:13" ht="23.25" customHeight="1">
      <c r="A115" s="129" t="s">
        <v>11812</v>
      </c>
      <c r="B115" s="61" t="s">
        <v>439</v>
      </c>
      <c r="C115" s="61" t="s">
        <v>425</v>
      </c>
      <c r="D115" s="61">
        <f t="shared" si="1"/>
        <v>5</v>
      </c>
      <c r="E115" s="61" t="s">
        <v>3139</v>
      </c>
      <c r="F115" s="61" t="s">
        <v>3140</v>
      </c>
      <c r="G115" s="129"/>
      <c r="H115" s="298" t="s">
        <v>11309</v>
      </c>
      <c r="I115" s="129"/>
      <c r="J115" s="130"/>
      <c r="K115" s="129" t="s">
        <v>4701</v>
      </c>
      <c r="L115" s="156"/>
      <c r="M115" s="156"/>
    </row>
    <row r="116" spans="1:13" ht="23.25" customHeight="1">
      <c r="A116" s="129" t="s">
        <v>11815</v>
      </c>
      <c r="B116" s="61" t="s">
        <v>439</v>
      </c>
      <c r="C116" s="61" t="s">
        <v>425</v>
      </c>
      <c r="D116" s="61">
        <f t="shared" si="1"/>
        <v>6</v>
      </c>
      <c r="E116" s="61" t="s">
        <v>3141</v>
      </c>
      <c r="F116" s="61" t="s">
        <v>3142</v>
      </c>
      <c r="G116" s="129"/>
      <c r="H116" s="129"/>
      <c r="I116" s="129"/>
      <c r="J116" s="130"/>
      <c r="K116" s="129" t="s">
        <v>4701</v>
      </c>
      <c r="L116" s="156"/>
      <c r="M116" s="156"/>
    </row>
    <row r="117" spans="1:13" ht="23.25" customHeight="1">
      <c r="A117" s="129" t="s">
        <v>11805</v>
      </c>
      <c r="B117" s="61" t="s">
        <v>439</v>
      </c>
      <c r="C117" s="61" t="s">
        <v>425</v>
      </c>
      <c r="D117" s="61">
        <f t="shared" si="1"/>
        <v>7</v>
      </c>
      <c r="E117" s="61" t="s">
        <v>3143</v>
      </c>
      <c r="F117" s="61" t="s">
        <v>3144</v>
      </c>
      <c r="G117" s="129"/>
      <c r="H117" s="298" t="s">
        <v>11310</v>
      </c>
      <c r="I117" s="129"/>
      <c r="J117" s="130"/>
      <c r="K117" s="129" t="s">
        <v>4701</v>
      </c>
      <c r="L117" s="156"/>
      <c r="M117" s="156"/>
    </row>
    <row r="118" spans="1:13" ht="23.25" customHeight="1">
      <c r="A118" s="129" t="s">
        <v>11815</v>
      </c>
      <c r="B118" s="61" t="s">
        <v>439</v>
      </c>
      <c r="C118" s="61" t="s">
        <v>425</v>
      </c>
      <c r="D118" s="61">
        <f t="shared" si="1"/>
        <v>8</v>
      </c>
      <c r="E118" s="61" t="s">
        <v>3145</v>
      </c>
      <c r="F118" s="61" t="s">
        <v>3146</v>
      </c>
      <c r="G118" s="129"/>
      <c r="H118" s="298" t="s">
        <v>11310</v>
      </c>
      <c r="I118" s="129"/>
      <c r="J118" s="130"/>
      <c r="K118" s="129" t="s">
        <v>4701</v>
      </c>
      <c r="L118" s="156"/>
      <c r="M118" s="156"/>
    </row>
    <row r="119" spans="1:13" ht="23.25" customHeight="1">
      <c r="A119" s="129" t="s">
        <v>11812</v>
      </c>
      <c r="B119" s="61" t="s">
        <v>439</v>
      </c>
      <c r="C119" s="61" t="s">
        <v>425</v>
      </c>
      <c r="D119" s="61">
        <f t="shared" si="1"/>
        <v>9</v>
      </c>
      <c r="E119" s="61" t="s">
        <v>3147</v>
      </c>
      <c r="F119" s="61" t="s">
        <v>3148</v>
      </c>
      <c r="G119" s="129"/>
      <c r="H119" s="129"/>
      <c r="I119" s="129"/>
      <c r="J119" s="130" t="s">
        <v>11312</v>
      </c>
      <c r="K119" s="129" t="s">
        <v>11291</v>
      </c>
      <c r="L119" s="156"/>
      <c r="M119" s="156"/>
    </row>
    <row r="120" spans="1:13" ht="23.25" customHeight="1">
      <c r="A120" s="129" t="s">
        <v>11805</v>
      </c>
      <c r="B120" s="61" t="s">
        <v>439</v>
      </c>
      <c r="C120" s="61" t="s">
        <v>425</v>
      </c>
      <c r="D120" s="61">
        <f t="shared" si="1"/>
        <v>10</v>
      </c>
      <c r="E120" s="61" t="s">
        <v>3133</v>
      </c>
      <c r="F120" s="61" t="s">
        <v>3134</v>
      </c>
      <c r="G120" s="129" t="s">
        <v>11297</v>
      </c>
      <c r="H120" s="129" t="s">
        <v>11866</v>
      </c>
      <c r="I120" s="129"/>
      <c r="J120" s="130" t="s">
        <v>11314</v>
      </c>
      <c r="K120" s="129" t="s">
        <v>11291</v>
      </c>
      <c r="L120" s="156"/>
      <c r="M120" s="156"/>
    </row>
    <row r="121" spans="1:13" ht="23.25" customHeight="1">
      <c r="A121" s="129" t="s">
        <v>11812</v>
      </c>
      <c r="B121" s="61" t="s">
        <v>439</v>
      </c>
      <c r="C121" s="61" t="s">
        <v>425</v>
      </c>
      <c r="D121" s="61">
        <f t="shared" si="1"/>
        <v>11</v>
      </c>
      <c r="E121" s="61" t="s">
        <v>11867</v>
      </c>
      <c r="F121" s="61" t="s">
        <v>1463</v>
      </c>
      <c r="G121" s="129"/>
      <c r="H121" s="129"/>
      <c r="I121" s="129"/>
      <c r="J121" s="130" t="s">
        <v>11316</v>
      </c>
      <c r="K121" s="129" t="s">
        <v>11291</v>
      </c>
      <c r="L121" s="156"/>
      <c r="M121" s="156"/>
    </row>
    <row r="122" spans="1:13" ht="23.25" customHeight="1">
      <c r="A122" s="129" t="s">
        <v>11805</v>
      </c>
      <c r="B122" s="61" t="s">
        <v>439</v>
      </c>
      <c r="C122" s="61" t="s">
        <v>425</v>
      </c>
      <c r="D122" s="61">
        <f t="shared" si="1"/>
        <v>12</v>
      </c>
      <c r="E122" s="61" t="s">
        <v>1566</v>
      </c>
      <c r="F122" s="61" t="s">
        <v>1555</v>
      </c>
      <c r="G122" s="129"/>
      <c r="H122" s="129"/>
      <c r="I122" s="129"/>
      <c r="J122" s="130" t="s">
        <v>11393</v>
      </c>
      <c r="K122" s="129" t="s">
        <v>11291</v>
      </c>
      <c r="L122" s="156"/>
      <c r="M122" s="156"/>
    </row>
    <row r="123" spans="1:13" ht="23.25" customHeight="1">
      <c r="A123" s="129" t="s">
        <v>11805</v>
      </c>
      <c r="B123" s="61" t="s">
        <v>439</v>
      </c>
      <c r="C123" s="61" t="s">
        <v>425</v>
      </c>
      <c r="D123" s="61">
        <f t="shared" si="1"/>
        <v>13</v>
      </c>
      <c r="E123" s="61" t="s">
        <v>11319</v>
      </c>
      <c r="F123" s="61" t="s">
        <v>11320</v>
      </c>
      <c r="G123" s="129" t="s">
        <v>11321</v>
      </c>
      <c r="H123" s="42" t="s">
        <v>11868</v>
      </c>
      <c r="I123" s="129" t="s">
        <v>11323</v>
      </c>
      <c r="J123" s="130" t="s">
        <v>11324</v>
      </c>
      <c r="K123" s="129" t="s">
        <v>4700</v>
      </c>
      <c r="L123" s="156"/>
      <c r="M123" s="156"/>
    </row>
    <row r="124" spans="1:13" ht="23.25" customHeight="1">
      <c r="A124" s="129" t="s">
        <v>11815</v>
      </c>
      <c r="B124" s="61" t="s">
        <v>439</v>
      </c>
      <c r="C124" s="61" t="s">
        <v>425</v>
      </c>
      <c r="D124" s="61">
        <f t="shared" si="1"/>
        <v>14</v>
      </c>
      <c r="E124" s="61" t="s">
        <v>3149</v>
      </c>
      <c r="F124" s="61" t="s">
        <v>3150</v>
      </c>
      <c r="G124" s="129" t="s">
        <v>11325</v>
      </c>
      <c r="H124" s="129"/>
      <c r="I124" s="129"/>
      <c r="J124" s="130" t="s">
        <v>11312</v>
      </c>
      <c r="K124" s="129" t="s">
        <v>11326</v>
      </c>
      <c r="L124" s="156"/>
      <c r="M124" s="156"/>
    </row>
    <row r="125" spans="1:13" ht="23.25" customHeight="1">
      <c r="A125" s="129" t="s">
        <v>11812</v>
      </c>
      <c r="B125" s="61" t="s">
        <v>439</v>
      </c>
      <c r="C125" s="61" t="s">
        <v>425</v>
      </c>
      <c r="D125" s="61">
        <f t="shared" si="1"/>
        <v>15</v>
      </c>
      <c r="E125" s="61" t="s">
        <v>3151</v>
      </c>
      <c r="F125" s="61" t="s">
        <v>3152</v>
      </c>
      <c r="G125" s="298" t="s">
        <v>11427</v>
      </c>
      <c r="H125" s="129"/>
      <c r="I125" s="129" t="s">
        <v>11327</v>
      </c>
      <c r="J125" s="130"/>
      <c r="K125" s="321" t="s">
        <v>4823</v>
      </c>
      <c r="L125" s="156"/>
      <c r="M125" s="156"/>
    </row>
    <row r="126" spans="1:13" ht="23.25" customHeight="1">
      <c r="A126" s="129" t="s">
        <v>11815</v>
      </c>
      <c r="B126" s="61" t="s">
        <v>439</v>
      </c>
      <c r="C126" s="61" t="s">
        <v>425</v>
      </c>
      <c r="D126" s="61">
        <f t="shared" si="1"/>
        <v>16</v>
      </c>
      <c r="E126" s="61" t="s">
        <v>3153</v>
      </c>
      <c r="F126" s="61" t="s">
        <v>3154</v>
      </c>
      <c r="G126" s="298" t="s">
        <v>11328</v>
      </c>
      <c r="H126" s="129"/>
      <c r="I126" s="129"/>
      <c r="J126" s="130" t="s">
        <v>11329</v>
      </c>
      <c r="K126" s="42" t="s">
        <v>4706</v>
      </c>
      <c r="L126" s="156"/>
      <c r="M126" s="156"/>
    </row>
    <row r="127" spans="1:13" ht="23.25" customHeight="1">
      <c r="A127" s="129" t="s">
        <v>11815</v>
      </c>
      <c r="B127" s="61" t="s">
        <v>439</v>
      </c>
      <c r="C127" s="61" t="s">
        <v>425</v>
      </c>
      <c r="D127" s="61">
        <f t="shared" si="1"/>
        <v>17</v>
      </c>
      <c r="E127" s="61" t="s">
        <v>3155</v>
      </c>
      <c r="F127" s="61" t="s">
        <v>3156</v>
      </c>
      <c r="G127" s="129" t="s">
        <v>11330</v>
      </c>
      <c r="H127" s="298" t="s">
        <v>11428</v>
      </c>
      <c r="I127" s="129" t="s">
        <v>11331</v>
      </c>
      <c r="J127" s="130" t="s">
        <v>11339</v>
      </c>
      <c r="K127" s="42" t="s">
        <v>4700</v>
      </c>
      <c r="L127" s="156"/>
      <c r="M127" s="156"/>
    </row>
    <row r="128" spans="1:13" ht="23.25" customHeight="1">
      <c r="A128" s="129" t="s">
        <v>11815</v>
      </c>
      <c r="B128" s="61" t="s">
        <v>439</v>
      </c>
      <c r="C128" s="61" t="s">
        <v>425</v>
      </c>
      <c r="D128" s="61">
        <f t="shared" si="1"/>
        <v>18</v>
      </c>
      <c r="E128" s="61" t="s">
        <v>3157</v>
      </c>
      <c r="F128" s="61" t="s">
        <v>3158</v>
      </c>
      <c r="G128" s="129" t="s">
        <v>11333</v>
      </c>
      <c r="H128" s="298" t="s">
        <v>11429</v>
      </c>
      <c r="I128" s="129" t="s">
        <v>11334</v>
      </c>
      <c r="J128" s="130" t="s">
        <v>8949</v>
      </c>
      <c r="K128" s="42" t="s">
        <v>4700</v>
      </c>
      <c r="L128" s="156"/>
      <c r="M128" s="156"/>
    </row>
    <row r="129" spans="1:13" ht="23.25" customHeight="1">
      <c r="A129" s="129" t="s">
        <v>11812</v>
      </c>
      <c r="B129" s="61" t="s">
        <v>439</v>
      </c>
      <c r="C129" s="61" t="s">
        <v>425</v>
      </c>
      <c r="D129" s="61">
        <f t="shared" si="1"/>
        <v>19</v>
      </c>
      <c r="E129" s="61" t="s">
        <v>3159</v>
      </c>
      <c r="F129" s="61" t="s">
        <v>3160</v>
      </c>
      <c r="G129" s="129" t="s">
        <v>11335</v>
      </c>
      <c r="H129" s="298" t="s">
        <v>11430</v>
      </c>
      <c r="I129" s="129" t="s">
        <v>11336</v>
      </c>
      <c r="J129" s="130" t="s">
        <v>11337</v>
      </c>
      <c r="K129" s="42" t="s">
        <v>4700</v>
      </c>
      <c r="L129" s="156"/>
      <c r="M129" s="156"/>
    </row>
    <row r="130" spans="1:13" ht="23.25" customHeight="1">
      <c r="A130" s="129" t="s">
        <v>11805</v>
      </c>
      <c r="B130" s="61" t="s">
        <v>439</v>
      </c>
      <c r="C130" s="61" t="s">
        <v>425</v>
      </c>
      <c r="D130" s="61">
        <f t="shared" si="1"/>
        <v>20</v>
      </c>
      <c r="E130" s="61" t="s">
        <v>3161</v>
      </c>
      <c r="F130" s="61" t="s">
        <v>3162</v>
      </c>
      <c r="G130" s="298" t="s">
        <v>11338</v>
      </c>
      <c r="H130" s="298" t="s">
        <v>11431</v>
      </c>
      <c r="I130" s="129"/>
      <c r="J130" s="130" t="s">
        <v>11339</v>
      </c>
      <c r="K130" s="321" t="s">
        <v>4698</v>
      </c>
      <c r="L130" s="156"/>
      <c r="M130" s="156"/>
    </row>
    <row r="131" spans="1:13" ht="23.25" customHeight="1">
      <c r="A131" s="129" t="s">
        <v>11815</v>
      </c>
      <c r="B131" s="61" t="s">
        <v>439</v>
      </c>
      <c r="C131" s="61" t="s">
        <v>425</v>
      </c>
      <c r="D131" s="61">
        <f t="shared" si="1"/>
        <v>21</v>
      </c>
      <c r="E131" s="61" t="s">
        <v>3163</v>
      </c>
      <c r="F131" s="61" t="s">
        <v>3164</v>
      </c>
      <c r="G131" s="129"/>
      <c r="H131" s="129"/>
      <c r="I131" s="129"/>
      <c r="J131" s="130" t="s">
        <v>11340</v>
      </c>
      <c r="K131" s="42" t="s">
        <v>4583</v>
      </c>
      <c r="L131" s="156"/>
      <c r="M131" s="156"/>
    </row>
    <row r="132" spans="1:13" ht="23.25" customHeight="1">
      <c r="A132" s="129" t="s">
        <v>11812</v>
      </c>
      <c r="B132" s="61" t="s">
        <v>439</v>
      </c>
      <c r="C132" s="61" t="s">
        <v>425</v>
      </c>
      <c r="D132" s="61">
        <f t="shared" ref="D132:D195" si="2">IF($C132=$C131,$D131+1,1)</f>
        <v>22</v>
      </c>
      <c r="E132" s="61" t="s">
        <v>1927</v>
      </c>
      <c r="F132" s="61" t="s">
        <v>1451</v>
      </c>
      <c r="G132" s="129"/>
      <c r="H132" s="129"/>
      <c r="I132" s="129"/>
      <c r="J132" s="130" t="s">
        <v>11341</v>
      </c>
      <c r="K132" s="42" t="s">
        <v>4583</v>
      </c>
      <c r="L132" s="156"/>
      <c r="M132" s="156"/>
    </row>
    <row r="133" spans="1:13" ht="23.25" customHeight="1">
      <c r="A133" s="129" t="s">
        <v>11812</v>
      </c>
      <c r="B133" s="61" t="s">
        <v>439</v>
      </c>
      <c r="C133" s="61" t="s">
        <v>425</v>
      </c>
      <c r="D133" s="61">
        <f t="shared" si="2"/>
        <v>23</v>
      </c>
      <c r="E133" s="61" t="s">
        <v>3165</v>
      </c>
      <c r="F133" s="61" t="s">
        <v>2786</v>
      </c>
      <c r="G133" s="129"/>
      <c r="H133" s="129"/>
      <c r="I133" s="129"/>
      <c r="J133" s="130" t="s">
        <v>11342</v>
      </c>
      <c r="K133" s="42" t="s">
        <v>4583</v>
      </c>
      <c r="L133" s="156"/>
      <c r="M133" s="156"/>
    </row>
    <row r="134" spans="1:13" ht="23.25" customHeight="1">
      <c r="A134" s="129" t="s">
        <v>11815</v>
      </c>
      <c r="B134" s="61" t="s">
        <v>439</v>
      </c>
      <c r="C134" s="61" t="s">
        <v>425</v>
      </c>
      <c r="D134" s="61">
        <f t="shared" si="2"/>
        <v>24</v>
      </c>
      <c r="E134" s="61" t="s">
        <v>11846</v>
      </c>
      <c r="F134" s="61" t="s">
        <v>2380</v>
      </c>
      <c r="G134" s="129" t="s">
        <v>11343</v>
      </c>
      <c r="H134" s="129"/>
      <c r="I134" s="129"/>
      <c r="J134" s="130" t="s">
        <v>11344</v>
      </c>
      <c r="K134" s="42" t="s">
        <v>4583</v>
      </c>
      <c r="L134" s="156"/>
      <c r="M134" s="156"/>
    </row>
    <row r="135" spans="1:13" ht="23.25" customHeight="1">
      <c r="A135" s="129" t="s">
        <v>11805</v>
      </c>
      <c r="B135" s="61" t="s">
        <v>439</v>
      </c>
      <c r="C135" s="61" t="s">
        <v>425</v>
      </c>
      <c r="D135" s="61">
        <f t="shared" si="2"/>
        <v>25</v>
      </c>
      <c r="E135" s="61" t="s">
        <v>953</v>
      </c>
      <c r="F135" s="61" t="s">
        <v>11345</v>
      </c>
      <c r="G135" s="129" t="s">
        <v>2561</v>
      </c>
      <c r="H135" s="298" t="s">
        <v>11432</v>
      </c>
      <c r="I135" s="129"/>
      <c r="J135" s="130" t="s">
        <v>11394</v>
      </c>
      <c r="K135" s="42" t="s">
        <v>4700</v>
      </c>
      <c r="L135" s="156"/>
      <c r="M135" s="156"/>
    </row>
    <row r="136" spans="1:13" ht="23.25" customHeight="1">
      <c r="A136" s="129" t="s">
        <v>11805</v>
      </c>
      <c r="B136" s="61" t="s">
        <v>439</v>
      </c>
      <c r="C136" s="61" t="s">
        <v>425</v>
      </c>
      <c r="D136" s="61">
        <f t="shared" si="2"/>
        <v>26</v>
      </c>
      <c r="E136" s="61" t="s">
        <v>3220</v>
      </c>
      <c r="F136" s="61" t="s">
        <v>3166</v>
      </c>
      <c r="G136" s="129"/>
      <c r="H136" s="129"/>
      <c r="I136" s="129"/>
      <c r="J136" s="130" t="s">
        <v>11347</v>
      </c>
      <c r="K136" s="42" t="s">
        <v>4583</v>
      </c>
      <c r="L136" s="156"/>
      <c r="M136" s="156"/>
    </row>
    <row r="137" spans="1:13" ht="23.25" customHeight="1">
      <c r="A137" s="129" t="s">
        <v>11812</v>
      </c>
      <c r="B137" s="61" t="s">
        <v>439</v>
      </c>
      <c r="C137" s="61" t="s">
        <v>425</v>
      </c>
      <c r="D137" s="61">
        <f t="shared" si="2"/>
        <v>27</v>
      </c>
      <c r="E137" s="61" t="s">
        <v>955</v>
      </c>
      <c r="F137" s="61" t="s">
        <v>962</v>
      </c>
      <c r="G137" s="129" t="s">
        <v>5457</v>
      </c>
      <c r="H137" s="129"/>
      <c r="I137" s="129"/>
      <c r="J137" s="130" t="s">
        <v>11348</v>
      </c>
      <c r="K137" s="42" t="s">
        <v>4583</v>
      </c>
      <c r="L137" s="156"/>
      <c r="M137" s="156"/>
    </row>
    <row r="138" spans="1:13" ht="23.25" customHeight="1">
      <c r="A138" s="129" t="s">
        <v>11805</v>
      </c>
      <c r="B138" s="61" t="s">
        <v>439</v>
      </c>
      <c r="C138" s="61" t="s">
        <v>425</v>
      </c>
      <c r="D138" s="61">
        <f t="shared" si="2"/>
        <v>28</v>
      </c>
      <c r="E138" s="61" t="s">
        <v>2608</v>
      </c>
      <c r="F138" s="73" t="s">
        <v>2485</v>
      </c>
      <c r="G138" s="129"/>
      <c r="H138" s="129"/>
      <c r="I138" s="129"/>
      <c r="J138" s="130" t="s">
        <v>11349</v>
      </c>
      <c r="K138" s="42" t="s">
        <v>4583</v>
      </c>
      <c r="L138" s="156"/>
      <c r="M138" s="156"/>
    </row>
    <row r="139" spans="1:13" ht="23.25" customHeight="1">
      <c r="A139" s="129" t="s">
        <v>11815</v>
      </c>
      <c r="B139" s="61" t="s">
        <v>439</v>
      </c>
      <c r="C139" s="61" t="s">
        <v>425</v>
      </c>
      <c r="D139" s="61">
        <f t="shared" si="2"/>
        <v>29</v>
      </c>
      <c r="E139" s="61" t="s">
        <v>3167</v>
      </c>
      <c r="F139" s="61" t="s">
        <v>3168</v>
      </c>
      <c r="G139" s="129"/>
      <c r="H139" s="129"/>
      <c r="I139" s="129"/>
      <c r="J139" s="130"/>
      <c r="K139" s="129" t="s">
        <v>4583</v>
      </c>
      <c r="L139" s="156"/>
      <c r="M139" s="156"/>
    </row>
    <row r="140" spans="1:13" ht="23.25" customHeight="1">
      <c r="A140" s="129" t="s">
        <v>11815</v>
      </c>
      <c r="B140" s="61" t="s">
        <v>439</v>
      </c>
      <c r="C140" s="61" t="s">
        <v>425</v>
      </c>
      <c r="D140" s="61">
        <f t="shared" si="2"/>
        <v>30</v>
      </c>
      <c r="E140" s="61" t="s">
        <v>3169</v>
      </c>
      <c r="F140" s="61" t="s">
        <v>3170</v>
      </c>
      <c r="G140" s="129"/>
      <c r="H140" s="129"/>
      <c r="I140" s="129"/>
      <c r="J140" s="130" t="s">
        <v>11395</v>
      </c>
      <c r="K140" s="42" t="s">
        <v>4583</v>
      </c>
      <c r="L140" s="156"/>
      <c r="M140" s="156"/>
    </row>
    <row r="141" spans="1:13" ht="23.25" customHeight="1">
      <c r="A141" s="129" t="s">
        <v>11815</v>
      </c>
      <c r="B141" s="61" t="s">
        <v>439</v>
      </c>
      <c r="C141" s="61" t="s">
        <v>425</v>
      </c>
      <c r="D141" s="61">
        <f t="shared" si="2"/>
        <v>31</v>
      </c>
      <c r="E141" s="61" t="s">
        <v>3106</v>
      </c>
      <c r="F141" s="61" t="s">
        <v>3107</v>
      </c>
      <c r="G141" s="129" t="s">
        <v>11407</v>
      </c>
      <c r="H141" s="129"/>
      <c r="I141" s="129" t="s">
        <v>11262</v>
      </c>
      <c r="J141" s="130" t="s">
        <v>11263</v>
      </c>
      <c r="K141" s="42" t="s">
        <v>11291</v>
      </c>
      <c r="L141" s="156"/>
      <c r="M141" s="156"/>
    </row>
    <row r="142" spans="1:13" ht="23.25" customHeight="1">
      <c r="A142" s="129" t="s">
        <v>11812</v>
      </c>
      <c r="B142" s="61" t="s">
        <v>439</v>
      </c>
      <c r="C142" s="61" t="s">
        <v>425</v>
      </c>
      <c r="D142" s="61">
        <f t="shared" si="2"/>
        <v>32</v>
      </c>
      <c r="E142" s="61" t="s">
        <v>11869</v>
      </c>
      <c r="F142" s="61" t="s">
        <v>3172</v>
      </c>
      <c r="G142" s="129"/>
      <c r="H142" s="129"/>
      <c r="I142" s="129"/>
      <c r="J142" s="130" t="s">
        <v>11351</v>
      </c>
      <c r="K142" s="42" t="s">
        <v>4583</v>
      </c>
      <c r="L142" s="156"/>
      <c r="M142" s="156"/>
    </row>
    <row r="143" spans="1:13" ht="23.25" customHeight="1">
      <c r="A143" s="129" t="s">
        <v>11815</v>
      </c>
      <c r="B143" s="61" t="s">
        <v>439</v>
      </c>
      <c r="C143" s="61" t="s">
        <v>425</v>
      </c>
      <c r="D143" s="61">
        <f t="shared" si="2"/>
        <v>33</v>
      </c>
      <c r="E143" s="61" t="s">
        <v>11848</v>
      </c>
      <c r="F143" s="61" t="s">
        <v>3173</v>
      </c>
      <c r="G143" s="129"/>
      <c r="H143" s="129"/>
      <c r="I143" s="129" t="s">
        <v>11352</v>
      </c>
      <c r="J143" s="130" t="s">
        <v>14677</v>
      </c>
      <c r="K143" s="64" t="s">
        <v>11353</v>
      </c>
      <c r="L143" s="156"/>
      <c r="M143" s="156"/>
    </row>
    <row r="144" spans="1:13" ht="23.25" customHeight="1">
      <c r="A144" s="129" t="s">
        <v>11812</v>
      </c>
      <c r="B144" s="61" t="s">
        <v>439</v>
      </c>
      <c r="C144" s="61" t="s">
        <v>425</v>
      </c>
      <c r="D144" s="61">
        <f t="shared" si="2"/>
        <v>34</v>
      </c>
      <c r="E144" s="61" t="s">
        <v>3126</v>
      </c>
      <c r="F144" s="61" t="s">
        <v>3127</v>
      </c>
      <c r="G144" s="129"/>
      <c r="H144" s="129"/>
      <c r="I144" s="129"/>
      <c r="J144" s="130" t="s">
        <v>11354</v>
      </c>
      <c r="K144" s="42" t="s">
        <v>11291</v>
      </c>
      <c r="L144" s="156"/>
      <c r="M144" s="156"/>
    </row>
    <row r="145" spans="1:13" ht="23.25" customHeight="1">
      <c r="A145" s="129" t="s">
        <v>11815</v>
      </c>
      <c r="B145" s="61" t="s">
        <v>439</v>
      </c>
      <c r="C145" s="61" t="s">
        <v>425</v>
      </c>
      <c r="D145" s="61">
        <f t="shared" si="2"/>
        <v>35</v>
      </c>
      <c r="E145" s="61" t="s">
        <v>3174</v>
      </c>
      <c r="F145" s="61" t="s">
        <v>3175</v>
      </c>
      <c r="G145" s="129"/>
      <c r="H145" s="129"/>
      <c r="I145" s="129"/>
      <c r="J145" s="130" t="s">
        <v>11355</v>
      </c>
      <c r="K145" s="42" t="s">
        <v>4583</v>
      </c>
      <c r="L145" s="156"/>
      <c r="M145" s="156"/>
    </row>
    <row r="146" spans="1:13" ht="23.25" customHeight="1">
      <c r="A146" s="129" t="s">
        <v>11805</v>
      </c>
      <c r="B146" s="61" t="s">
        <v>439</v>
      </c>
      <c r="C146" s="61" t="s">
        <v>425</v>
      </c>
      <c r="D146" s="61">
        <f t="shared" si="2"/>
        <v>36</v>
      </c>
      <c r="E146" s="61" t="s">
        <v>3108</v>
      </c>
      <c r="F146" s="61" t="s">
        <v>3109</v>
      </c>
      <c r="G146" s="129"/>
      <c r="H146" s="129"/>
      <c r="I146" s="129"/>
      <c r="J146" s="130" t="s">
        <v>11356</v>
      </c>
      <c r="K146" s="42" t="s">
        <v>11291</v>
      </c>
      <c r="L146" s="156"/>
      <c r="M146" s="156"/>
    </row>
    <row r="147" spans="1:13" ht="23.25" customHeight="1">
      <c r="A147" s="129" t="s">
        <v>11815</v>
      </c>
      <c r="B147" s="61" t="s">
        <v>439</v>
      </c>
      <c r="C147" s="61" t="s">
        <v>425</v>
      </c>
      <c r="D147" s="61">
        <f t="shared" si="2"/>
        <v>37</v>
      </c>
      <c r="E147" s="61" t="s">
        <v>3176</v>
      </c>
      <c r="F147" s="61" t="s">
        <v>3177</v>
      </c>
      <c r="G147" s="129"/>
      <c r="H147" s="129"/>
      <c r="I147" s="129"/>
      <c r="J147" s="130" t="s">
        <v>11357</v>
      </c>
      <c r="K147" s="42" t="s">
        <v>4583</v>
      </c>
      <c r="L147" s="156"/>
      <c r="M147" s="156"/>
    </row>
    <row r="148" spans="1:13" ht="23.25" customHeight="1">
      <c r="A148" s="129" t="s">
        <v>11815</v>
      </c>
      <c r="B148" s="61" t="s">
        <v>439</v>
      </c>
      <c r="C148" s="61" t="s">
        <v>425</v>
      </c>
      <c r="D148" s="61">
        <f t="shared" si="2"/>
        <v>38</v>
      </c>
      <c r="E148" s="61" t="s">
        <v>3178</v>
      </c>
      <c r="F148" s="61" t="s">
        <v>3179</v>
      </c>
      <c r="G148" s="129"/>
      <c r="H148" s="129"/>
      <c r="I148" s="129"/>
      <c r="J148" s="130" t="s">
        <v>11312</v>
      </c>
      <c r="K148" s="42" t="s">
        <v>11291</v>
      </c>
      <c r="L148" s="156"/>
      <c r="M148" s="156"/>
    </row>
    <row r="149" spans="1:13" ht="23.25" customHeight="1">
      <c r="A149" s="129" t="s">
        <v>11805</v>
      </c>
      <c r="B149" s="61" t="s">
        <v>439</v>
      </c>
      <c r="C149" s="61" t="s">
        <v>425</v>
      </c>
      <c r="D149" s="61">
        <f t="shared" si="2"/>
        <v>39</v>
      </c>
      <c r="E149" s="61" t="s">
        <v>11833</v>
      </c>
      <c r="F149" s="61" t="s">
        <v>961</v>
      </c>
      <c r="G149" s="129" t="s">
        <v>11266</v>
      </c>
      <c r="H149" s="129" t="s">
        <v>4608</v>
      </c>
      <c r="I149" s="42" t="s">
        <v>9817</v>
      </c>
      <c r="J149" s="193" t="s">
        <v>12651</v>
      </c>
      <c r="K149" s="129" t="s">
        <v>11291</v>
      </c>
      <c r="L149" s="156"/>
      <c r="M149" s="156"/>
    </row>
    <row r="150" spans="1:13" ht="23.25" customHeight="1">
      <c r="A150" s="129" t="s">
        <v>11815</v>
      </c>
      <c r="B150" s="61" t="s">
        <v>439</v>
      </c>
      <c r="C150" s="61" t="s">
        <v>425</v>
      </c>
      <c r="D150" s="61">
        <f t="shared" si="2"/>
        <v>40</v>
      </c>
      <c r="E150" s="61" t="s">
        <v>3180</v>
      </c>
      <c r="F150" s="61" t="s">
        <v>3181</v>
      </c>
      <c r="G150" s="129"/>
      <c r="H150" s="129"/>
      <c r="I150" s="129"/>
      <c r="J150" s="130" t="s">
        <v>11358</v>
      </c>
      <c r="K150" s="129" t="s">
        <v>11291</v>
      </c>
      <c r="L150" s="156"/>
      <c r="M150" s="156"/>
    </row>
    <row r="151" spans="1:13" ht="23.25" customHeight="1">
      <c r="A151" s="129" t="s">
        <v>11812</v>
      </c>
      <c r="B151" s="61" t="s">
        <v>439</v>
      </c>
      <c r="C151" s="61" t="s">
        <v>425</v>
      </c>
      <c r="D151" s="61">
        <f t="shared" si="2"/>
        <v>41</v>
      </c>
      <c r="E151" s="61" t="s">
        <v>11870</v>
      </c>
      <c r="F151" s="61" t="s">
        <v>2450</v>
      </c>
      <c r="G151" s="129"/>
      <c r="H151" s="129"/>
      <c r="I151" s="129"/>
      <c r="J151" s="130"/>
      <c r="K151" s="129" t="s">
        <v>4583</v>
      </c>
      <c r="L151" s="156"/>
      <c r="M151" s="156"/>
    </row>
    <row r="152" spans="1:13" ht="23.25" customHeight="1">
      <c r="A152" s="129" t="s">
        <v>11815</v>
      </c>
      <c r="B152" s="61" t="s">
        <v>439</v>
      </c>
      <c r="C152" s="61" t="s">
        <v>425</v>
      </c>
      <c r="D152" s="61">
        <f t="shared" si="2"/>
        <v>42</v>
      </c>
      <c r="E152" s="61" t="s">
        <v>3182</v>
      </c>
      <c r="F152" s="61" t="s">
        <v>3183</v>
      </c>
      <c r="G152" s="294" t="s">
        <v>11359</v>
      </c>
      <c r="H152" s="129"/>
      <c r="I152" s="129" t="s">
        <v>11360</v>
      </c>
      <c r="J152" s="130" t="s">
        <v>11361</v>
      </c>
      <c r="K152" s="42" t="s">
        <v>4700</v>
      </c>
      <c r="L152" s="156"/>
      <c r="M152" s="156"/>
    </row>
    <row r="153" spans="1:13" ht="23.25" customHeight="1">
      <c r="A153" s="129" t="s">
        <v>11815</v>
      </c>
      <c r="B153" s="61" t="s">
        <v>439</v>
      </c>
      <c r="C153" s="61" t="s">
        <v>425</v>
      </c>
      <c r="D153" s="61">
        <f t="shared" si="2"/>
        <v>43</v>
      </c>
      <c r="E153" s="61" t="s">
        <v>3184</v>
      </c>
      <c r="F153" s="61" t="s">
        <v>3185</v>
      </c>
      <c r="G153" s="129"/>
      <c r="H153" s="129"/>
      <c r="I153" s="129"/>
      <c r="J153" s="130" t="s">
        <v>11362</v>
      </c>
      <c r="K153" s="129" t="s">
        <v>4583</v>
      </c>
      <c r="L153" s="156"/>
      <c r="M153" s="156"/>
    </row>
    <row r="154" spans="1:13" ht="23.25" customHeight="1">
      <c r="A154" s="129" t="s">
        <v>11815</v>
      </c>
      <c r="B154" s="61" t="s">
        <v>439</v>
      </c>
      <c r="C154" s="61" t="s">
        <v>425</v>
      </c>
      <c r="D154" s="61">
        <f t="shared" si="2"/>
        <v>44</v>
      </c>
      <c r="E154" s="73" t="s">
        <v>11363</v>
      </c>
      <c r="F154" s="61" t="s">
        <v>3186</v>
      </c>
      <c r="G154" s="129" t="s">
        <v>11364</v>
      </c>
      <c r="H154" s="129"/>
      <c r="I154" s="129"/>
      <c r="J154" s="130" t="s">
        <v>11365</v>
      </c>
      <c r="K154" s="129" t="s">
        <v>4583</v>
      </c>
      <c r="L154" s="156"/>
      <c r="M154" s="156"/>
    </row>
    <row r="155" spans="1:13" ht="23.25" customHeight="1">
      <c r="A155" s="129" t="s">
        <v>11815</v>
      </c>
      <c r="B155" s="61" t="s">
        <v>439</v>
      </c>
      <c r="C155" s="61" t="s">
        <v>425</v>
      </c>
      <c r="D155" s="61">
        <f t="shared" si="2"/>
        <v>45</v>
      </c>
      <c r="E155" s="61" t="s">
        <v>3187</v>
      </c>
      <c r="F155" s="61" t="s">
        <v>3188</v>
      </c>
      <c r="G155" s="129" t="s">
        <v>11366</v>
      </c>
      <c r="H155" s="129"/>
      <c r="I155" s="129"/>
      <c r="J155" s="130" t="s">
        <v>4627</v>
      </c>
      <c r="K155" s="129" t="s">
        <v>4583</v>
      </c>
      <c r="L155" s="156"/>
      <c r="M155" s="156"/>
    </row>
    <row r="156" spans="1:13" ht="23.25" customHeight="1">
      <c r="A156" s="129" t="s">
        <v>11812</v>
      </c>
      <c r="B156" s="61" t="s">
        <v>439</v>
      </c>
      <c r="C156" s="61" t="s">
        <v>425</v>
      </c>
      <c r="D156" s="61">
        <f t="shared" si="2"/>
        <v>46</v>
      </c>
      <c r="E156" s="61" t="s">
        <v>3189</v>
      </c>
      <c r="F156" s="296" t="s">
        <v>3190</v>
      </c>
      <c r="G156" s="129" t="s">
        <v>11367</v>
      </c>
      <c r="H156" s="129"/>
      <c r="I156" s="295" t="s">
        <v>11368</v>
      </c>
      <c r="J156" s="130" t="s">
        <v>11369</v>
      </c>
      <c r="K156" s="129" t="s">
        <v>4700</v>
      </c>
      <c r="L156" s="156"/>
      <c r="M156" s="156"/>
    </row>
    <row r="157" spans="1:13" ht="23.25" customHeight="1">
      <c r="A157" s="129" t="s">
        <v>11815</v>
      </c>
      <c r="B157" s="61" t="s">
        <v>439</v>
      </c>
      <c r="C157" s="61" t="s">
        <v>425</v>
      </c>
      <c r="D157" s="61">
        <f t="shared" si="2"/>
        <v>47</v>
      </c>
      <c r="E157" s="61" t="s">
        <v>3191</v>
      </c>
      <c r="F157" s="61" t="s">
        <v>3192</v>
      </c>
      <c r="G157" s="298" t="s">
        <v>11433</v>
      </c>
      <c r="H157" s="129"/>
      <c r="I157" s="129"/>
      <c r="J157" s="130" t="s">
        <v>11370</v>
      </c>
      <c r="K157" s="129" t="s">
        <v>11291</v>
      </c>
      <c r="L157" s="156"/>
      <c r="M157" s="156"/>
    </row>
    <row r="158" spans="1:13" ht="23.25" customHeight="1">
      <c r="A158" s="129" t="s">
        <v>11812</v>
      </c>
      <c r="B158" s="61" t="s">
        <v>439</v>
      </c>
      <c r="C158" s="61" t="s">
        <v>425</v>
      </c>
      <c r="D158" s="61">
        <f t="shared" si="2"/>
        <v>48</v>
      </c>
      <c r="E158" s="61" t="s">
        <v>3193</v>
      </c>
      <c r="F158" s="61" t="s">
        <v>3194</v>
      </c>
      <c r="G158" s="129"/>
      <c r="H158" s="129"/>
      <c r="I158" s="129"/>
      <c r="J158" s="130" t="s">
        <v>11371</v>
      </c>
      <c r="K158" s="129" t="s">
        <v>4583</v>
      </c>
      <c r="L158" s="156"/>
      <c r="M158" s="156"/>
    </row>
    <row r="159" spans="1:13" ht="23.25" customHeight="1">
      <c r="A159" s="129" t="s">
        <v>11815</v>
      </c>
      <c r="B159" s="61" t="s">
        <v>439</v>
      </c>
      <c r="C159" s="61" t="s">
        <v>425</v>
      </c>
      <c r="D159" s="61">
        <f t="shared" si="2"/>
        <v>49</v>
      </c>
      <c r="E159" s="61" t="s">
        <v>3195</v>
      </c>
      <c r="F159" s="61" t="s">
        <v>3196</v>
      </c>
      <c r="G159" s="129"/>
      <c r="H159" s="129"/>
      <c r="I159" s="129" t="s">
        <v>11372</v>
      </c>
      <c r="J159" s="130"/>
      <c r="K159" s="129" t="s">
        <v>4583</v>
      </c>
      <c r="L159" s="156"/>
      <c r="M159" s="156"/>
    </row>
    <row r="160" spans="1:13" ht="23.25" customHeight="1">
      <c r="A160" s="129" t="s">
        <v>11812</v>
      </c>
      <c r="B160" s="61" t="s">
        <v>11871</v>
      </c>
      <c r="C160" s="61" t="s">
        <v>425</v>
      </c>
      <c r="D160" s="61">
        <f t="shared" si="2"/>
        <v>50</v>
      </c>
      <c r="E160" s="61" t="s">
        <v>11872</v>
      </c>
      <c r="F160" s="61" t="s">
        <v>3221</v>
      </c>
      <c r="G160" s="129" t="s">
        <v>11396</v>
      </c>
      <c r="H160" s="129"/>
      <c r="I160" s="129" t="s">
        <v>11397</v>
      </c>
      <c r="J160" s="130" t="s">
        <v>11398</v>
      </c>
      <c r="K160" s="129" t="s">
        <v>4583</v>
      </c>
      <c r="L160" s="156"/>
      <c r="M160" s="156"/>
    </row>
    <row r="161" spans="1:13" ht="23.25" customHeight="1">
      <c r="A161" s="129" t="s">
        <v>11812</v>
      </c>
      <c r="B161" s="61" t="s">
        <v>11873</v>
      </c>
      <c r="C161" s="61" t="s">
        <v>425</v>
      </c>
      <c r="D161" s="61">
        <f t="shared" si="2"/>
        <v>51</v>
      </c>
      <c r="E161" s="61" t="s">
        <v>11874</v>
      </c>
      <c r="F161" s="61" t="s">
        <v>3197</v>
      </c>
      <c r="G161" s="298" t="s">
        <v>11377</v>
      </c>
      <c r="H161" s="129"/>
      <c r="I161" s="129"/>
      <c r="J161" s="130" t="s">
        <v>11378</v>
      </c>
      <c r="K161" s="129" t="s">
        <v>11291</v>
      </c>
      <c r="L161" s="156"/>
      <c r="M161" s="156"/>
    </row>
    <row r="162" spans="1:13" ht="23.25" customHeight="1">
      <c r="A162" s="129" t="s">
        <v>11815</v>
      </c>
      <c r="B162" s="61" t="s">
        <v>439</v>
      </c>
      <c r="C162" s="61" t="s">
        <v>425</v>
      </c>
      <c r="D162" s="61">
        <f t="shared" si="2"/>
        <v>52</v>
      </c>
      <c r="E162" s="61" t="s">
        <v>3222</v>
      </c>
      <c r="F162" s="61" t="s">
        <v>3223</v>
      </c>
      <c r="G162" s="129"/>
      <c r="H162" s="129"/>
      <c r="I162" s="129" t="s">
        <v>11372</v>
      </c>
      <c r="J162" s="130"/>
      <c r="K162" s="129" t="s">
        <v>4823</v>
      </c>
      <c r="L162" s="156"/>
      <c r="M162" s="156"/>
    </row>
    <row r="163" spans="1:13" ht="23.25" customHeight="1">
      <c r="A163" s="129" t="s">
        <v>11815</v>
      </c>
      <c r="B163" s="61" t="s">
        <v>439</v>
      </c>
      <c r="C163" s="61" t="s">
        <v>425</v>
      </c>
      <c r="D163" s="61">
        <f t="shared" si="2"/>
        <v>53</v>
      </c>
      <c r="E163" s="61" t="s">
        <v>3224</v>
      </c>
      <c r="F163" s="61" t="s">
        <v>3225</v>
      </c>
      <c r="G163" s="298" t="s">
        <v>11399</v>
      </c>
      <c r="H163" s="129" t="s">
        <v>11400</v>
      </c>
      <c r="I163" s="129"/>
      <c r="J163" s="130" t="s">
        <v>11401</v>
      </c>
      <c r="K163" s="129" t="s">
        <v>4583</v>
      </c>
      <c r="L163" s="156"/>
      <c r="M163" s="156"/>
    </row>
    <row r="164" spans="1:13" ht="23.25" customHeight="1">
      <c r="A164" s="129" t="s">
        <v>11815</v>
      </c>
      <c r="B164" s="61" t="s">
        <v>439</v>
      </c>
      <c r="C164" s="61" t="s">
        <v>425</v>
      </c>
      <c r="D164" s="61">
        <f t="shared" si="2"/>
        <v>54</v>
      </c>
      <c r="E164" s="61" t="s">
        <v>3202</v>
      </c>
      <c r="F164" s="61" t="s">
        <v>3203</v>
      </c>
      <c r="G164" s="299" t="s">
        <v>11380</v>
      </c>
      <c r="H164" s="129" t="s">
        <v>11381</v>
      </c>
      <c r="I164" s="129" t="s">
        <v>11382</v>
      </c>
      <c r="J164" s="130" t="s">
        <v>11383</v>
      </c>
      <c r="K164" s="129" t="s">
        <v>4700</v>
      </c>
      <c r="L164" s="156"/>
      <c r="M164" s="156"/>
    </row>
    <row r="165" spans="1:13" ht="23.25" customHeight="1">
      <c r="A165" s="129" t="s">
        <v>11812</v>
      </c>
      <c r="B165" s="61" t="s">
        <v>439</v>
      </c>
      <c r="C165" s="61" t="s">
        <v>425</v>
      </c>
      <c r="D165" s="61">
        <f t="shared" si="2"/>
        <v>55</v>
      </c>
      <c r="E165" s="61" t="s">
        <v>3204</v>
      </c>
      <c r="F165" s="61" t="s">
        <v>3205</v>
      </c>
      <c r="G165" s="299" t="s">
        <v>11434</v>
      </c>
      <c r="H165" s="129"/>
      <c r="I165" s="129"/>
      <c r="J165" s="130" t="s">
        <v>11383</v>
      </c>
      <c r="K165" s="129" t="s">
        <v>11291</v>
      </c>
      <c r="L165" s="156"/>
      <c r="M165" s="156"/>
    </row>
    <row r="166" spans="1:13" ht="23.25" customHeight="1">
      <c r="A166" s="129" t="s">
        <v>11812</v>
      </c>
      <c r="B166" s="61" t="s">
        <v>439</v>
      </c>
      <c r="C166" s="61" t="s">
        <v>425</v>
      </c>
      <c r="D166" s="61">
        <f t="shared" si="2"/>
        <v>56</v>
      </c>
      <c r="E166" s="73" t="s">
        <v>11384</v>
      </c>
      <c r="F166" s="61" t="s">
        <v>3206</v>
      </c>
      <c r="G166" s="129"/>
      <c r="H166" s="129"/>
      <c r="I166" s="129"/>
      <c r="J166" s="130"/>
      <c r="K166" s="129" t="s">
        <v>4583</v>
      </c>
      <c r="L166" s="156"/>
      <c r="M166" s="156"/>
    </row>
    <row r="167" spans="1:13" ht="23.25" customHeight="1">
      <c r="A167" s="129" t="s">
        <v>11812</v>
      </c>
      <c r="B167" s="61" t="s">
        <v>439</v>
      </c>
      <c r="C167" s="61" t="s">
        <v>425</v>
      </c>
      <c r="D167" s="61">
        <f t="shared" si="2"/>
        <v>57</v>
      </c>
      <c r="E167" s="61" t="s">
        <v>3207</v>
      </c>
      <c r="F167" s="61" t="s">
        <v>3208</v>
      </c>
      <c r="G167" s="129"/>
      <c r="H167" s="129"/>
      <c r="I167" s="129"/>
      <c r="J167" s="130"/>
      <c r="K167" s="129" t="s">
        <v>4583</v>
      </c>
      <c r="L167" s="156"/>
      <c r="M167" s="156"/>
    </row>
    <row r="168" spans="1:13" ht="23.25" customHeight="1">
      <c r="A168" s="129" t="s">
        <v>11812</v>
      </c>
      <c r="B168" s="61" t="s">
        <v>439</v>
      </c>
      <c r="C168" s="61" t="s">
        <v>425</v>
      </c>
      <c r="D168" s="61">
        <f t="shared" si="2"/>
        <v>58</v>
      </c>
      <c r="E168" s="61" t="s">
        <v>202</v>
      </c>
      <c r="F168" s="61" t="s">
        <v>633</v>
      </c>
      <c r="G168" s="36" t="s">
        <v>11875</v>
      </c>
      <c r="H168" s="13" t="s">
        <v>11810</v>
      </c>
      <c r="I168" s="155" t="s">
        <v>1701</v>
      </c>
      <c r="J168" s="97" t="s">
        <v>1680</v>
      </c>
      <c r="K168" s="129" t="s">
        <v>11813</v>
      </c>
      <c r="L168" s="156"/>
      <c r="M168" s="156"/>
    </row>
    <row r="169" spans="1:13" ht="23.25" customHeight="1">
      <c r="A169" s="129" t="s">
        <v>11812</v>
      </c>
      <c r="B169" s="61" t="s">
        <v>439</v>
      </c>
      <c r="C169" s="61" t="s">
        <v>425</v>
      </c>
      <c r="D169" s="61">
        <f t="shared" si="2"/>
        <v>59</v>
      </c>
      <c r="E169" s="61" t="s">
        <v>3209</v>
      </c>
      <c r="F169" s="61" t="s">
        <v>3210</v>
      </c>
      <c r="G169" s="73" t="s">
        <v>11386</v>
      </c>
      <c r="H169" s="129"/>
      <c r="I169" s="129"/>
      <c r="J169" s="130" t="s">
        <v>11387</v>
      </c>
      <c r="K169" s="129" t="s">
        <v>4583</v>
      </c>
      <c r="L169" s="156"/>
      <c r="M169" s="156"/>
    </row>
    <row r="170" spans="1:13" ht="23.25" customHeight="1">
      <c r="A170" s="129" t="s">
        <v>11815</v>
      </c>
      <c r="B170" s="61" t="s">
        <v>439</v>
      </c>
      <c r="C170" s="61" t="s">
        <v>425</v>
      </c>
      <c r="D170" s="61">
        <f t="shared" si="2"/>
        <v>60</v>
      </c>
      <c r="E170" s="61" t="s">
        <v>3211</v>
      </c>
      <c r="F170" s="61" t="s">
        <v>3212</v>
      </c>
      <c r="G170" s="129"/>
      <c r="H170" s="129"/>
      <c r="I170" s="129"/>
      <c r="J170" s="130" t="s">
        <v>2252</v>
      </c>
      <c r="K170" s="129" t="s">
        <v>4706</v>
      </c>
      <c r="L170" s="156"/>
      <c r="M170" s="156"/>
    </row>
    <row r="171" spans="1:13" ht="23.25" customHeight="1">
      <c r="A171" s="129" t="s">
        <v>11812</v>
      </c>
      <c r="B171" s="61" t="s">
        <v>439</v>
      </c>
      <c r="C171" s="61" t="s">
        <v>425</v>
      </c>
      <c r="D171" s="61">
        <f t="shared" si="2"/>
        <v>61</v>
      </c>
      <c r="E171" s="61" t="s">
        <v>3213</v>
      </c>
      <c r="F171" s="61" t="s">
        <v>3214</v>
      </c>
      <c r="G171" s="129"/>
      <c r="H171" s="129" t="s">
        <v>11389</v>
      </c>
      <c r="I171" s="129" t="s">
        <v>11390</v>
      </c>
      <c r="J171" s="130" t="s">
        <v>11329</v>
      </c>
      <c r="K171" s="129" t="s">
        <v>4700</v>
      </c>
      <c r="L171" s="156"/>
      <c r="M171" s="156"/>
    </row>
    <row r="172" spans="1:13" ht="23.25" customHeight="1">
      <c r="A172" s="129" t="s">
        <v>11812</v>
      </c>
      <c r="B172" s="61" t="s">
        <v>439</v>
      </c>
      <c r="C172" s="61" t="s">
        <v>425</v>
      </c>
      <c r="D172" s="61">
        <f t="shared" si="2"/>
        <v>62</v>
      </c>
      <c r="E172" s="61" t="s">
        <v>3215</v>
      </c>
      <c r="F172" s="61" t="s">
        <v>3216</v>
      </c>
      <c r="G172" s="129"/>
      <c r="H172" s="129"/>
      <c r="I172" s="129"/>
      <c r="J172" s="130" t="s">
        <v>11312</v>
      </c>
      <c r="K172" s="129" t="s">
        <v>11291</v>
      </c>
      <c r="L172" s="156"/>
      <c r="M172" s="156"/>
    </row>
    <row r="173" spans="1:13" ht="23.25" customHeight="1">
      <c r="A173" s="129" t="s">
        <v>11812</v>
      </c>
      <c r="B173" s="61" t="s">
        <v>439</v>
      </c>
      <c r="C173" s="61" t="s">
        <v>425</v>
      </c>
      <c r="D173" s="61">
        <f t="shared" si="2"/>
        <v>63</v>
      </c>
      <c r="E173" s="61" t="s">
        <v>11876</v>
      </c>
      <c r="F173" s="61" t="s">
        <v>3217</v>
      </c>
      <c r="G173" s="334" t="s">
        <v>11854</v>
      </c>
      <c r="H173" s="129"/>
      <c r="I173" s="129"/>
      <c r="J173" s="130"/>
      <c r="K173" s="129" t="s">
        <v>4583</v>
      </c>
      <c r="L173" s="156"/>
      <c r="M173" s="156"/>
    </row>
    <row r="174" spans="1:13" ht="23.25" customHeight="1">
      <c r="A174" s="129" t="s">
        <v>11812</v>
      </c>
      <c r="B174" s="61" t="s">
        <v>439</v>
      </c>
      <c r="C174" s="61" t="s">
        <v>425</v>
      </c>
      <c r="D174" s="61">
        <f t="shared" si="2"/>
        <v>64</v>
      </c>
      <c r="E174" s="61" t="s">
        <v>11877</v>
      </c>
      <c r="F174" s="61" t="s">
        <v>3218</v>
      </c>
      <c r="G174" s="334" t="s">
        <v>11856</v>
      </c>
      <c r="H174" s="129"/>
      <c r="I174" s="129"/>
      <c r="J174" s="130"/>
      <c r="K174" s="129" t="s">
        <v>4583</v>
      </c>
      <c r="L174" s="156"/>
      <c r="M174" s="156"/>
    </row>
    <row r="175" spans="1:13" ht="23.25" customHeight="1">
      <c r="A175" s="129" t="s">
        <v>11812</v>
      </c>
      <c r="B175" s="61" t="s">
        <v>439</v>
      </c>
      <c r="C175" s="61" t="s">
        <v>425</v>
      </c>
      <c r="D175" s="61">
        <f t="shared" si="2"/>
        <v>65</v>
      </c>
      <c r="E175" s="61" t="s">
        <v>11878</v>
      </c>
      <c r="F175" s="61" t="s">
        <v>3219</v>
      </c>
      <c r="G175" s="129"/>
      <c r="H175" s="129"/>
      <c r="I175" s="129"/>
      <c r="J175" s="130" t="s">
        <v>11402</v>
      </c>
      <c r="K175" s="129" t="s">
        <v>4706</v>
      </c>
      <c r="L175" s="156"/>
      <c r="M175" s="156"/>
    </row>
    <row r="176" spans="1:13" ht="23.25" customHeight="1">
      <c r="A176" s="129" t="s">
        <v>11812</v>
      </c>
      <c r="B176" s="61" t="s">
        <v>439</v>
      </c>
      <c r="C176" s="61" t="s">
        <v>425</v>
      </c>
      <c r="D176" s="61">
        <f t="shared" si="2"/>
        <v>66</v>
      </c>
      <c r="E176" s="319" t="s">
        <v>212</v>
      </c>
      <c r="F176" s="319" t="s">
        <v>591</v>
      </c>
      <c r="G176" s="131" t="s">
        <v>11858</v>
      </c>
      <c r="H176" s="132" t="s">
        <v>11859</v>
      </c>
      <c r="I176" s="322" t="s">
        <v>9587</v>
      </c>
      <c r="J176" s="323" t="s">
        <v>11436</v>
      </c>
      <c r="K176" s="319" t="s">
        <v>11879</v>
      </c>
      <c r="L176" s="156"/>
      <c r="M176" s="156"/>
    </row>
    <row r="177" spans="1:13" ht="23.25" customHeight="1">
      <c r="A177" s="129" t="s">
        <v>11812</v>
      </c>
      <c r="B177" s="61" t="s">
        <v>439</v>
      </c>
      <c r="C177" s="61" t="s">
        <v>425</v>
      </c>
      <c r="D177" s="61">
        <f t="shared" si="2"/>
        <v>67</v>
      </c>
      <c r="E177" s="129" t="s">
        <v>11880</v>
      </c>
      <c r="F177" s="319" t="s">
        <v>11837</v>
      </c>
      <c r="G177" s="73" t="s">
        <v>11827</v>
      </c>
      <c r="H177" s="132" t="s">
        <v>11836</v>
      </c>
      <c r="I177" s="69" t="s">
        <v>11881</v>
      </c>
      <c r="J177" s="122" t="s">
        <v>11840</v>
      </c>
      <c r="K177" s="319" t="s">
        <v>11864</v>
      </c>
      <c r="L177" s="156"/>
      <c r="M177" s="156"/>
    </row>
    <row r="178" spans="1:13" ht="23.25" customHeight="1">
      <c r="A178" s="129" t="s">
        <v>11812</v>
      </c>
      <c r="B178" s="61" t="s">
        <v>440</v>
      </c>
      <c r="C178" s="61" t="s">
        <v>426</v>
      </c>
      <c r="D178" s="61">
        <f t="shared" si="2"/>
        <v>1</v>
      </c>
      <c r="E178" s="61" t="s">
        <v>1566</v>
      </c>
      <c r="F178" s="61" t="s">
        <v>1555</v>
      </c>
      <c r="G178" s="129"/>
      <c r="H178" s="129"/>
      <c r="I178" s="129"/>
      <c r="J178" s="130" t="s">
        <v>11403</v>
      </c>
      <c r="K178" s="129" t="s">
        <v>11291</v>
      </c>
      <c r="L178" s="156"/>
      <c r="M178" s="156"/>
    </row>
    <row r="179" spans="1:13" ht="23.25" customHeight="1">
      <c r="A179" s="129" t="s">
        <v>11812</v>
      </c>
      <c r="B179" s="61" t="s">
        <v>440</v>
      </c>
      <c r="C179" s="61" t="s">
        <v>426</v>
      </c>
      <c r="D179" s="61">
        <f t="shared" si="2"/>
        <v>2</v>
      </c>
      <c r="E179" s="61" t="s">
        <v>1572</v>
      </c>
      <c r="F179" s="61" t="s">
        <v>1562</v>
      </c>
      <c r="G179" s="298" t="s">
        <v>11426</v>
      </c>
      <c r="H179" s="129" t="s">
        <v>11404</v>
      </c>
      <c r="I179" s="129"/>
      <c r="J179" s="130" t="s">
        <v>11405</v>
      </c>
      <c r="K179" s="129" t="s">
        <v>11291</v>
      </c>
      <c r="L179" s="156"/>
      <c r="M179" s="156"/>
    </row>
    <row r="180" spans="1:13" ht="23.25" customHeight="1">
      <c r="A180" s="129" t="s">
        <v>11812</v>
      </c>
      <c r="B180" s="61" t="s">
        <v>440</v>
      </c>
      <c r="C180" s="61" t="s">
        <v>426</v>
      </c>
      <c r="D180" s="61">
        <f t="shared" si="2"/>
        <v>3</v>
      </c>
      <c r="E180" s="61" t="s">
        <v>3226</v>
      </c>
      <c r="F180" s="61" t="s">
        <v>3227</v>
      </c>
      <c r="G180" s="129"/>
      <c r="H180" s="129"/>
      <c r="I180" s="129"/>
      <c r="J180" s="130" t="s">
        <v>11406</v>
      </c>
      <c r="K180" s="129" t="s">
        <v>4583</v>
      </c>
      <c r="L180" s="156"/>
      <c r="M180" s="156"/>
    </row>
    <row r="181" spans="1:13" ht="23.25" customHeight="1">
      <c r="A181" s="129" t="s">
        <v>11812</v>
      </c>
      <c r="B181" s="61" t="s">
        <v>440</v>
      </c>
      <c r="C181" s="61" t="s">
        <v>426</v>
      </c>
      <c r="D181" s="61">
        <f t="shared" si="2"/>
        <v>4</v>
      </c>
      <c r="E181" s="61" t="s">
        <v>11882</v>
      </c>
      <c r="F181" s="61" t="s">
        <v>3107</v>
      </c>
      <c r="G181" s="129" t="s">
        <v>11407</v>
      </c>
      <c r="H181" s="129" t="s">
        <v>11408</v>
      </c>
      <c r="I181" s="129" t="s">
        <v>11262</v>
      </c>
      <c r="J181" s="130" t="s">
        <v>11263</v>
      </c>
      <c r="K181" s="42" t="s">
        <v>11291</v>
      </c>
      <c r="L181" s="156"/>
      <c r="M181" s="156"/>
    </row>
    <row r="182" spans="1:13" ht="23.25" customHeight="1">
      <c r="A182" s="129" t="s">
        <v>11812</v>
      </c>
      <c r="B182" s="61" t="s">
        <v>440</v>
      </c>
      <c r="C182" s="61" t="s">
        <v>426</v>
      </c>
      <c r="D182" s="61">
        <f t="shared" si="2"/>
        <v>5</v>
      </c>
      <c r="E182" s="61" t="s">
        <v>11409</v>
      </c>
      <c r="F182" s="61" t="s">
        <v>11410</v>
      </c>
      <c r="G182" s="129"/>
      <c r="H182" s="129"/>
      <c r="I182" s="332" t="s">
        <v>11411</v>
      </c>
      <c r="J182" s="130" t="s">
        <v>11412</v>
      </c>
      <c r="K182" s="129" t="s">
        <v>4700</v>
      </c>
      <c r="L182" s="156"/>
      <c r="M182" s="156"/>
    </row>
    <row r="183" spans="1:13" ht="23.25" customHeight="1">
      <c r="A183" s="129" t="s">
        <v>11815</v>
      </c>
      <c r="B183" s="61" t="s">
        <v>440</v>
      </c>
      <c r="C183" s="61" t="s">
        <v>426</v>
      </c>
      <c r="D183" s="61">
        <f t="shared" si="2"/>
        <v>6</v>
      </c>
      <c r="E183" s="61" t="s">
        <v>3228</v>
      </c>
      <c r="F183" s="61" t="s">
        <v>3229</v>
      </c>
      <c r="G183" s="129"/>
      <c r="H183" s="129"/>
      <c r="I183" s="129" t="s">
        <v>11413</v>
      </c>
      <c r="J183" s="130"/>
      <c r="K183" s="129" t="s">
        <v>4823</v>
      </c>
      <c r="L183" s="156"/>
      <c r="M183" s="156"/>
    </row>
    <row r="184" spans="1:13" ht="23.25" customHeight="1">
      <c r="A184" s="129" t="s">
        <v>11812</v>
      </c>
      <c r="B184" s="61" t="s">
        <v>11883</v>
      </c>
      <c r="C184" s="61" t="s">
        <v>426</v>
      </c>
      <c r="D184" s="61">
        <f t="shared" si="2"/>
        <v>7</v>
      </c>
      <c r="E184" s="61" t="s">
        <v>3230</v>
      </c>
      <c r="F184" s="61" t="s">
        <v>3231</v>
      </c>
      <c r="G184" s="129"/>
      <c r="H184" s="129"/>
      <c r="I184" s="129" t="s">
        <v>11413</v>
      </c>
      <c r="J184" s="130"/>
      <c r="K184" s="129" t="s">
        <v>4823</v>
      </c>
      <c r="L184" s="156"/>
      <c r="M184" s="156"/>
    </row>
    <row r="185" spans="1:13" ht="23.25" customHeight="1">
      <c r="A185" s="129" t="s">
        <v>11812</v>
      </c>
      <c r="B185" s="61" t="s">
        <v>440</v>
      </c>
      <c r="C185" s="61" t="s">
        <v>426</v>
      </c>
      <c r="D185" s="61">
        <f t="shared" si="2"/>
        <v>8</v>
      </c>
      <c r="E185" s="285" t="s">
        <v>11414</v>
      </c>
      <c r="F185" s="301" t="s">
        <v>11415</v>
      </c>
      <c r="G185" s="129"/>
      <c r="H185" s="129"/>
      <c r="I185" s="129" t="s">
        <v>11416</v>
      </c>
      <c r="J185" s="130"/>
      <c r="K185" s="129" t="s">
        <v>4701</v>
      </c>
      <c r="L185" s="156"/>
      <c r="M185" s="156"/>
    </row>
    <row r="186" spans="1:13" ht="23.25" customHeight="1">
      <c r="A186" s="129" t="s">
        <v>11812</v>
      </c>
      <c r="B186" s="61" t="s">
        <v>440</v>
      </c>
      <c r="C186" s="61" t="s">
        <v>426</v>
      </c>
      <c r="D186" s="61">
        <f t="shared" si="2"/>
        <v>9</v>
      </c>
      <c r="E186" s="61" t="s">
        <v>3232</v>
      </c>
      <c r="F186" s="61" t="s">
        <v>3233</v>
      </c>
      <c r="G186" s="129"/>
      <c r="H186" s="129"/>
      <c r="I186" s="129"/>
      <c r="J186" s="130"/>
      <c r="K186" s="129" t="s">
        <v>4701</v>
      </c>
      <c r="L186" s="156"/>
      <c r="M186" s="156"/>
    </row>
    <row r="187" spans="1:13" ht="23.25" customHeight="1">
      <c r="A187" s="129" t="s">
        <v>11812</v>
      </c>
      <c r="B187" s="61" t="s">
        <v>440</v>
      </c>
      <c r="C187" s="61" t="s">
        <v>426</v>
      </c>
      <c r="D187" s="61">
        <f t="shared" si="2"/>
        <v>10</v>
      </c>
      <c r="E187" s="61" t="s">
        <v>3234</v>
      </c>
      <c r="F187" s="61" t="s">
        <v>3235</v>
      </c>
      <c r="G187" s="129"/>
      <c r="H187" s="129"/>
      <c r="I187" s="129"/>
      <c r="J187" s="130"/>
      <c r="K187" s="129" t="s">
        <v>4701</v>
      </c>
      <c r="L187" s="156"/>
      <c r="M187" s="156"/>
    </row>
    <row r="188" spans="1:13" ht="23.25" customHeight="1">
      <c r="A188" s="129" t="s">
        <v>11812</v>
      </c>
      <c r="B188" s="61" t="s">
        <v>440</v>
      </c>
      <c r="C188" s="61" t="s">
        <v>426</v>
      </c>
      <c r="D188" s="61">
        <f t="shared" si="2"/>
        <v>11</v>
      </c>
      <c r="E188" s="61" t="s">
        <v>3236</v>
      </c>
      <c r="F188" s="61" t="s">
        <v>3237</v>
      </c>
      <c r="G188" s="129"/>
      <c r="H188" s="129"/>
      <c r="I188" s="129"/>
      <c r="J188" s="130"/>
      <c r="K188" s="129" t="s">
        <v>4701</v>
      </c>
      <c r="L188" s="156"/>
      <c r="M188" s="156"/>
    </row>
    <row r="189" spans="1:13" ht="23.25" customHeight="1">
      <c r="A189" s="129" t="s">
        <v>11812</v>
      </c>
      <c r="B189" s="61" t="s">
        <v>440</v>
      </c>
      <c r="C189" s="61" t="s">
        <v>426</v>
      </c>
      <c r="D189" s="61">
        <f t="shared" si="2"/>
        <v>12</v>
      </c>
      <c r="E189" s="61" t="s">
        <v>3238</v>
      </c>
      <c r="F189" s="61" t="s">
        <v>3239</v>
      </c>
      <c r="G189" s="129"/>
      <c r="H189" s="129" t="s">
        <v>11417</v>
      </c>
      <c r="I189" s="129"/>
      <c r="J189" s="130" t="s">
        <v>11418</v>
      </c>
      <c r="K189" s="129" t="s">
        <v>4583</v>
      </c>
      <c r="L189" s="156"/>
      <c r="M189" s="156"/>
    </row>
    <row r="190" spans="1:13" ht="23.25" customHeight="1">
      <c r="A190" s="129" t="s">
        <v>11812</v>
      </c>
      <c r="B190" s="61" t="s">
        <v>440</v>
      </c>
      <c r="C190" s="61" t="s">
        <v>426</v>
      </c>
      <c r="D190" s="61">
        <f t="shared" si="2"/>
        <v>13</v>
      </c>
      <c r="E190" s="61" t="s">
        <v>11319</v>
      </c>
      <c r="F190" s="332" t="s">
        <v>11320</v>
      </c>
      <c r="G190" s="129" t="s">
        <v>11321</v>
      </c>
      <c r="H190" s="42" t="s">
        <v>11322</v>
      </c>
      <c r="I190" s="324" t="s">
        <v>11323</v>
      </c>
      <c r="J190" s="130" t="s">
        <v>11420</v>
      </c>
      <c r="K190" s="129" t="s">
        <v>4700</v>
      </c>
      <c r="L190" s="156"/>
      <c r="M190" s="156"/>
    </row>
    <row r="191" spans="1:13" ht="23.25" customHeight="1">
      <c r="A191" s="129" t="s">
        <v>11812</v>
      </c>
      <c r="B191" s="61" t="s">
        <v>440</v>
      </c>
      <c r="C191" s="61" t="s">
        <v>426</v>
      </c>
      <c r="D191" s="61">
        <f t="shared" si="2"/>
        <v>14</v>
      </c>
      <c r="E191" s="61" t="s">
        <v>3240</v>
      </c>
      <c r="F191" s="61" t="s">
        <v>3241</v>
      </c>
      <c r="G191" s="129" t="s">
        <v>11421</v>
      </c>
      <c r="H191" s="129"/>
      <c r="I191" s="129"/>
      <c r="J191" s="130" t="s">
        <v>11422</v>
      </c>
      <c r="K191" s="129" t="s">
        <v>4583</v>
      </c>
      <c r="L191" s="156"/>
      <c r="M191" s="156"/>
    </row>
    <row r="192" spans="1:13" ht="23.25" customHeight="1">
      <c r="A192" s="129" t="s">
        <v>11815</v>
      </c>
      <c r="B192" s="61" t="s">
        <v>440</v>
      </c>
      <c r="C192" s="61" t="s">
        <v>426</v>
      </c>
      <c r="D192" s="61">
        <f t="shared" si="2"/>
        <v>15</v>
      </c>
      <c r="E192" s="61" t="s">
        <v>3242</v>
      </c>
      <c r="F192" s="61" t="s">
        <v>3243</v>
      </c>
      <c r="G192" s="129"/>
      <c r="H192" s="129"/>
      <c r="I192" s="129" t="s">
        <v>11884</v>
      </c>
      <c r="J192" s="130" t="s">
        <v>11423</v>
      </c>
      <c r="K192" s="129" t="s">
        <v>4700</v>
      </c>
      <c r="L192" s="156"/>
      <c r="M192" s="156"/>
    </row>
    <row r="193" spans="1:13" ht="23.25" customHeight="1">
      <c r="A193" s="129" t="s">
        <v>11812</v>
      </c>
      <c r="B193" s="61" t="s">
        <v>440</v>
      </c>
      <c r="C193" s="61" t="s">
        <v>426</v>
      </c>
      <c r="D193" s="61">
        <f t="shared" si="2"/>
        <v>16</v>
      </c>
      <c r="E193" s="61" t="s">
        <v>3244</v>
      </c>
      <c r="F193" s="61" t="s">
        <v>3084</v>
      </c>
      <c r="G193" s="129" t="s">
        <v>11885</v>
      </c>
      <c r="H193" s="129" t="s">
        <v>11886</v>
      </c>
      <c r="I193" s="129"/>
      <c r="J193" s="130" t="s">
        <v>11339</v>
      </c>
      <c r="K193" s="129" t="s">
        <v>4698</v>
      </c>
      <c r="L193" s="156"/>
      <c r="M193" s="156"/>
    </row>
    <row r="194" spans="1:13" ht="23.25" customHeight="1">
      <c r="A194" s="129" t="s">
        <v>11812</v>
      </c>
      <c r="B194" s="61" t="s">
        <v>440</v>
      </c>
      <c r="C194" s="61" t="s">
        <v>426</v>
      </c>
      <c r="D194" s="61">
        <f t="shared" si="2"/>
        <v>17</v>
      </c>
      <c r="E194" s="61" t="s">
        <v>1571</v>
      </c>
      <c r="F194" s="61" t="s">
        <v>1560</v>
      </c>
      <c r="G194" s="129"/>
      <c r="H194" s="129" t="s">
        <v>11424</v>
      </c>
      <c r="I194" s="129" t="s">
        <v>11234</v>
      </c>
      <c r="J194" s="130" t="s">
        <v>11425</v>
      </c>
      <c r="K194" s="129" t="s">
        <v>4700</v>
      </c>
      <c r="L194" s="156"/>
      <c r="M194" s="156"/>
    </row>
    <row r="195" spans="1:13" ht="23.25" customHeight="1">
      <c r="A195" s="129" t="s">
        <v>11815</v>
      </c>
      <c r="B195" s="61" t="s">
        <v>440</v>
      </c>
      <c r="C195" s="61" t="s">
        <v>426</v>
      </c>
      <c r="D195" s="61">
        <f t="shared" si="2"/>
        <v>18</v>
      </c>
      <c r="E195" s="61" t="s">
        <v>3245</v>
      </c>
      <c r="F195" s="61" t="s">
        <v>3246</v>
      </c>
      <c r="G195" s="129" t="s">
        <v>11888</v>
      </c>
      <c r="H195" s="129" t="s">
        <v>11889</v>
      </c>
      <c r="I195" s="295" t="s">
        <v>11890</v>
      </c>
      <c r="J195" s="130" t="s">
        <v>11891</v>
      </c>
      <c r="K195" s="129" t="s">
        <v>4700</v>
      </c>
      <c r="L195" s="156"/>
      <c r="M195" s="156"/>
    </row>
    <row r="196" spans="1:13" ht="23.25" customHeight="1">
      <c r="A196" s="129" t="s">
        <v>11812</v>
      </c>
      <c r="B196" s="61" t="s">
        <v>440</v>
      </c>
      <c r="C196" s="61" t="s">
        <v>426</v>
      </c>
      <c r="D196" s="61">
        <f t="shared" ref="D196:D259" si="3">IF($C196=$C195,$D195+1,1)</f>
        <v>19</v>
      </c>
      <c r="E196" s="61" t="s">
        <v>3247</v>
      </c>
      <c r="F196" s="61" t="s">
        <v>3248</v>
      </c>
      <c r="G196" s="129"/>
      <c r="H196" s="129"/>
      <c r="I196" s="129"/>
      <c r="J196" s="130"/>
      <c r="K196" s="129" t="s">
        <v>4701</v>
      </c>
      <c r="L196" s="156"/>
      <c r="M196" s="156"/>
    </row>
    <row r="197" spans="1:13" ht="23.25" customHeight="1">
      <c r="A197" s="129" t="s">
        <v>11812</v>
      </c>
      <c r="B197" s="61" t="s">
        <v>440</v>
      </c>
      <c r="C197" s="61" t="s">
        <v>426</v>
      </c>
      <c r="D197" s="61">
        <f t="shared" si="3"/>
        <v>20</v>
      </c>
      <c r="E197" s="61" t="s">
        <v>3249</v>
      </c>
      <c r="F197" s="61" t="s">
        <v>3250</v>
      </c>
      <c r="G197" s="129"/>
      <c r="H197" s="129"/>
      <c r="I197" s="129"/>
      <c r="J197" s="130"/>
      <c r="K197" s="129" t="s">
        <v>4701</v>
      </c>
      <c r="L197" s="156"/>
      <c r="M197" s="156"/>
    </row>
    <row r="198" spans="1:13" ht="23.25" customHeight="1">
      <c r="A198" s="129" t="s">
        <v>11812</v>
      </c>
      <c r="B198" s="61" t="s">
        <v>440</v>
      </c>
      <c r="C198" s="61" t="s">
        <v>426</v>
      </c>
      <c r="D198" s="61">
        <f t="shared" si="3"/>
        <v>21</v>
      </c>
      <c r="E198" s="61" t="s">
        <v>3251</v>
      </c>
      <c r="F198" s="61" t="s">
        <v>3252</v>
      </c>
      <c r="G198" s="129"/>
      <c r="H198" s="129"/>
      <c r="I198" s="129"/>
      <c r="J198" s="130"/>
      <c r="K198" s="129" t="s">
        <v>4706</v>
      </c>
      <c r="L198" s="156"/>
      <c r="M198" s="156"/>
    </row>
    <row r="199" spans="1:13" ht="23.25" customHeight="1">
      <c r="A199" s="129" t="s">
        <v>11815</v>
      </c>
      <c r="B199" s="61" t="s">
        <v>440</v>
      </c>
      <c r="C199" s="61" t="s">
        <v>426</v>
      </c>
      <c r="D199" s="61">
        <f t="shared" si="3"/>
        <v>22</v>
      </c>
      <c r="E199" s="61" t="s">
        <v>3253</v>
      </c>
      <c r="F199" s="61" t="s">
        <v>3254</v>
      </c>
      <c r="G199" s="129"/>
      <c r="H199" s="129"/>
      <c r="I199" s="129"/>
      <c r="J199" s="130"/>
      <c r="K199" s="129" t="s">
        <v>4706</v>
      </c>
      <c r="L199" s="156"/>
      <c r="M199" s="156"/>
    </row>
    <row r="200" spans="1:13" ht="23.25" customHeight="1">
      <c r="A200" s="129" t="s">
        <v>11812</v>
      </c>
      <c r="B200" s="61" t="s">
        <v>440</v>
      </c>
      <c r="C200" s="61" t="s">
        <v>426</v>
      </c>
      <c r="D200" s="61">
        <f t="shared" si="3"/>
        <v>23</v>
      </c>
      <c r="E200" s="61" t="s">
        <v>3255</v>
      </c>
      <c r="F200" s="61" t="s">
        <v>3256</v>
      </c>
      <c r="G200" s="129" t="s">
        <v>11892</v>
      </c>
      <c r="H200" s="129"/>
      <c r="I200" s="129"/>
      <c r="J200" s="130" t="s">
        <v>11893</v>
      </c>
      <c r="K200" s="129" t="s">
        <v>11291</v>
      </c>
      <c r="L200" s="156"/>
      <c r="M200" s="156"/>
    </row>
    <row r="201" spans="1:13" ht="23.25" customHeight="1">
      <c r="A201" s="129" t="s">
        <v>11812</v>
      </c>
      <c r="B201" s="61" t="s">
        <v>440</v>
      </c>
      <c r="C201" s="61" t="s">
        <v>426</v>
      </c>
      <c r="D201" s="61">
        <f t="shared" si="3"/>
        <v>24</v>
      </c>
      <c r="E201" s="61" t="s">
        <v>940</v>
      </c>
      <c r="F201" s="61" t="s">
        <v>1278</v>
      </c>
      <c r="G201" s="129"/>
      <c r="H201" s="129"/>
      <c r="I201" s="129" t="s">
        <v>11894</v>
      </c>
      <c r="J201" s="130"/>
      <c r="K201" s="129" t="s">
        <v>4823</v>
      </c>
      <c r="L201" s="156"/>
      <c r="M201" s="156"/>
    </row>
    <row r="202" spans="1:13" ht="23.25" customHeight="1">
      <c r="A202" s="129" t="s">
        <v>11812</v>
      </c>
      <c r="B202" s="61" t="s">
        <v>440</v>
      </c>
      <c r="C202" s="61" t="s">
        <v>426</v>
      </c>
      <c r="D202" s="61">
        <f t="shared" si="3"/>
        <v>25</v>
      </c>
      <c r="E202" s="61" t="s">
        <v>11895</v>
      </c>
      <c r="F202" s="61" t="s">
        <v>1279</v>
      </c>
      <c r="G202" s="129" t="s">
        <v>11896</v>
      </c>
      <c r="H202" s="129"/>
      <c r="I202" s="129"/>
      <c r="J202" s="130" t="s">
        <v>11897</v>
      </c>
      <c r="K202" s="129" t="s">
        <v>11291</v>
      </c>
      <c r="L202" s="156"/>
      <c r="M202" s="156"/>
    </row>
    <row r="203" spans="1:13" ht="23.25" customHeight="1">
      <c r="A203" s="129" t="s">
        <v>11812</v>
      </c>
      <c r="B203" s="61" t="s">
        <v>440</v>
      </c>
      <c r="C203" s="61" t="s">
        <v>426</v>
      </c>
      <c r="D203" s="61">
        <f t="shared" si="3"/>
        <v>26</v>
      </c>
      <c r="E203" s="61" t="s">
        <v>1646</v>
      </c>
      <c r="F203" s="61" t="s">
        <v>1641</v>
      </c>
      <c r="G203" s="129" t="s">
        <v>11898</v>
      </c>
      <c r="H203" s="129"/>
      <c r="I203" s="129" t="s">
        <v>11894</v>
      </c>
      <c r="J203" s="130"/>
      <c r="K203" s="129" t="s">
        <v>4823</v>
      </c>
      <c r="L203" s="156"/>
      <c r="M203" s="156"/>
    </row>
    <row r="204" spans="1:13" ht="23.25" customHeight="1">
      <c r="A204" s="129" t="s">
        <v>11812</v>
      </c>
      <c r="B204" s="61" t="s">
        <v>440</v>
      </c>
      <c r="C204" s="61" t="s">
        <v>426</v>
      </c>
      <c r="D204" s="61">
        <f t="shared" si="3"/>
        <v>27</v>
      </c>
      <c r="E204" s="61" t="s">
        <v>3257</v>
      </c>
      <c r="F204" s="61" t="s">
        <v>3258</v>
      </c>
      <c r="G204" s="129" t="s">
        <v>11899</v>
      </c>
      <c r="H204" s="129" t="s">
        <v>11900</v>
      </c>
      <c r="I204" s="129"/>
      <c r="J204" s="130" t="s">
        <v>11339</v>
      </c>
      <c r="K204" s="129" t="s">
        <v>4698</v>
      </c>
      <c r="L204" s="156"/>
      <c r="M204" s="156"/>
    </row>
    <row r="205" spans="1:13" ht="23.25" customHeight="1">
      <c r="A205" s="129" t="s">
        <v>11812</v>
      </c>
      <c r="B205" s="61" t="s">
        <v>440</v>
      </c>
      <c r="C205" s="61" t="s">
        <v>426</v>
      </c>
      <c r="D205" s="61">
        <f t="shared" si="3"/>
        <v>28</v>
      </c>
      <c r="E205" s="61" t="s">
        <v>3259</v>
      </c>
      <c r="F205" s="61" t="s">
        <v>3260</v>
      </c>
      <c r="G205" s="129"/>
      <c r="H205" s="129"/>
      <c r="I205" s="129"/>
      <c r="J205" s="130" t="s">
        <v>2252</v>
      </c>
      <c r="K205" s="129" t="s">
        <v>4701</v>
      </c>
      <c r="L205" s="156"/>
      <c r="M205" s="156"/>
    </row>
    <row r="206" spans="1:13" ht="23.25" customHeight="1">
      <c r="A206" s="129" t="s">
        <v>11812</v>
      </c>
      <c r="B206" s="61" t="s">
        <v>440</v>
      </c>
      <c r="C206" s="61" t="s">
        <v>426</v>
      </c>
      <c r="D206" s="61">
        <f t="shared" si="3"/>
        <v>29</v>
      </c>
      <c r="E206" s="61" t="s">
        <v>3261</v>
      </c>
      <c r="F206" s="61" t="s">
        <v>3262</v>
      </c>
      <c r="G206" s="129" t="s">
        <v>11901</v>
      </c>
      <c r="H206" s="129"/>
      <c r="I206" s="129"/>
      <c r="J206" s="130"/>
      <c r="K206" s="129" t="s">
        <v>4701</v>
      </c>
      <c r="L206" s="156"/>
      <c r="M206" s="156"/>
    </row>
    <row r="207" spans="1:13" ht="23.25" customHeight="1">
      <c r="A207" s="129" t="s">
        <v>11812</v>
      </c>
      <c r="B207" s="61" t="s">
        <v>440</v>
      </c>
      <c r="C207" s="61" t="s">
        <v>426</v>
      </c>
      <c r="D207" s="61">
        <f t="shared" si="3"/>
        <v>30</v>
      </c>
      <c r="E207" s="61" t="s">
        <v>3263</v>
      </c>
      <c r="F207" s="61" t="s">
        <v>3264</v>
      </c>
      <c r="G207" s="129" t="s">
        <v>11902</v>
      </c>
      <c r="H207" s="129"/>
      <c r="I207" s="129"/>
      <c r="J207" s="130" t="s">
        <v>11339</v>
      </c>
      <c r="K207" s="129" t="s">
        <v>4698</v>
      </c>
      <c r="L207" s="156"/>
      <c r="M207" s="156"/>
    </row>
    <row r="208" spans="1:13" ht="23.25" customHeight="1">
      <c r="A208" s="129" t="s">
        <v>11815</v>
      </c>
      <c r="B208" s="61" t="s">
        <v>11883</v>
      </c>
      <c r="C208" s="61" t="s">
        <v>426</v>
      </c>
      <c r="D208" s="61">
        <f t="shared" si="3"/>
        <v>31</v>
      </c>
      <c r="E208" s="61" t="s">
        <v>11904</v>
      </c>
      <c r="F208" s="61" t="s">
        <v>3109</v>
      </c>
      <c r="G208" s="129" t="s">
        <v>11905</v>
      </c>
      <c r="H208" s="129"/>
      <c r="I208" s="129"/>
      <c r="J208" s="130" t="s">
        <v>11383</v>
      </c>
      <c r="K208" s="129" t="s">
        <v>11291</v>
      </c>
      <c r="L208" s="156"/>
      <c r="M208" s="156"/>
    </row>
    <row r="209" spans="1:13" ht="23.25" customHeight="1">
      <c r="A209" s="129" t="s">
        <v>11812</v>
      </c>
      <c r="B209" s="61" t="s">
        <v>440</v>
      </c>
      <c r="C209" s="61" t="s">
        <v>426</v>
      </c>
      <c r="D209" s="61">
        <f t="shared" si="3"/>
        <v>32</v>
      </c>
      <c r="E209" s="61" t="s">
        <v>3265</v>
      </c>
      <c r="F209" s="61" t="s">
        <v>3266</v>
      </c>
      <c r="G209" s="129" t="s">
        <v>11906</v>
      </c>
      <c r="H209" s="129"/>
      <c r="I209" s="129" t="s">
        <v>11907</v>
      </c>
      <c r="J209" s="130" t="s">
        <v>11908</v>
      </c>
      <c r="K209" s="129" t="s">
        <v>4700</v>
      </c>
      <c r="L209" s="156"/>
      <c r="M209" s="156"/>
    </row>
    <row r="210" spans="1:13" ht="23.25" customHeight="1">
      <c r="A210" s="129" t="s">
        <v>11815</v>
      </c>
      <c r="B210" s="61" t="s">
        <v>440</v>
      </c>
      <c r="C210" s="61" t="s">
        <v>426</v>
      </c>
      <c r="D210" s="61">
        <f t="shared" si="3"/>
        <v>33</v>
      </c>
      <c r="E210" s="61" t="s">
        <v>3267</v>
      </c>
      <c r="F210" s="61" t="s">
        <v>3268</v>
      </c>
      <c r="G210" s="129" t="s">
        <v>11909</v>
      </c>
      <c r="H210" s="129"/>
      <c r="I210" s="129"/>
      <c r="J210" s="130" t="s">
        <v>11910</v>
      </c>
      <c r="K210" s="129" t="s">
        <v>11291</v>
      </c>
      <c r="L210" s="156"/>
      <c r="M210" s="156"/>
    </row>
    <row r="211" spans="1:13" ht="23.25" customHeight="1">
      <c r="A211" s="129" t="s">
        <v>11812</v>
      </c>
      <c r="B211" s="61" t="s">
        <v>440</v>
      </c>
      <c r="C211" s="61" t="s">
        <v>426</v>
      </c>
      <c r="D211" s="61">
        <f t="shared" si="3"/>
        <v>34</v>
      </c>
      <c r="E211" s="61" t="s">
        <v>3269</v>
      </c>
      <c r="F211" s="61" t="s">
        <v>3270</v>
      </c>
      <c r="G211" s="129" t="s">
        <v>11911</v>
      </c>
      <c r="H211" s="129"/>
      <c r="I211" s="129"/>
      <c r="J211" s="130" t="s">
        <v>11912</v>
      </c>
      <c r="K211" s="129" t="s">
        <v>4583</v>
      </c>
      <c r="L211" s="156"/>
      <c r="M211" s="156"/>
    </row>
    <row r="212" spans="1:13" ht="23.25" customHeight="1">
      <c r="A212" s="129" t="s">
        <v>11812</v>
      </c>
      <c r="B212" s="61" t="s">
        <v>440</v>
      </c>
      <c r="C212" s="61" t="s">
        <v>426</v>
      </c>
      <c r="D212" s="61">
        <f t="shared" si="3"/>
        <v>35</v>
      </c>
      <c r="E212" s="61" t="s">
        <v>3271</v>
      </c>
      <c r="F212" s="61" t="s">
        <v>3272</v>
      </c>
      <c r="G212" s="129" t="s">
        <v>11913</v>
      </c>
      <c r="H212" s="129"/>
      <c r="J212" s="130" t="s">
        <v>11339</v>
      </c>
      <c r="K212" s="129" t="s">
        <v>4698</v>
      </c>
      <c r="L212" s="156"/>
      <c r="M212" s="156"/>
    </row>
    <row r="213" spans="1:13" ht="23.25" customHeight="1">
      <c r="A213" s="129" t="s">
        <v>11812</v>
      </c>
      <c r="B213" s="61" t="s">
        <v>440</v>
      </c>
      <c r="C213" s="61" t="s">
        <v>426</v>
      </c>
      <c r="D213" s="61">
        <f t="shared" si="3"/>
        <v>36</v>
      </c>
      <c r="E213" s="61" t="s">
        <v>3273</v>
      </c>
      <c r="F213" s="61" t="s">
        <v>3274</v>
      </c>
      <c r="G213" s="129" t="s">
        <v>11914</v>
      </c>
      <c r="H213" s="129"/>
      <c r="I213" s="129"/>
      <c r="J213" s="130" t="s">
        <v>11383</v>
      </c>
      <c r="K213" s="129" t="s">
        <v>11291</v>
      </c>
      <c r="L213" s="156"/>
      <c r="M213" s="156"/>
    </row>
    <row r="214" spans="1:13" ht="23.25" customHeight="1">
      <c r="A214" s="129" t="s">
        <v>11812</v>
      </c>
      <c r="B214" s="61" t="s">
        <v>440</v>
      </c>
      <c r="C214" s="61" t="s">
        <v>426</v>
      </c>
      <c r="D214" s="61">
        <f t="shared" si="3"/>
        <v>37</v>
      </c>
      <c r="E214" s="61" t="s">
        <v>3275</v>
      </c>
      <c r="F214" s="61" t="s">
        <v>3276</v>
      </c>
      <c r="G214" s="129" t="s">
        <v>11915</v>
      </c>
      <c r="H214" s="129"/>
      <c r="I214" s="129" t="s">
        <v>11916</v>
      </c>
      <c r="J214" s="130" t="s">
        <v>11917</v>
      </c>
      <c r="K214" s="129" t="s">
        <v>4583</v>
      </c>
      <c r="L214" s="156"/>
      <c r="M214" s="156"/>
    </row>
    <row r="215" spans="1:13" ht="23.25" customHeight="1">
      <c r="A215" s="129" t="s">
        <v>11812</v>
      </c>
      <c r="B215" s="61" t="s">
        <v>440</v>
      </c>
      <c r="C215" s="61" t="s">
        <v>426</v>
      </c>
      <c r="D215" s="61">
        <f t="shared" si="3"/>
        <v>38</v>
      </c>
      <c r="E215" s="61" t="s">
        <v>3277</v>
      </c>
      <c r="F215" s="61" t="s">
        <v>3278</v>
      </c>
      <c r="G215" s="129" t="s">
        <v>11918</v>
      </c>
      <c r="H215" s="129"/>
      <c r="I215" s="129" t="s">
        <v>11413</v>
      </c>
      <c r="J215" s="130"/>
      <c r="K215" s="129" t="s">
        <v>4823</v>
      </c>
      <c r="L215" s="156"/>
      <c r="M215" s="156"/>
    </row>
    <row r="216" spans="1:13" ht="23.25" customHeight="1">
      <c r="A216" s="129" t="s">
        <v>11815</v>
      </c>
      <c r="B216" s="61" t="s">
        <v>440</v>
      </c>
      <c r="C216" s="61" t="s">
        <v>426</v>
      </c>
      <c r="D216" s="61">
        <f t="shared" si="3"/>
        <v>39</v>
      </c>
      <c r="E216" s="61" t="s">
        <v>3279</v>
      </c>
      <c r="F216" s="61" t="s">
        <v>3280</v>
      </c>
      <c r="G216" s="129"/>
      <c r="H216" s="129"/>
      <c r="I216" s="129"/>
      <c r="J216" s="130" t="s">
        <v>11312</v>
      </c>
      <c r="K216" s="129" t="s">
        <v>4706</v>
      </c>
      <c r="L216" s="156"/>
      <c r="M216" s="156"/>
    </row>
    <row r="217" spans="1:13" ht="23.25" customHeight="1">
      <c r="A217" s="129" t="s">
        <v>11815</v>
      </c>
      <c r="B217" s="61" t="s">
        <v>440</v>
      </c>
      <c r="C217" s="61" t="s">
        <v>426</v>
      </c>
      <c r="D217" s="61">
        <f t="shared" si="3"/>
        <v>40</v>
      </c>
      <c r="E217" s="61" t="s">
        <v>3281</v>
      </c>
      <c r="F217" s="61" t="s">
        <v>3282</v>
      </c>
      <c r="G217" s="129"/>
      <c r="H217" s="129"/>
      <c r="J217" s="130" t="s">
        <v>11919</v>
      </c>
      <c r="K217" s="129" t="s">
        <v>4583</v>
      </c>
      <c r="L217" s="156"/>
      <c r="M217" s="156"/>
    </row>
    <row r="218" spans="1:13" ht="23.25" customHeight="1">
      <c r="A218" s="129" t="s">
        <v>11812</v>
      </c>
      <c r="B218" s="61" t="s">
        <v>440</v>
      </c>
      <c r="C218" s="61" t="s">
        <v>426</v>
      </c>
      <c r="D218" s="61">
        <f t="shared" si="3"/>
        <v>41</v>
      </c>
      <c r="E218" s="61" t="s">
        <v>3283</v>
      </c>
      <c r="F218" s="61" t="s">
        <v>3284</v>
      </c>
      <c r="G218" s="129"/>
      <c r="H218" s="129"/>
      <c r="I218" s="129"/>
      <c r="J218" s="130" t="s">
        <v>11312</v>
      </c>
      <c r="K218" s="129" t="s">
        <v>4706</v>
      </c>
      <c r="L218" s="156"/>
      <c r="M218" s="156"/>
    </row>
    <row r="219" spans="1:13" ht="23.25" customHeight="1">
      <c r="A219" s="129" t="s">
        <v>11812</v>
      </c>
      <c r="B219" s="61" t="s">
        <v>440</v>
      </c>
      <c r="C219" s="61" t="s">
        <v>426</v>
      </c>
      <c r="D219" s="61">
        <f t="shared" si="3"/>
        <v>42</v>
      </c>
      <c r="E219" s="61" t="s">
        <v>3285</v>
      </c>
      <c r="F219" s="61" t="s">
        <v>3286</v>
      </c>
      <c r="G219" s="129" t="s">
        <v>11920</v>
      </c>
      <c r="H219" s="129"/>
      <c r="I219" s="129" t="s">
        <v>11921</v>
      </c>
      <c r="J219" s="130" t="s">
        <v>11922</v>
      </c>
      <c r="K219" s="129" t="s">
        <v>4700</v>
      </c>
      <c r="L219" s="156"/>
      <c r="M219" s="156"/>
    </row>
    <row r="220" spans="1:13" ht="23.25" customHeight="1">
      <c r="A220" s="129" t="s">
        <v>11812</v>
      </c>
      <c r="B220" s="61" t="s">
        <v>440</v>
      </c>
      <c r="C220" s="61" t="s">
        <v>426</v>
      </c>
      <c r="D220" s="61">
        <f t="shared" si="3"/>
        <v>43</v>
      </c>
      <c r="E220" s="61" t="s">
        <v>3287</v>
      </c>
      <c r="F220" s="61" t="s">
        <v>3288</v>
      </c>
      <c r="G220" s="129" t="s">
        <v>11923</v>
      </c>
      <c r="H220" s="129"/>
      <c r="I220" s="129" t="s">
        <v>11419</v>
      </c>
      <c r="J220" s="130" t="s">
        <v>11924</v>
      </c>
      <c r="K220" s="129" t="s">
        <v>4700</v>
      </c>
      <c r="L220" s="156"/>
      <c r="M220" s="156"/>
    </row>
    <row r="221" spans="1:13" ht="23.25" customHeight="1">
      <c r="A221" s="129" t="s">
        <v>11812</v>
      </c>
      <c r="B221" s="61" t="s">
        <v>440</v>
      </c>
      <c r="C221" s="61" t="s">
        <v>426</v>
      </c>
      <c r="D221" s="61">
        <f t="shared" si="3"/>
        <v>44</v>
      </c>
      <c r="E221" s="61" t="s">
        <v>3289</v>
      </c>
      <c r="F221" s="61" t="s">
        <v>3290</v>
      </c>
      <c r="G221" s="129"/>
      <c r="H221" s="129"/>
      <c r="I221" s="129"/>
      <c r="J221" s="130"/>
      <c r="K221" s="129" t="s">
        <v>4701</v>
      </c>
      <c r="L221" s="156"/>
      <c r="M221" s="156"/>
    </row>
    <row r="222" spans="1:13" ht="23.25" customHeight="1">
      <c r="A222" s="129" t="s">
        <v>11812</v>
      </c>
      <c r="B222" s="61" t="s">
        <v>440</v>
      </c>
      <c r="C222" s="61" t="s">
        <v>426</v>
      </c>
      <c r="D222" s="61">
        <f t="shared" si="3"/>
        <v>45</v>
      </c>
      <c r="E222" s="61" t="s">
        <v>3291</v>
      </c>
      <c r="F222" s="61" t="s">
        <v>3292</v>
      </c>
      <c r="G222" s="129"/>
      <c r="H222" s="129"/>
      <c r="I222" s="129"/>
      <c r="J222" s="130" t="s">
        <v>8784</v>
      </c>
      <c r="K222" s="129" t="s">
        <v>4701</v>
      </c>
      <c r="L222" s="156"/>
      <c r="M222" s="156"/>
    </row>
    <row r="223" spans="1:13" ht="23.25" customHeight="1">
      <c r="A223" s="129" t="s">
        <v>11812</v>
      </c>
      <c r="B223" s="61" t="s">
        <v>440</v>
      </c>
      <c r="C223" s="61" t="s">
        <v>426</v>
      </c>
      <c r="D223" s="61">
        <f t="shared" si="3"/>
        <v>46</v>
      </c>
      <c r="E223" s="61" t="s">
        <v>3293</v>
      </c>
      <c r="F223" s="61" t="s">
        <v>3294</v>
      </c>
      <c r="G223" s="129" t="s">
        <v>11925</v>
      </c>
      <c r="H223" s="129"/>
      <c r="I223" s="129"/>
      <c r="J223" s="130" t="s">
        <v>11887</v>
      </c>
      <c r="K223" s="129" t="s">
        <v>4700</v>
      </c>
      <c r="L223" s="156"/>
      <c r="M223" s="156"/>
    </row>
    <row r="224" spans="1:13" ht="23.25" customHeight="1">
      <c r="A224" s="129" t="s">
        <v>11812</v>
      </c>
      <c r="B224" s="61" t="s">
        <v>440</v>
      </c>
      <c r="C224" s="61" t="s">
        <v>426</v>
      </c>
      <c r="D224" s="61">
        <f t="shared" si="3"/>
        <v>47</v>
      </c>
      <c r="E224" s="61" t="s">
        <v>3295</v>
      </c>
      <c r="F224" s="61" t="s">
        <v>3296</v>
      </c>
      <c r="G224" s="129"/>
      <c r="H224" s="129"/>
      <c r="I224" s="129"/>
      <c r="J224" s="130" t="s">
        <v>11887</v>
      </c>
      <c r="K224" s="295" t="s">
        <v>4583</v>
      </c>
      <c r="L224" s="156"/>
      <c r="M224" s="156"/>
    </row>
    <row r="225" spans="1:13" ht="23.25" customHeight="1">
      <c r="A225" s="129" t="s">
        <v>11812</v>
      </c>
      <c r="B225" s="61" t="s">
        <v>440</v>
      </c>
      <c r="C225" s="61" t="s">
        <v>426</v>
      </c>
      <c r="D225" s="61">
        <f t="shared" si="3"/>
        <v>48</v>
      </c>
      <c r="E225" s="61" t="s">
        <v>3297</v>
      </c>
      <c r="F225" s="61" t="s">
        <v>3298</v>
      </c>
      <c r="G225" s="129"/>
      <c r="H225" s="129"/>
      <c r="I225" s="129"/>
      <c r="J225" s="130" t="s">
        <v>8784</v>
      </c>
      <c r="K225" s="129" t="s">
        <v>4823</v>
      </c>
      <c r="L225" s="156"/>
      <c r="M225" s="156"/>
    </row>
    <row r="226" spans="1:13" ht="23.25" customHeight="1">
      <c r="A226" s="129" t="s">
        <v>11812</v>
      </c>
      <c r="B226" s="61" t="s">
        <v>11883</v>
      </c>
      <c r="C226" s="61" t="s">
        <v>426</v>
      </c>
      <c r="D226" s="61">
        <f t="shared" si="3"/>
        <v>49</v>
      </c>
      <c r="E226" s="61" t="s">
        <v>3299</v>
      </c>
      <c r="F226" s="61" t="s">
        <v>3300</v>
      </c>
      <c r="G226" s="129" t="s">
        <v>11926</v>
      </c>
      <c r="H226" s="129"/>
      <c r="I226" s="129"/>
      <c r="J226" s="130" t="s">
        <v>11927</v>
      </c>
      <c r="K226" s="129" t="s">
        <v>4700</v>
      </c>
      <c r="L226" s="156"/>
      <c r="M226" s="156"/>
    </row>
    <row r="227" spans="1:13" ht="23.25" customHeight="1">
      <c r="A227" s="129" t="s">
        <v>11812</v>
      </c>
      <c r="B227" s="61" t="s">
        <v>440</v>
      </c>
      <c r="C227" s="61" t="s">
        <v>426</v>
      </c>
      <c r="D227" s="61">
        <f t="shared" si="3"/>
        <v>50</v>
      </c>
      <c r="E227" s="61" t="s">
        <v>3301</v>
      </c>
      <c r="F227" s="61" t="s">
        <v>3302</v>
      </c>
      <c r="G227" s="129" t="s">
        <v>11928</v>
      </c>
      <c r="H227" s="129"/>
      <c r="I227" s="129"/>
      <c r="J227" s="130" t="s">
        <v>11339</v>
      </c>
      <c r="K227" s="129" t="s">
        <v>4698</v>
      </c>
      <c r="L227" s="156"/>
      <c r="M227" s="156"/>
    </row>
    <row r="228" spans="1:13" ht="23.25" customHeight="1">
      <c r="A228" s="129" t="s">
        <v>11815</v>
      </c>
      <c r="B228" s="61" t="s">
        <v>11883</v>
      </c>
      <c r="C228" s="61" t="s">
        <v>426</v>
      </c>
      <c r="D228" s="61">
        <f t="shared" si="3"/>
        <v>51</v>
      </c>
      <c r="E228" s="61" t="s">
        <v>3303</v>
      </c>
      <c r="F228" s="61" t="s">
        <v>3304</v>
      </c>
      <c r="G228" s="129"/>
      <c r="H228" s="129"/>
      <c r="I228" s="129"/>
      <c r="J228" s="130" t="s">
        <v>8784</v>
      </c>
      <c r="K228" s="129" t="s">
        <v>4823</v>
      </c>
      <c r="L228" s="156"/>
      <c r="M228" s="156"/>
    </row>
    <row r="229" spans="1:13" ht="23.25" customHeight="1">
      <c r="A229" s="129" t="s">
        <v>11812</v>
      </c>
      <c r="B229" s="61" t="s">
        <v>440</v>
      </c>
      <c r="C229" s="61" t="s">
        <v>426</v>
      </c>
      <c r="D229" s="61">
        <f t="shared" si="3"/>
        <v>52</v>
      </c>
      <c r="E229" s="61" t="s">
        <v>3305</v>
      </c>
      <c r="F229" s="61" t="s">
        <v>3306</v>
      </c>
      <c r="G229" s="129"/>
      <c r="H229" s="129"/>
      <c r="I229" s="129"/>
      <c r="J229" s="130" t="s">
        <v>8784</v>
      </c>
      <c r="K229" s="129" t="s">
        <v>4823</v>
      </c>
      <c r="L229" s="156"/>
      <c r="M229" s="156"/>
    </row>
    <row r="230" spans="1:13" ht="23.25" customHeight="1">
      <c r="A230" s="129" t="s">
        <v>11815</v>
      </c>
      <c r="B230" s="61" t="s">
        <v>440</v>
      </c>
      <c r="C230" s="61" t="s">
        <v>426</v>
      </c>
      <c r="D230" s="61">
        <f t="shared" si="3"/>
        <v>53</v>
      </c>
      <c r="E230" s="61" t="s">
        <v>3307</v>
      </c>
      <c r="F230" s="61" t="s">
        <v>3308</v>
      </c>
      <c r="G230" s="129" t="s">
        <v>11929</v>
      </c>
      <c r="H230" s="129"/>
      <c r="I230" s="129" t="s">
        <v>11930</v>
      </c>
      <c r="J230" s="130" t="s">
        <v>11339</v>
      </c>
      <c r="K230" s="129" t="s">
        <v>4698</v>
      </c>
      <c r="L230" s="156"/>
      <c r="M230" s="156"/>
    </row>
    <row r="231" spans="1:13" ht="23.25" customHeight="1">
      <c r="A231" s="129" t="s">
        <v>11812</v>
      </c>
      <c r="B231" s="61" t="s">
        <v>440</v>
      </c>
      <c r="C231" s="61" t="s">
        <v>426</v>
      </c>
      <c r="D231" s="61">
        <f t="shared" si="3"/>
        <v>54</v>
      </c>
      <c r="E231" s="61" t="s">
        <v>3309</v>
      </c>
      <c r="F231" s="61" t="s">
        <v>3310</v>
      </c>
      <c r="G231" s="129" t="s">
        <v>11931</v>
      </c>
      <c r="H231" s="129" t="s">
        <v>11932</v>
      </c>
      <c r="I231" s="129"/>
      <c r="J231" s="130"/>
      <c r="K231" s="129" t="s">
        <v>4700</v>
      </c>
      <c r="L231" s="156"/>
      <c r="M231" s="156"/>
    </row>
    <row r="232" spans="1:13" ht="23.25" customHeight="1">
      <c r="A232" s="129" t="s">
        <v>11812</v>
      </c>
      <c r="B232" s="61" t="s">
        <v>440</v>
      </c>
      <c r="C232" s="61" t="s">
        <v>426</v>
      </c>
      <c r="D232" s="61">
        <f t="shared" si="3"/>
        <v>55</v>
      </c>
      <c r="E232" s="61" t="s">
        <v>11933</v>
      </c>
      <c r="F232" s="61" t="s">
        <v>3311</v>
      </c>
      <c r="G232" s="129"/>
      <c r="H232" s="129"/>
      <c r="I232" s="129"/>
      <c r="J232" s="130"/>
      <c r="K232" s="129" t="s">
        <v>4823</v>
      </c>
      <c r="L232" s="156"/>
      <c r="M232" s="156"/>
    </row>
    <row r="233" spans="1:13" ht="23.25" customHeight="1">
      <c r="A233" s="129" t="s">
        <v>11812</v>
      </c>
      <c r="B233" s="61" t="s">
        <v>440</v>
      </c>
      <c r="C233" s="61" t="s">
        <v>426</v>
      </c>
      <c r="D233" s="61">
        <f t="shared" si="3"/>
        <v>56</v>
      </c>
      <c r="E233" s="61" t="s">
        <v>11934</v>
      </c>
      <c r="F233" s="61" t="s">
        <v>3312</v>
      </c>
      <c r="G233" s="129"/>
      <c r="H233" s="129"/>
      <c r="I233" s="129"/>
      <c r="J233" s="130" t="s">
        <v>11935</v>
      </c>
      <c r="K233" s="129" t="s">
        <v>4583</v>
      </c>
      <c r="L233" s="156"/>
      <c r="M233" s="156"/>
    </row>
    <row r="234" spans="1:13" ht="23.25" customHeight="1">
      <c r="A234" s="129" t="s">
        <v>11812</v>
      </c>
      <c r="B234" s="61" t="s">
        <v>11883</v>
      </c>
      <c r="C234" s="61" t="s">
        <v>426</v>
      </c>
      <c r="D234" s="61">
        <f t="shared" si="3"/>
        <v>57</v>
      </c>
      <c r="E234" s="61" t="s">
        <v>3313</v>
      </c>
      <c r="F234" s="61" t="s">
        <v>3314</v>
      </c>
      <c r="G234" s="129"/>
      <c r="H234" s="129"/>
      <c r="I234" s="129"/>
      <c r="J234" s="130" t="s">
        <v>11936</v>
      </c>
      <c r="K234" s="129" t="s">
        <v>4583</v>
      </c>
      <c r="L234" s="156"/>
      <c r="M234" s="156"/>
    </row>
    <row r="235" spans="1:13" ht="23.25" customHeight="1">
      <c r="A235" s="129" t="s">
        <v>11812</v>
      </c>
      <c r="B235" s="61" t="s">
        <v>440</v>
      </c>
      <c r="C235" s="61" t="s">
        <v>426</v>
      </c>
      <c r="D235" s="61">
        <f t="shared" si="3"/>
        <v>58</v>
      </c>
      <c r="E235" s="61" t="s">
        <v>3315</v>
      </c>
      <c r="F235" s="61" t="s">
        <v>3316</v>
      </c>
      <c r="G235" s="129" t="s">
        <v>11937</v>
      </c>
      <c r="H235" s="129" t="s">
        <v>11938</v>
      </c>
      <c r="I235" s="129"/>
      <c r="J235" s="130" t="s">
        <v>11339</v>
      </c>
      <c r="K235" s="129" t="s">
        <v>4698</v>
      </c>
      <c r="L235" s="156"/>
      <c r="M235" s="156"/>
    </row>
    <row r="236" spans="1:13" ht="23.25" customHeight="1">
      <c r="A236" s="129" t="s">
        <v>11812</v>
      </c>
      <c r="B236" s="61" t="s">
        <v>440</v>
      </c>
      <c r="C236" s="61" t="s">
        <v>426</v>
      </c>
      <c r="D236" s="61">
        <f t="shared" si="3"/>
        <v>59</v>
      </c>
      <c r="E236" s="61" t="s">
        <v>3317</v>
      </c>
      <c r="F236" s="61" t="s">
        <v>3318</v>
      </c>
      <c r="G236" s="129"/>
      <c r="I236" s="129"/>
      <c r="J236" s="130"/>
      <c r="K236" s="129" t="s">
        <v>4583</v>
      </c>
      <c r="L236" s="156"/>
      <c r="M236" s="156"/>
    </row>
    <row r="237" spans="1:13" ht="23.25" customHeight="1">
      <c r="A237" s="129" t="s">
        <v>11815</v>
      </c>
      <c r="B237" s="61" t="s">
        <v>440</v>
      </c>
      <c r="C237" s="61" t="s">
        <v>426</v>
      </c>
      <c r="D237" s="61">
        <f t="shared" si="3"/>
        <v>60</v>
      </c>
      <c r="E237" s="61" t="s">
        <v>3319</v>
      </c>
      <c r="F237" s="61" t="s">
        <v>3320</v>
      </c>
      <c r="G237" s="129"/>
      <c r="H237" s="129"/>
      <c r="I237" s="129"/>
      <c r="J237" s="130"/>
      <c r="K237" s="129" t="s">
        <v>4823</v>
      </c>
      <c r="L237" s="156"/>
      <c r="M237" s="156"/>
    </row>
    <row r="238" spans="1:13" ht="23.25" customHeight="1">
      <c r="A238" s="129" t="s">
        <v>11812</v>
      </c>
      <c r="B238" s="61" t="s">
        <v>440</v>
      </c>
      <c r="C238" s="61" t="s">
        <v>426</v>
      </c>
      <c r="D238" s="61">
        <f t="shared" si="3"/>
        <v>61</v>
      </c>
      <c r="E238" s="61" t="s">
        <v>3321</v>
      </c>
      <c r="F238" s="61" t="s">
        <v>3322</v>
      </c>
      <c r="G238" s="129"/>
      <c r="H238" s="129"/>
      <c r="I238" s="129"/>
      <c r="J238" s="130"/>
      <c r="K238" s="129" t="s">
        <v>4823</v>
      </c>
      <c r="L238" s="156"/>
      <c r="M238" s="156"/>
    </row>
    <row r="239" spans="1:13" ht="23.25" customHeight="1">
      <c r="A239" s="129" t="s">
        <v>11812</v>
      </c>
      <c r="B239" s="61" t="s">
        <v>440</v>
      </c>
      <c r="C239" s="61" t="s">
        <v>426</v>
      </c>
      <c r="D239" s="61">
        <f t="shared" si="3"/>
        <v>62</v>
      </c>
      <c r="E239" s="61" t="s">
        <v>3133</v>
      </c>
      <c r="F239" s="61" t="s">
        <v>3134</v>
      </c>
      <c r="G239" s="129" t="s">
        <v>11297</v>
      </c>
      <c r="H239" s="129" t="s">
        <v>11939</v>
      </c>
      <c r="I239" s="129"/>
      <c r="J239" s="130" t="s">
        <v>11940</v>
      </c>
      <c r="K239" s="129" t="s">
        <v>11291</v>
      </c>
      <c r="L239" s="156"/>
      <c r="M239" s="156"/>
    </row>
    <row r="240" spans="1:13" ht="23.25" customHeight="1">
      <c r="A240" s="129" t="s">
        <v>11812</v>
      </c>
      <c r="B240" s="61" t="s">
        <v>440</v>
      </c>
      <c r="C240" s="61" t="s">
        <v>426</v>
      </c>
      <c r="D240" s="61">
        <f t="shared" si="3"/>
        <v>63</v>
      </c>
      <c r="E240" s="61" t="s">
        <v>3323</v>
      </c>
      <c r="F240" s="296" t="s">
        <v>3324</v>
      </c>
      <c r="G240" s="129"/>
      <c r="H240" s="129"/>
      <c r="I240" s="129"/>
      <c r="J240" s="130" t="s">
        <v>11941</v>
      </c>
      <c r="K240" s="129" t="s">
        <v>11291</v>
      </c>
      <c r="L240" s="156"/>
      <c r="M240" s="156"/>
    </row>
    <row r="241" spans="1:13" ht="23.25" customHeight="1">
      <c r="A241" s="129" t="s">
        <v>11815</v>
      </c>
      <c r="B241" s="61" t="s">
        <v>440</v>
      </c>
      <c r="C241" s="61" t="s">
        <v>426</v>
      </c>
      <c r="D241" s="61">
        <f t="shared" si="3"/>
        <v>64</v>
      </c>
      <c r="E241" s="61" t="s">
        <v>3325</v>
      </c>
      <c r="F241" s="61" t="s">
        <v>3326</v>
      </c>
      <c r="G241" s="129"/>
      <c r="H241" s="129"/>
      <c r="I241" s="129"/>
      <c r="J241" s="130" t="s">
        <v>11942</v>
      </c>
      <c r="K241" s="129" t="s">
        <v>4701</v>
      </c>
      <c r="L241" s="156"/>
      <c r="M241" s="156"/>
    </row>
    <row r="242" spans="1:13" ht="23.25" customHeight="1">
      <c r="A242" s="129" t="s">
        <v>11812</v>
      </c>
      <c r="B242" s="61" t="s">
        <v>440</v>
      </c>
      <c r="C242" s="61" t="s">
        <v>426</v>
      </c>
      <c r="D242" s="61">
        <f t="shared" si="3"/>
        <v>65</v>
      </c>
      <c r="E242" s="61" t="s">
        <v>3327</v>
      </c>
      <c r="F242" s="61" t="s">
        <v>3328</v>
      </c>
      <c r="G242" s="129"/>
      <c r="H242" s="129"/>
      <c r="I242" s="129"/>
      <c r="J242" s="130" t="s">
        <v>11943</v>
      </c>
      <c r="K242" s="129" t="s">
        <v>11326</v>
      </c>
      <c r="L242" s="156"/>
      <c r="M242" s="156"/>
    </row>
    <row r="243" spans="1:13" ht="23.25" customHeight="1">
      <c r="A243" s="129" t="s">
        <v>11812</v>
      </c>
      <c r="B243" s="61" t="s">
        <v>440</v>
      </c>
      <c r="C243" s="61" t="s">
        <v>426</v>
      </c>
      <c r="D243" s="61">
        <f t="shared" si="3"/>
        <v>66</v>
      </c>
      <c r="E243" s="61" t="s">
        <v>3329</v>
      </c>
      <c r="F243" s="61" t="s">
        <v>3330</v>
      </c>
      <c r="G243" s="129" t="s">
        <v>11944</v>
      </c>
      <c r="H243" s="129"/>
      <c r="I243" s="129"/>
      <c r="J243" s="130" t="s">
        <v>11945</v>
      </c>
      <c r="K243" s="129" t="s">
        <v>4583</v>
      </c>
      <c r="L243" s="156"/>
      <c r="M243" s="156"/>
    </row>
    <row r="244" spans="1:13" ht="23.25" customHeight="1">
      <c r="A244" s="129" t="s">
        <v>11812</v>
      </c>
      <c r="B244" s="61" t="s">
        <v>440</v>
      </c>
      <c r="C244" s="61" t="s">
        <v>426</v>
      </c>
      <c r="D244" s="61">
        <f t="shared" si="3"/>
        <v>67</v>
      </c>
      <c r="E244" s="61" t="s">
        <v>3331</v>
      </c>
      <c r="F244" s="73" t="s">
        <v>3332</v>
      </c>
      <c r="G244" s="129"/>
      <c r="H244" s="129"/>
      <c r="I244" s="129" t="s">
        <v>11946</v>
      </c>
      <c r="J244" s="130" t="s">
        <v>11945</v>
      </c>
      <c r="K244" s="129" t="s">
        <v>4583</v>
      </c>
      <c r="L244" s="156"/>
      <c r="M244" s="156"/>
    </row>
    <row r="245" spans="1:13" ht="23.25" customHeight="1">
      <c r="A245" s="129" t="s">
        <v>11815</v>
      </c>
      <c r="B245" s="61" t="s">
        <v>440</v>
      </c>
      <c r="C245" s="61" t="s">
        <v>426</v>
      </c>
      <c r="D245" s="61">
        <f t="shared" si="3"/>
        <v>68</v>
      </c>
      <c r="E245" s="61" t="s">
        <v>11947</v>
      </c>
      <c r="F245" s="61" t="s">
        <v>2374</v>
      </c>
      <c r="G245" s="129" t="s">
        <v>11948</v>
      </c>
      <c r="H245" s="129"/>
      <c r="I245" s="129"/>
      <c r="J245" s="130" t="s">
        <v>11949</v>
      </c>
      <c r="K245" s="129" t="s">
        <v>11291</v>
      </c>
      <c r="L245" s="156"/>
      <c r="M245" s="156"/>
    </row>
    <row r="246" spans="1:13" ht="23.25" customHeight="1">
      <c r="A246" s="129" t="s">
        <v>11812</v>
      </c>
      <c r="B246" s="61" t="s">
        <v>11883</v>
      </c>
      <c r="C246" s="61" t="s">
        <v>426</v>
      </c>
      <c r="D246" s="61">
        <f t="shared" si="3"/>
        <v>69</v>
      </c>
      <c r="E246" s="61" t="s">
        <v>11950</v>
      </c>
      <c r="F246" s="61" t="s">
        <v>1637</v>
      </c>
      <c r="G246" s="129" t="s">
        <v>11951</v>
      </c>
      <c r="H246" s="129"/>
      <c r="I246" s="129"/>
      <c r="J246" s="130" t="s">
        <v>11952</v>
      </c>
      <c r="K246" s="129" t="s">
        <v>11291</v>
      </c>
      <c r="L246" s="156"/>
      <c r="M246" s="156"/>
    </row>
    <row r="247" spans="1:13" ht="23.25" customHeight="1">
      <c r="A247" s="129" t="s">
        <v>11815</v>
      </c>
      <c r="B247" s="61" t="s">
        <v>440</v>
      </c>
      <c r="C247" s="61" t="s">
        <v>426</v>
      </c>
      <c r="D247" s="61">
        <f t="shared" si="3"/>
        <v>70</v>
      </c>
      <c r="E247" s="61" t="s">
        <v>3333</v>
      </c>
      <c r="F247" s="61" t="s">
        <v>3334</v>
      </c>
      <c r="G247" s="129"/>
      <c r="H247" s="129"/>
      <c r="I247" s="129"/>
      <c r="J247" s="130" t="s">
        <v>11953</v>
      </c>
      <c r="K247" s="129" t="s">
        <v>4583</v>
      </c>
      <c r="L247" s="156"/>
      <c r="M247" s="156"/>
    </row>
    <row r="248" spans="1:13" ht="23.25" customHeight="1">
      <c r="A248" s="129" t="s">
        <v>11812</v>
      </c>
      <c r="B248" s="61" t="s">
        <v>440</v>
      </c>
      <c r="C248" s="61" t="s">
        <v>426</v>
      </c>
      <c r="D248" s="61">
        <f t="shared" si="3"/>
        <v>71</v>
      </c>
      <c r="E248" s="61" t="s">
        <v>1574</v>
      </c>
      <c r="F248" s="61" t="s">
        <v>1564</v>
      </c>
      <c r="G248" s="61" t="s">
        <v>3443</v>
      </c>
      <c r="H248" s="129"/>
      <c r="I248" s="129"/>
      <c r="J248" s="130" t="s">
        <v>11954</v>
      </c>
      <c r="K248" s="129" t="s">
        <v>4583</v>
      </c>
      <c r="L248" s="156"/>
      <c r="M248" s="156"/>
    </row>
    <row r="249" spans="1:13" ht="23.25" customHeight="1">
      <c r="A249" s="129" t="s">
        <v>11812</v>
      </c>
      <c r="B249" s="61" t="s">
        <v>440</v>
      </c>
      <c r="C249" s="61" t="s">
        <v>426</v>
      </c>
      <c r="D249" s="61">
        <f t="shared" si="3"/>
        <v>72</v>
      </c>
      <c r="E249" s="319" t="s">
        <v>212</v>
      </c>
      <c r="F249" s="319" t="s">
        <v>591</v>
      </c>
      <c r="G249" s="131" t="s">
        <v>11858</v>
      </c>
      <c r="H249" s="132" t="s">
        <v>11836</v>
      </c>
      <c r="I249" s="322" t="s">
        <v>9587</v>
      </c>
      <c r="J249" s="323" t="s">
        <v>11436</v>
      </c>
      <c r="K249" s="319" t="s">
        <v>11955</v>
      </c>
      <c r="L249" s="156"/>
      <c r="M249" s="156"/>
    </row>
    <row r="250" spans="1:13" ht="23.25" customHeight="1">
      <c r="A250" s="129" t="s">
        <v>11812</v>
      </c>
      <c r="B250" s="61" t="s">
        <v>440</v>
      </c>
      <c r="C250" s="61" t="s">
        <v>426</v>
      </c>
      <c r="D250" s="61">
        <f t="shared" si="3"/>
        <v>73</v>
      </c>
      <c r="E250" s="129" t="s">
        <v>11880</v>
      </c>
      <c r="F250" s="319" t="s">
        <v>11860</v>
      </c>
      <c r="G250" s="73" t="s">
        <v>11827</v>
      </c>
      <c r="H250" s="132" t="s">
        <v>11836</v>
      </c>
      <c r="I250" s="69" t="s">
        <v>11881</v>
      </c>
      <c r="J250" s="122" t="s">
        <v>11956</v>
      </c>
      <c r="K250" s="319" t="s">
        <v>11841</v>
      </c>
      <c r="L250" s="156"/>
      <c r="M250" s="156"/>
    </row>
    <row r="251" spans="1:13" ht="23.25" customHeight="1">
      <c r="A251" s="129" t="s">
        <v>11812</v>
      </c>
      <c r="B251" s="61" t="s">
        <v>441</v>
      </c>
      <c r="C251" s="61" t="s">
        <v>427</v>
      </c>
      <c r="D251" s="61">
        <f t="shared" si="3"/>
        <v>1</v>
      </c>
      <c r="E251" s="61" t="s">
        <v>1565</v>
      </c>
      <c r="F251" s="61" t="s">
        <v>1554</v>
      </c>
      <c r="G251" s="129" t="s">
        <v>11246</v>
      </c>
      <c r="H251" s="129"/>
      <c r="I251" s="129"/>
      <c r="J251" s="130" t="s">
        <v>11248</v>
      </c>
      <c r="K251" s="129" t="s">
        <v>11291</v>
      </c>
      <c r="L251" s="156"/>
      <c r="M251" s="156"/>
    </row>
    <row r="252" spans="1:13" ht="23.25" customHeight="1">
      <c r="A252" s="129" t="s">
        <v>11812</v>
      </c>
      <c r="B252" s="61" t="s">
        <v>441</v>
      </c>
      <c r="C252" s="61" t="s">
        <v>427</v>
      </c>
      <c r="D252" s="61">
        <f t="shared" si="3"/>
        <v>2</v>
      </c>
      <c r="E252" s="61" t="s">
        <v>3135</v>
      </c>
      <c r="F252" s="61" t="s">
        <v>3136</v>
      </c>
      <c r="G252" s="129" t="s">
        <v>11303</v>
      </c>
      <c r="H252" s="129" t="s">
        <v>11304</v>
      </c>
      <c r="I252" s="129" t="s">
        <v>11305</v>
      </c>
      <c r="J252" s="130" t="s">
        <v>11957</v>
      </c>
      <c r="K252" s="129" t="s">
        <v>4700</v>
      </c>
      <c r="L252" s="156"/>
      <c r="M252" s="156"/>
    </row>
    <row r="253" spans="1:13" ht="23.25" customHeight="1">
      <c r="A253" s="129" t="s">
        <v>11812</v>
      </c>
      <c r="B253" s="61" t="s">
        <v>441</v>
      </c>
      <c r="C253" s="61" t="s">
        <v>427</v>
      </c>
      <c r="D253" s="61">
        <f t="shared" si="3"/>
        <v>3</v>
      </c>
      <c r="E253" s="61" t="s">
        <v>1572</v>
      </c>
      <c r="F253" s="61" t="s">
        <v>1562</v>
      </c>
      <c r="G253" s="298" t="s">
        <v>11426</v>
      </c>
      <c r="H253" s="42" t="s">
        <v>11958</v>
      </c>
      <c r="I253" s="129"/>
      <c r="J253" s="130" t="s">
        <v>11392</v>
      </c>
      <c r="K253" s="129" t="s">
        <v>11291</v>
      </c>
      <c r="L253" s="156"/>
      <c r="M253" s="156"/>
    </row>
    <row r="254" spans="1:13" ht="23.25" customHeight="1">
      <c r="A254" s="129" t="s">
        <v>11812</v>
      </c>
      <c r="B254" s="61" t="s">
        <v>441</v>
      </c>
      <c r="C254" s="61" t="s">
        <v>427</v>
      </c>
      <c r="D254" s="61">
        <f t="shared" si="3"/>
        <v>4</v>
      </c>
      <c r="E254" s="61" t="s">
        <v>3137</v>
      </c>
      <c r="F254" s="61" t="s">
        <v>3138</v>
      </c>
      <c r="G254" s="129"/>
      <c r="H254" s="129"/>
      <c r="I254" s="129"/>
      <c r="J254" s="130"/>
      <c r="K254" s="129" t="s">
        <v>4701</v>
      </c>
      <c r="L254" s="156"/>
      <c r="M254" s="156"/>
    </row>
    <row r="255" spans="1:13" ht="23.25" customHeight="1">
      <c r="A255" s="129" t="s">
        <v>11812</v>
      </c>
      <c r="B255" s="61" t="s">
        <v>441</v>
      </c>
      <c r="C255" s="61" t="s">
        <v>427</v>
      </c>
      <c r="D255" s="61">
        <f t="shared" si="3"/>
        <v>5</v>
      </c>
      <c r="E255" s="61" t="s">
        <v>3139</v>
      </c>
      <c r="F255" s="61" t="s">
        <v>3140</v>
      </c>
      <c r="G255" s="129"/>
      <c r="H255" s="298" t="s">
        <v>11309</v>
      </c>
      <c r="I255" s="129"/>
      <c r="J255" s="130"/>
      <c r="K255" s="129" t="s">
        <v>4701</v>
      </c>
      <c r="L255" s="156"/>
      <c r="M255" s="156"/>
    </row>
    <row r="256" spans="1:13" ht="23.25" customHeight="1">
      <c r="A256" s="129" t="s">
        <v>11812</v>
      </c>
      <c r="B256" s="61" t="s">
        <v>441</v>
      </c>
      <c r="C256" s="61" t="s">
        <v>427</v>
      </c>
      <c r="D256" s="61">
        <f t="shared" si="3"/>
        <v>6</v>
      </c>
      <c r="E256" s="61" t="s">
        <v>3141</v>
      </c>
      <c r="F256" s="61" t="s">
        <v>3142</v>
      </c>
      <c r="G256" s="129"/>
      <c r="H256" s="129"/>
      <c r="I256" s="129"/>
      <c r="J256" s="130"/>
      <c r="K256" s="129" t="s">
        <v>4701</v>
      </c>
      <c r="L256" s="156"/>
      <c r="M256" s="156"/>
    </row>
    <row r="257" spans="1:13" ht="23.25" customHeight="1">
      <c r="A257" s="129" t="s">
        <v>11815</v>
      </c>
      <c r="B257" s="61" t="s">
        <v>441</v>
      </c>
      <c r="C257" s="61" t="s">
        <v>427</v>
      </c>
      <c r="D257" s="61">
        <f t="shared" si="3"/>
        <v>7</v>
      </c>
      <c r="E257" s="61" t="s">
        <v>3143</v>
      </c>
      <c r="F257" s="61" t="s">
        <v>3144</v>
      </c>
      <c r="G257" s="129"/>
      <c r="H257" s="298" t="s">
        <v>11310</v>
      </c>
      <c r="I257" s="129"/>
      <c r="J257" s="130"/>
      <c r="K257" s="129" t="s">
        <v>4701</v>
      </c>
      <c r="L257" s="156"/>
      <c r="M257" s="156"/>
    </row>
    <row r="258" spans="1:13" ht="23.25" customHeight="1">
      <c r="A258" s="129" t="s">
        <v>11812</v>
      </c>
      <c r="B258" s="61" t="s">
        <v>441</v>
      </c>
      <c r="C258" s="61" t="s">
        <v>427</v>
      </c>
      <c r="D258" s="61">
        <f t="shared" si="3"/>
        <v>8</v>
      </c>
      <c r="E258" s="61" t="s">
        <v>3145</v>
      </c>
      <c r="F258" s="61" t="s">
        <v>3146</v>
      </c>
      <c r="G258" s="129"/>
      <c r="H258" s="298" t="s">
        <v>11310</v>
      </c>
      <c r="I258" s="129"/>
      <c r="J258" s="130"/>
      <c r="K258" s="129" t="s">
        <v>4701</v>
      </c>
      <c r="L258" s="156"/>
      <c r="M258" s="156"/>
    </row>
    <row r="259" spans="1:13" ht="23.25" customHeight="1">
      <c r="A259" s="129" t="s">
        <v>11815</v>
      </c>
      <c r="B259" s="61" t="s">
        <v>441</v>
      </c>
      <c r="C259" s="61" t="s">
        <v>427</v>
      </c>
      <c r="D259" s="61">
        <f t="shared" si="3"/>
        <v>9</v>
      </c>
      <c r="E259" s="61" t="s">
        <v>3147</v>
      </c>
      <c r="F259" s="61" t="s">
        <v>3148</v>
      </c>
      <c r="G259" s="129"/>
      <c r="H259" s="129"/>
      <c r="I259" s="129"/>
      <c r="J259" s="130" t="s">
        <v>11312</v>
      </c>
      <c r="K259" s="129" t="s">
        <v>11291</v>
      </c>
      <c r="L259" s="156"/>
      <c r="M259" s="156"/>
    </row>
    <row r="260" spans="1:13" ht="23.25" customHeight="1">
      <c r="A260" s="129" t="s">
        <v>11812</v>
      </c>
      <c r="B260" s="61" t="s">
        <v>441</v>
      </c>
      <c r="C260" s="61" t="s">
        <v>427</v>
      </c>
      <c r="D260" s="61">
        <f t="shared" ref="D260:D323" si="4">IF($C260=$C259,$D259+1,1)</f>
        <v>10</v>
      </c>
      <c r="E260" s="61" t="s">
        <v>3133</v>
      </c>
      <c r="F260" s="61" t="s">
        <v>3134</v>
      </c>
      <c r="G260" s="129" t="s">
        <v>11297</v>
      </c>
      <c r="H260" s="129"/>
      <c r="I260" s="129"/>
      <c r="J260" s="130" t="s">
        <v>11959</v>
      </c>
      <c r="K260" s="129" t="s">
        <v>11291</v>
      </c>
      <c r="L260" s="156"/>
      <c r="M260" s="156"/>
    </row>
    <row r="261" spans="1:13" ht="23.25" customHeight="1">
      <c r="A261" s="129" t="s">
        <v>11812</v>
      </c>
      <c r="B261" s="61" t="s">
        <v>441</v>
      </c>
      <c r="C261" s="61" t="s">
        <v>427</v>
      </c>
      <c r="D261" s="61">
        <f t="shared" si="4"/>
        <v>11</v>
      </c>
      <c r="E261" s="61" t="s">
        <v>11867</v>
      </c>
      <c r="F261" s="296" t="s">
        <v>1463</v>
      </c>
      <c r="G261" s="129"/>
      <c r="H261" s="129"/>
      <c r="I261" s="129"/>
      <c r="J261" s="130"/>
      <c r="K261" s="129" t="s">
        <v>11291</v>
      </c>
      <c r="L261" s="156"/>
      <c r="M261" s="156"/>
    </row>
    <row r="262" spans="1:13" ht="23.25" customHeight="1">
      <c r="A262" s="129" t="s">
        <v>11812</v>
      </c>
      <c r="B262" s="61" t="s">
        <v>441</v>
      </c>
      <c r="C262" s="61" t="s">
        <v>427</v>
      </c>
      <c r="D262" s="61">
        <f t="shared" si="4"/>
        <v>12</v>
      </c>
      <c r="E262" s="61" t="s">
        <v>1566</v>
      </c>
      <c r="F262" s="61" t="s">
        <v>1555</v>
      </c>
      <c r="G262" s="129"/>
      <c r="H262" s="129"/>
      <c r="I262" s="129"/>
      <c r="J262" s="130" t="s">
        <v>11960</v>
      </c>
      <c r="K262" s="129" t="s">
        <v>11291</v>
      </c>
      <c r="L262" s="156"/>
      <c r="M262" s="156"/>
    </row>
    <row r="263" spans="1:13" ht="23.25" customHeight="1">
      <c r="A263" s="129" t="s">
        <v>11815</v>
      </c>
      <c r="B263" s="61" t="s">
        <v>441</v>
      </c>
      <c r="C263" s="61" t="s">
        <v>427</v>
      </c>
      <c r="D263" s="61">
        <f t="shared" si="4"/>
        <v>13</v>
      </c>
      <c r="E263" s="61" t="s">
        <v>11319</v>
      </c>
      <c r="F263" s="61" t="s">
        <v>11320</v>
      </c>
      <c r="G263" s="129" t="s">
        <v>11321</v>
      </c>
      <c r="H263" s="42" t="s">
        <v>11961</v>
      </c>
      <c r="I263" s="129" t="s">
        <v>11323</v>
      </c>
      <c r="J263" s="130" t="s">
        <v>11324</v>
      </c>
      <c r="K263" s="129" t="s">
        <v>4700</v>
      </c>
      <c r="L263" s="156"/>
      <c r="M263" s="156"/>
    </row>
    <row r="264" spans="1:13" ht="23.25" customHeight="1">
      <c r="A264" s="129" t="s">
        <v>11815</v>
      </c>
      <c r="B264" s="61" t="s">
        <v>441</v>
      </c>
      <c r="C264" s="61" t="s">
        <v>427</v>
      </c>
      <c r="D264" s="61">
        <f t="shared" si="4"/>
        <v>14</v>
      </c>
      <c r="E264" s="61" t="s">
        <v>3149</v>
      </c>
      <c r="F264" s="61" t="s">
        <v>3150</v>
      </c>
      <c r="G264" s="129"/>
      <c r="H264" s="129"/>
      <c r="I264" s="129"/>
      <c r="J264" s="130" t="s">
        <v>11903</v>
      </c>
      <c r="K264" s="129" t="s">
        <v>11326</v>
      </c>
      <c r="L264" s="156"/>
      <c r="M264" s="156"/>
    </row>
    <row r="265" spans="1:13" ht="23.25" customHeight="1">
      <c r="A265" s="129" t="s">
        <v>11812</v>
      </c>
      <c r="B265" s="61" t="s">
        <v>441</v>
      </c>
      <c r="C265" s="61" t="s">
        <v>427</v>
      </c>
      <c r="D265" s="61">
        <f t="shared" si="4"/>
        <v>15</v>
      </c>
      <c r="E265" s="61" t="s">
        <v>3151</v>
      </c>
      <c r="F265" s="61" t="s">
        <v>3152</v>
      </c>
      <c r="G265" s="298" t="s">
        <v>11427</v>
      </c>
      <c r="H265" s="129"/>
      <c r="I265" s="129" t="s">
        <v>11327</v>
      </c>
      <c r="J265" s="130"/>
      <c r="K265" s="321" t="s">
        <v>4823</v>
      </c>
      <c r="L265" s="156"/>
      <c r="M265" s="156"/>
    </row>
    <row r="266" spans="1:13" ht="23.25" customHeight="1">
      <c r="A266" s="129" t="s">
        <v>11812</v>
      </c>
      <c r="B266" s="61" t="s">
        <v>441</v>
      </c>
      <c r="C266" s="61" t="s">
        <v>427</v>
      </c>
      <c r="D266" s="61">
        <f t="shared" si="4"/>
        <v>16</v>
      </c>
      <c r="E266" s="61" t="s">
        <v>3153</v>
      </c>
      <c r="F266" s="61" t="s">
        <v>3154</v>
      </c>
      <c r="G266" s="298" t="s">
        <v>11328</v>
      </c>
      <c r="H266" s="129"/>
      <c r="I266" s="129"/>
      <c r="J266" s="130" t="s">
        <v>11329</v>
      </c>
      <c r="K266" s="42" t="s">
        <v>4706</v>
      </c>
      <c r="L266" s="156"/>
      <c r="M266" s="156"/>
    </row>
    <row r="267" spans="1:13" ht="23.25" customHeight="1">
      <c r="A267" s="129" t="s">
        <v>11812</v>
      </c>
      <c r="B267" s="61" t="s">
        <v>441</v>
      </c>
      <c r="C267" s="61" t="s">
        <v>427</v>
      </c>
      <c r="D267" s="61">
        <f t="shared" si="4"/>
        <v>17</v>
      </c>
      <c r="E267" s="61" t="s">
        <v>3155</v>
      </c>
      <c r="F267" s="61" t="s">
        <v>3156</v>
      </c>
      <c r="G267" s="129" t="s">
        <v>11330</v>
      </c>
      <c r="H267" s="298" t="s">
        <v>11428</v>
      </c>
      <c r="I267" s="129" t="s">
        <v>11331</v>
      </c>
      <c r="J267" s="130" t="s">
        <v>11962</v>
      </c>
      <c r="K267" s="42" t="s">
        <v>4700</v>
      </c>
      <c r="L267" s="156"/>
      <c r="M267" s="156"/>
    </row>
    <row r="268" spans="1:13" ht="23.25" customHeight="1">
      <c r="A268" s="129" t="s">
        <v>11812</v>
      </c>
      <c r="B268" s="61" t="s">
        <v>441</v>
      </c>
      <c r="C268" s="61" t="s">
        <v>427</v>
      </c>
      <c r="D268" s="61">
        <f t="shared" si="4"/>
        <v>18</v>
      </c>
      <c r="E268" s="61" t="s">
        <v>3157</v>
      </c>
      <c r="F268" s="61" t="s">
        <v>3158</v>
      </c>
      <c r="G268" s="129" t="s">
        <v>11333</v>
      </c>
      <c r="H268" s="298" t="s">
        <v>11429</v>
      </c>
      <c r="I268" s="129" t="s">
        <v>11334</v>
      </c>
      <c r="J268" s="130" t="s">
        <v>11963</v>
      </c>
      <c r="K268" s="42" t="s">
        <v>4700</v>
      </c>
      <c r="L268" s="156"/>
      <c r="M268" s="156"/>
    </row>
    <row r="269" spans="1:13" ht="23.25" customHeight="1">
      <c r="A269" s="129" t="s">
        <v>11812</v>
      </c>
      <c r="B269" s="61" t="s">
        <v>441</v>
      </c>
      <c r="C269" s="61" t="s">
        <v>427</v>
      </c>
      <c r="D269" s="61">
        <f t="shared" si="4"/>
        <v>19</v>
      </c>
      <c r="E269" s="61" t="s">
        <v>3159</v>
      </c>
      <c r="F269" s="61" t="s">
        <v>3160</v>
      </c>
      <c r="G269" s="129" t="s">
        <v>11335</v>
      </c>
      <c r="H269" s="298" t="s">
        <v>11430</v>
      </c>
      <c r="I269" s="129" t="s">
        <v>11336</v>
      </c>
      <c r="J269" s="130" t="s">
        <v>11337</v>
      </c>
      <c r="K269" s="42" t="s">
        <v>4700</v>
      </c>
      <c r="L269" s="156"/>
      <c r="M269" s="156"/>
    </row>
    <row r="270" spans="1:13" ht="23.25" customHeight="1">
      <c r="A270" s="129" t="s">
        <v>11812</v>
      </c>
      <c r="B270" s="61" t="s">
        <v>441</v>
      </c>
      <c r="C270" s="61" t="s">
        <v>427</v>
      </c>
      <c r="D270" s="61">
        <f t="shared" si="4"/>
        <v>20</v>
      </c>
      <c r="E270" s="61" t="s">
        <v>3161</v>
      </c>
      <c r="F270" s="61" t="s">
        <v>3162</v>
      </c>
      <c r="G270" s="298" t="s">
        <v>11338</v>
      </c>
      <c r="H270" s="298" t="s">
        <v>11431</v>
      </c>
      <c r="I270" s="129"/>
      <c r="J270" s="130" t="s">
        <v>11339</v>
      </c>
      <c r="K270" s="321" t="s">
        <v>4698</v>
      </c>
      <c r="L270" s="156"/>
      <c r="M270" s="156"/>
    </row>
    <row r="271" spans="1:13" ht="23.25" customHeight="1">
      <c r="A271" s="129" t="s">
        <v>11812</v>
      </c>
      <c r="B271" s="61" t="s">
        <v>441</v>
      </c>
      <c r="C271" s="61" t="s">
        <v>427</v>
      </c>
      <c r="D271" s="61">
        <f t="shared" si="4"/>
        <v>21</v>
      </c>
      <c r="E271" s="61" t="s">
        <v>3163</v>
      </c>
      <c r="F271" s="61" t="s">
        <v>3164</v>
      </c>
      <c r="G271" s="129"/>
      <c r="H271" s="129"/>
      <c r="I271" s="129"/>
      <c r="J271" s="130" t="s">
        <v>11340</v>
      </c>
      <c r="K271" s="42" t="s">
        <v>4583</v>
      </c>
      <c r="L271" s="156"/>
      <c r="M271" s="156"/>
    </row>
    <row r="272" spans="1:13" ht="23.25" customHeight="1">
      <c r="A272" s="129" t="s">
        <v>11812</v>
      </c>
      <c r="B272" s="61" t="s">
        <v>11964</v>
      </c>
      <c r="C272" s="61" t="s">
        <v>427</v>
      </c>
      <c r="D272" s="61">
        <f t="shared" si="4"/>
        <v>22</v>
      </c>
      <c r="E272" s="61" t="s">
        <v>11965</v>
      </c>
      <c r="F272" s="61" t="s">
        <v>1451</v>
      </c>
      <c r="G272" s="129"/>
      <c r="H272" s="129"/>
      <c r="I272" s="129"/>
      <c r="J272" s="130" t="s">
        <v>11341</v>
      </c>
      <c r="K272" s="42" t="s">
        <v>4583</v>
      </c>
      <c r="L272" s="156"/>
      <c r="M272" s="156"/>
    </row>
    <row r="273" spans="1:13" ht="23.25" customHeight="1">
      <c r="A273" s="129" t="s">
        <v>11812</v>
      </c>
      <c r="B273" s="61" t="s">
        <v>441</v>
      </c>
      <c r="C273" s="61" t="s">
        <v>427</v>
      </c>
      <c r="D273" s="61">
        <f t="shared" si="4"/>
        <v>23</v>
      </c>
      <c r="E273" s="61" t="s">
        <v>3165</v>
      </c>
      <c r="F273" s="61" t="s">
        <v>2786</v>
      </c>
      <c r="G273" s="129"/>
      <c r="H273" s="129"/>
      <c r="I273" s="129"/>
      <c r="J273" s="130" t="s">
        <v>11966</v>
      </c>
      <c r="K273" s="42" t="s">
        <v>4583</v>
      </c>
      <c r="L273" s="156"/>
      <c r="M273" s="156"/>
    </row>
    <row r="274" spans="1:13" ht="23.25" customHeight="1">
      <c r="A274" s="129" t="s">
        <v>11812</v>
      </c>
      <c r="B274" s="61" t="s">
        <v>441</v>
      </c>
      <c r="C274" s="61" t="s">
        <v>427</v>
      </c>
      <c r="D274" s="61">
        <f t="shared" si="4"/>
        <v>24</v>
      </c>
      <c r="E274" s="61" t="s">
        <v>2510</v>
      </c>
      <c r="F274" s="61" t="s">
        <v>2380</v>
      </c>
      <c r="G274" s="129" t="s">
        <v>11343</v>
      </c>
      <c r="H274" s="129"/>
      <c r="I274" s="129"/>
      <c r="J274" s="130" t="s">
        <v>11967</v>
      </c>
      <c r="K274" s="42" t="s">
        <v>4583</v>
      </c>
      <c r="L274" s="156"/>
      <c r="M274" s="156"/>
    </row>
    <row r="275" spans="1:13" ht="23.25" customHeight="1">
      <c r="A275" s="129" t="s">
        <v>11812</v>
      </c>
      <c r="B275" s="61" t="s">
        <v>441</v>
      </c>
      <c r="C275" s="61" t="s">
        <v>427</v>
      </c>
      <c r="D275" s="61">
        <f t="shared" si="4"/>
        <v>25</v>
      </c>
      <c r="E275" s="61" t="s">
        <v>953</v>
      </c>
      <c r="F275" s="61" t="s">
        <v>960</v>
      </c>
      <c r="G275" s="129" t="s">
        <v>2561</v>
      </c>
      <c r="H275" s="298" t="s">
        <v>11432</v>
      </c>
      <c r="I275" s="129"/>
      <c r="J275" s="130" t="s">
        <v>11346</v>
      </c>
      <c r="K275" s="42" t="s">
        <v>4700</v>
      </c>
      <c r="L275" s="156"/>
      <c r="M275" s="156"/>
    </row>
    <row r="276" spans="1:13" ht="23.25" customHeight="1">
      <c r="A276" s="129" t="s">
        <v>11812</v>
      </c>
      <c r="B276" s="61" t="s">
        <v>441</v>
      </c>
      <c r="C276" s="61" t="s">
        <v>427</v>
      </c>
      <c r="D276" s="61">
        <f t="shared" si="4"/>
        <v>26</v>
      </c>
      <c r="E276" s="61" t="s">
        <v>3220</v>
      </c>
      <c r="F276" s="61" t="s">
        <v>3166</v>
      </c>
      <c r="G276" s="129"/>
      <c r="H276" s="129"/>
      <c r="I276" s="129"/>
      <c r="J276" s="130" t="s">
        <v>11968</v>
      </c>
      <c r="K276" s="42" t="s">
        <v>4583</v>
      </c>
      <c r="L276" s="156"/>
      <c r="M276" s="156"/>
    </row>
    <row r="277" spans="1:13" ht="23.25" customHeight="1">
      <c r="A277" s="129" t="s">
        <v>11812</v>
      </c>
      <c r="B277" s="61" t="s">
        <v>441</v>
      </c>
      <c r="C277" s="61" t="s">
        <v>427</v>
      </c>
      <c r="D277" s="61">
        <f t="shared" si="4"/>
        <v>27</v>
      </c>
      <c r="E277" s="61" t="s">
        <v>955</v>
      </c>
      <c r="F277" s="61" t="s">
        <v>962</v>
      </c>
      <c r="G277" s="129" t="s">
        <v>5457</v>
      </c>
      <c r="H277" s="129"/>
      <c r="I277" s="129"/>
      <c r="J277" s="130" t="s">
        <v>11969</v>
      </c>
      <c r="K277" s="42" t="s">
        <v>4583</v>
      </c>
      <c r="L277" s="156"/>
      <c r="M277" s="156"/>
    </row>
    <row r="278" spans="1:13" ht="23.25" customHeight="1">
      <c r="A278" s="129" t="s">
        <v>11812</v>
      </c>
      <c r="B278" s="61" t="s">
        <v>441</v>
      </c>
      <c r="C278" s="61" t="s">
        <v>427</v>
      </c>
      <c r="D278" s="61">
        <f t="shared" si="4"/>
        <v>28</v>
      </c>
      <c r="E278" s="61" t="s">
        <v>2608</v>
      </c>
      <c r="F278" s="73" t="s">
        <v>2485</v>
      </c>
      <c r="G278" s="129"/>
      <c r="H278" s="129"/>
      <c r="I278" s="129"/>
      <c r="J278" s="130" t="s">
        <v>11349</v>
      </c>
      <c r="K278" s="42" t="s">
        <v>4583</v>
      </c>
      <c r="L278" s="156"/>
      <c r="M278" s="156"/>
    </row>
    <row r="279" spans="1:13" ht="23.25" customHeight="1">
      <c r="A279" s="129" t="s">
        <v>11815</v>
      </c>
      <c r="B279" s="61" t="s">
        <v>441</v>
      </c>
      <c r="C279" s="61" t="s">
        <v>427</v>
      </c>
      <c r="D279" s="61">
        <f t="shared" si="4"/>
        <v>29</v>
      </c>
      <c r="E279" s="61" t="s">
        <v>3335</v>
      </c>
      <c r="F279" s="61" t="s">
        <v>3336</v>
      </c>
      <c r="G279" s="129"/>
      <c r="H279" s="129"/>
      <c r="I279" s="129"/>
      <c r="J279" s="130"/>
      <c r="K279" s="129" t="s">
        <v>4583</v>
      </c>
      <c r="L279" s="156"/>
      <c r="M279" s="156"/>
    </row>
    <row r="280" spans="1:13" ht="23.25" customHeight="1">
      <c r="A280" s="129" t="s">
        <v>11812</v>
      </c>
      <c r="B280" s="61" t="s">
        <v>441</v>
      </c>
      <c r="C280" s="61" t="s">
        <v>427</v>
      </c>
      <c r="D280" s="61">
        <f t="shared" si="4"/>
        <v>30</v>
      </c>
      <c r="E280" s="61" t="s">
        <v>3169</v>
      </c>
      <c r="F280" s="61" t="s">
        <v>3170</v>
      </c>
      <c r="G280" s="129"/>
      <c r="H280" s="129"/>
      <c r="I280" s="129"/>
      <c r="J280" s="130" t="s">
        <v>11350</v>
      </c>
      <c r="K280" s="42" t="s">
        <v>4583</v>
      </c>
      <c r="L280" s="156"/>
      <c r="M280" s="156"/>
    </row>
    <row r="281" spans="1:13" ht="23.25" customHeight="1">
      <c r="A281" s="129" t="s">
        <v>11812</v>
      </c>
      <c r="B281" s="61" t="s">
        <v>441</v>
      </c>
      <c r="C281" s="61" t="s">
        <v>427</v>
      </c>
      <c r="D281" s="61">
        <f t="shared" si="4"/>
        <v>31</v>
      </c>
      <c r="E281" s="61" t="s">
        <v>3106</v>
      </c>
      <c r="F281" s="61" t="s">
        <v>3107</v>
      </c>
      <c r="G281" s="129" t="s">
        <v>11407</v>
      </c>
      <c r="H281" s="129"/>
      <c r="I281" s="129" t="s">
        <v>11262</v>
      </c>
      <c r="J281" s="130" t="s">
        <v>11263</v>
      </c>
      <c r="K281" s="42" t="s">
        <v>11291</v>
      </c>
      <c r="L281" s="156"/>
      <c r="M281" s="156"/>
    </row>
    <row r="282" spans="1:13" ht="23.25" customHeight="1">
      <c r="A282" s="129" t="s">
        <v>11812</v>
      </c>
      <c r="B282" s="61" t="s">
        <v>441</v>
      </c>
      <c r="C282" s="61" t="s">
        <v>427</v>
      </c>
      <c r="D282" s="61">
        <f t="shared" si="4"/>
        <v>32</v>
      </c>
      <c r="E282" s="61" t="s">
        <v>3171</v>
      </c>
      <c r="F282" s="61" t="s">
        <v>3172</v>
      </c>
      <c r="G282" s="129"/>
      <c r="H282" s="129"/>
      <c r="I282" s="129"/>
      <c r="J282" s="130" t="s">
        <v>11351</v>
      </c>
      <c r="K282" s="42" t="s">
        <v>4583</v>
      </c>
      <c r="L282" s="156"/>
      <c r="M282" s="156"/>
    </row>
    <row r="283" spans="1:13" ht="23.25" customHeight="1">
      <c r="A283" s="129" t="s">
        <v>11812</v>
      </c>
      <c r="B283" s="61" t="s">
        <v>441</v>
      </c>
      <c r="C283" s="61" t="s">
        <v>427</v>
      </c>
      <c r="D283" s="61">
        <f t="shared" si="4"/>
        <v>33</v>
      </c>
      <c r="E283" s="61" t="s">
        <v>11970</v>
      </c>
      <c r="F283" s="61" t="s">
        <v>3173</v>
      </c>
      <c r="G283" s="129"/>
      <c r="H283" s="129"/>
      <c r="I283" s="129" t="s">
        <v>11352</v>
      </c>
      <c r="J283" s="130" t="s">
        <v>14677</v>
      </c>
      <c r="K283" s="64" t="s">
        <v>11353</v>
      </c>
      <c r="L283" s="156"/>
      <c r="M283" s="156"/>
    </row>
    <row r="284" spans="1:13" ht="23.25" customHeight="1">
      <c r="A284" s="129" t="s">
        <v>11812</v>
      </c>
      <c r="B284" s="61" t="s">
        <v>11971</v>
      </c>
      <c r="C284" s="61" t="s">
        <v>427</v>
      </c>
      <c r="D284" s="61">
        <f t="shared" si="4"/>
        <v>34</v>
      </c>
      <c r="E284" s="61" t="s">
        <v>3126</v>
      </c>
      <c r="F284" s="61" t="s">
        <v>3127</v>
      </c>
      <c r="G284" s="129"/>
      <c r="H284" s="129"/>
      <c r="I284" s="129"/>
      <c r="J284" s="130" t="s">
        <v>11972</v>
      </c>
      <c r="K284" s="42" t="s">
        <v>11291</v>
      </c>
      <c r="L284" s="156"/>
      <c r="M284" s="156"/>
    </row>
    <row r="285" spans="1:13" ht="23.25" customHeight="1">
      <c r="A285" s="129" t="s">
        <v>11812</v>
      </c>
      <c r="B285" s="61" t="s">
        <v>441</v>
      </c>
      <c r="C285" s="61" t="s">
        <v>427</v>
      </c>
      <c r="D285" s="61">
        <f t="shared" si="4"/>
        <v>35</v>
      </c>
      <c r="E285" s="61" t="s">
        <v>3174</v>
      </c>
      <c r="F285" s="61" t="s">
        <v>3175</v>
      </c>
      <c r="G285" s="129"/>
      <c r="H285" s="129"/>
      <c r="I285" s="129"/>
      <c r="J285" s="130" t="s">
        <v>11355</v>
      </c>
      <c r="K285" s="42" t="s">
        <v>4583</v>
      </c>
      <c r="L285" s="156"/>
      <c r="M285" s="156"/>
    </row>
    <row r="286" spans="1:13" ht="23.25" customHeight="1">
      <c r="A286" s="129" t="s">
        <v>11812</v>
      </c>
      <c r="B286" s="61" t="s">
        <v>441</v>
      </c>
      <c r="C286" s="61" t="s">
        <v>427</v>
      </c>
      <c r="D286" s="61">
        <f t="shared" si="4"/>
        <v>36</v>
      </c>
      <c r="E286" s="61" t="s">
        <v>3108</v>
      </c>
      <c r="F286" s="61" t="s">
        <v>3109</v>
      </c>
      <c r="G286" s="129"/>
      <c r="H286" s="129"/>
      <c r="I286" s="129"/>
      <c r="J286" s="130" t="s">
        <v>11973</v>
      </c>
      <c r="K286" s="42" t="s">
        <v>11291</v>
      </c>
      <c r="L286" s="156"/>
      <c r="M286" s="156"/>
    </row>
    <row r="287" spans="1:13" ht="23.25" customHeight="1">
      <c r="A287" s="129" t="s">
        <v>11812</v>
      </c>
      <c r="B287" s="61" t="s">
        <v>441</v>
      </c>
      <c r="C287" s="61" t="s">
        <v>427</v>
      </c>
      <c r="D287" s="61">
        <f t="shared" si="4"/>
        <v>37</v>
      </c>
      <c r="E287" s="61" t="s">
        <v>3176</v>
      </c>
      <c r="F287" s="61" t="s">
        <v>3177</v>
      </c>
      <c r="G287" s="129"/>
      <c r="H287" s="129"/>
      <c r="I287" s="129"/>
      <c r="J287" s="130" t="s">
        <v>11357</v>
      </c>
      <c r="K287" s="42" t="s">
        <v>4583</v>
      </c>
      <c r="L287" s="156"/>
      <c r="M287" s="156"/>
    </row>
    <row r="288" spans="1:13" ht="23.25" customHeight="1">
      <c r="A288" s="129" t="s">
        <v>11815</v>
      </c>
      <c r="B288" s="61" t="s">
        <v>441</v>
      </c>
      <c r="C288" s="61" t="s">
        <v>427</v>
      </c>
      <c r="D288" s="61">
        <f t="shared" si="4"/>
        <v>38</v>
      </c>
      <c r="E288" s="61" t="s">
        <v>3178</v>
      </c>
      <c r="F288" s="61" t="s">
        <v>3179</v>
      </c>
      <c r="G288" s="129"/>
      <c r="H288" s="129"/>
      <c r="I288" s="129"/>
      <c r="J288" s="130" t="s">
        <v>11312</v>
      </c>
      <c r="K288" s="42" t="s">
        <v>11291</v>
      </c>
      <c r="L288" s="156"/>
      <c r="M288" s="156"/>
    </row>
    <row r="289" spans="1:13" ht="23.25" customHeight="1">
      <c r="A289" s="129" t="s">
        <v>11815</v>
      </c>
      <c r="B289" s="61" t="s">
        <v>441</v>
      </c>
      <c r="C289" s="61" t="s">
        <v>427</v>
      </c>
      <c r="D289" s="61">
        <f t="shared" si="4"/>
        <v>39</v>
      </c>
      <c r="E289" s="61" t="s">
        <v>11974</v>
      </c>
      <c r="F289" s="61" t="s">
        <v>961</v>
      </c>
      <c r="G289" s="129" t="s">
        <v>11266</v>
      </c>
      <c r="H289" s="129" t="s">
        <v>4608</v>
      </c>
      <c r="I289" s="42" t="s">
        <v>9817</v>
      </c>
      <c r="J289" s="193" t="s">
        <v>12651</v>
      </c>
      <c r="K289" s="129" t="s">
        <v>11291</v>
      </c>
      <c r="M289" s="156"/>
    </row>
    <row r="290" spans="1:13" ht="23.25" customHeight="1">
      <c r="A290" s="129" t="s">
        <v>11812</v>
      </c>
      <c r="B290" s="61" t="s">
        <v>441</v>
      </c>
      <c r="C290" s="61" t="s">
        <v>427</v>
      </c>
      <c r="D290" s="61">
        <f t="shared" si="4"/>
        <v>40</v>
      </c>
      <c r="E290" s="61" t="s">
        <v>3337</v>
      </c>
      <c r="F290" s="61" t="s">
        <v>3181</v>
      </c>
      <c r="G290" s="129"/>
      <c r="H290" s="129"/>
      <c r="I290" s="129" t="s">
        <v>11975</v>
      </c>
      <c r="J290" s="130"/>
      <c r="K290" s="129" t="s">
        <v>11291</v>
      </c>
      <c r="L290" s="156"/>
      <c r="M290" s="156"/>
    </row>
    <row r="291" spans="1:13" ht="23.25" customHeight="1">
      <c r="A291" s="129" t="s">
        <v>11812</v>
      </c>
      <c r="B291" s="61" t="s">
        <v>441</v>
      </c>
      <c r="C291" s="61" t="s">
        <v>427</v>
      </c>
      <c r="D291" s="61">
        <f t="shared" si="4"/>
        <v>41</v>
      </c>
      <c r="E291" s="61" t="s">
        <v>11976</v>
      </c>
      <c r="F291" s="61" t="s">
        <v>2450</v>
      </c>
      <c r="G291" s="129"/>
      <c r="H291" s="129"/>
      <c r="I291" s="129"/>
      <c r="J291" s="130"/>
      <c r="K291" s="129" t="s">
        <v>4583</v>
      </c>
      <c r="L291" s="156"/>
      <c r="M291" s="156"/>
    </row>
    <row r="292" spans="1:13" ht="23.25" customHeight="1">
      <c r="A292" s="129" t="s">
        <v>11812</v>
      </c>
      <c r="B292" s="61" t="s">
        <v>441</v>
      </c>
      <c r="C292" s="61" t="s">
        <v>427</v>
      </c>
      <c r="D292" s="61">
        <f t="shared" si="4"/>
        <v>42</v>
      </c>
      <c r="E292" s="61" t="s">
        <v>3182</v>
      </c>
      <c r="F292" s="61" t="s">
        <v>3183</v>
      </c>
      <c r="G292" s="294" t="s">
        <v>11359</v>
      </c>
      <c r="H292" s="129"/>
      <c r="I292" s="129" t="s">
        <v>11360</v>
      </c>
      <c r="J292" s="130" t="s">
        <v>11361</v>
      </c>
      <c r="K292" s="42" t="s">
        <v>4700</v>
      </c>
      <c r="L292" s="156"/>
      <c r="M292" s="156"/>
    </row>
    <row r="293" spans="1:13" ht="23.25" customHeight="1">
      <c r="A293" s="129" t="s">
        <v>11812</v>
      </c>
      <c r="B293" s="61" t="s">
        <v>441</v>
      </c>
      <c r="C293" s="61" t="s">
        <v>427</v>
      </c>
      <c r="D293" s="61">
        <f t="shared" si="4"/>
        <v>43</v>
      </c>
      <c r="E293" s="61" t="s">
        <v>3184</v>
      </c>
      <c r="F293" s="61" t="s">
        <v>3185</v>
      </c>
      <c r="G293" s="129"/>
      <c r="H293" s="129"/>
      <c r="I293" s="129"/>
      <c r="J293" s="130" t="s">
        <v>11977</v>
      </c>
      <c r="K293" s="129" t="s">
        <v>4583</v>
      </c>
      <c r="L293" s="156"/>
      <c r="M293" s="156"/>
    </row>
    <row r="294" spans="1:13" ht="23.25" customHeight="1">
      <c r="A294" s="129" t="s">
        <v>11815</v>
      </c>
      <c r="B294" s="61" t="s">
        <v>441</v>
      </c>
      <c r="C294" s="61" t="s">
        <v>427</v>
      </c>
      <c r="D294" s="61">
        <f t="shared" si="4"/>
        <v>44</v>
      </c>
      <c r="E294" s="73" t="s">
        <v>11363</v>
      </c>
      <c r="F294" s="61" t="s">
        <v>3186</v>
      </c>
      <c r="G294" s="129"/>
      <c r="H294" s="129"/>
      <c r="I294" s="129"/>
      <c r="J294" s="130" t="s">
        <v>11978</v>
      </c>
      <c r="K294" s="129" t="s">
        <v>4583</v>
      </c>
      <c r="L294" s="156"/>
      <c r="M294" s="156"/>
    </row>
    <row r="295" spans="1:13" ht="23.25" customHeight="1">
      <c r="A295" s="129" t="s">
        <v>11812</v>
      </c>
      <c r="B295" s="61" t="s">
        <v>441</v>
      </c>
      <c r="C295" s="61" t="s">
        <v>427</v>
      </c>
      <c r="D295" s="61">
        <f t="shared" si="4"/>
        <v>45</v>
      </c>
      <c r="E295" s="61" t="s">
        <v>3187</v>
      </c>
      <c r="F295" s="61" t="s">
        <v>3188</v>
      </c>
      <c r="G295" s="129"/>
      <c r="H295" s="129"/>
      <c r="I295" s="129"/>
      <c r="J295" s="130" t="s">
        <v>11979</v>
      </c>
      <c r="K295" s="129" t="s">
        <v>4583</v>
      </c>
      <c r="L295" s="156"/>
      <c r="M295" s="156"/>
    </row>
    <row r="296" spans="1:13" ht="23.25" customHeight="1">
      <c r="A296" s="129" t="s">
        <v>11812</v>
      </c>
      <c r="B296" s="61" t="s">
        <v>441</v>
      </c>
      <c r="C296" s="61" t="s">
        <v>427</v>
      </c>
      <c r="D296" s="61">
        <f t="shared" si="4"/>
        <v>46</v>
      </c>
      <c r="E296" s="61" t="s">
        <v>3189</v>
      </c>
      <c r="F296" s="61" t="s">
        <v>3190</v>
      </c>
      <c r="G296" s="129" t="s">
        <v>11367</v>
      </c>
      <c r="H296" s="129"/>
      <c r="I296" s="295" t="s">
        <v>11368</v>
      </c>
      <c r="J296" s="130" t="s">
        <v>11980</v>
      </c>
      <c r="K296" s="129" t="s">
        <v>4700</v>
      </c>
      <c r="L296" s="156"/>
      <c r="M296" s="156"/>
    </row>
    <row r="297" spans="1:13" ht="23.25" customHeight="1">
      <c r="A297" s="129" t="s">
        <v>11812</v>
      </c>
      <c r="B297" s="61" t="s">
        <v>441</v>
      </c>
      <c r="C297" s="61" t="s">
        <v>427</v>
      </c>
      <c r="D297" s="61">
        <f t="shared" si="4"/>
        <v>47</v>
      </c>
      <c r="E297" s="61" t="s">
        <v>3191</v>
      </c>
      <c r="F297" s="61" t="s">
        <v>3192</v>
      </c>
      <c r="G297" s="298" t="s">
        <v>11433</v>
      </c>
      <c r="H297" s="129"/>
      <c r="I297" s="129"/>
      <c r="J297" s="130" t="s">
        <v>11981</v>
      </c>
      <c r="K297" s="129" t="s">
        <v>11291</v>
      </c>
      <c r="L297" s="156"/>
      <c r="M297" s="156"/>
    </row>
    <row r="298" spans="1:13" ht="23.25" customHeight="1">
      <c r="A298" s="129" t="s">
        <v>11815</v>
      </c>
      <c r="B298" s="61" t="s">
        <v>441</v>
      </c>
      <c r="C298" s="61" t="s">
        <v>427</v>
      </c>
      <c r="D298" s="61">
        <f t="shared" si="4"/>
        <v>48</v>
      </c>
      <c r="E298" s="61" t="s">
        <v>3193</v>
      </c>
      <c r="F298" s="61" t="s">
        <v>3194</v>
      </c>
      <c r="G298" s="129"/>
      <c r="H298" s="129"/>
      <c r="I298" s="129"/>
      <c r="J298" s="130" t="s">
        <v>11982</v>
      </c>
      <c r="K298" s="129" t="s">
        <v>4583</v>
      </c>
      <c r="L298" s="156"/>
      <c r="M298" s="156"/>
    </row>
    <row r="299" spans="1:13" ht="23.25" customHeight="1">
      <c r="A299" s="129" t="s">
        <v>11815</v>
      </c>
      <c r="B299" s="61" t="s">
        <v>441</v>
      </c>
      <c r="C299" s="61" t="s">
        <v>427</v>
      </c>
      <c r="D299" s="61">
        <f t="shared" si="4"/>
        <v>49</v>
      </c>
      <c r="E299" s="61" t="s">
        <v>3195</v>
      </c>
      <c r="F299" s="61" t="s">
        <v>3196</v>
      </c>
      <c r="G299" s="298" t="s">
        <v>12190</v>
      </c>
      <c r="H299" s="129"/>
      <c r="I299" s="129" t="s">
        <v>11372</v>
      </c>
      <c r="J299" s="130"/>
      <c r="K299" s="129" t="s">
        <v>4823</v>
      </c>
      <c r="L299" s="156"/>
      <c r="M299" s="156"/>
    </row>
    <row r="300" spans="1:13" ht="23.25" customHeight="1">
      <c r="A300" s="129" t="s">
        <v>11812</v>
      </c>
      <c r="B300" s="61" t="s">
        <v>441</v>
      </c>
      <c r="C300" s="61" t="s">
        <v>427</v>
      </c>
      <c r="D300" s="61">
        <f t="shared" si="4"/>
        <v>50</v>
      </c>
      <c r="E300" s="61" t="s">
        <v>2539</v>
      </c>
      <c r="F300" s="61" t="s">
        <v>2409</v>
      </c>
      <c r="G300" s="129" t="s">
        <v>11373</v>
      </c>
      <c r="H300" s="129" t="s">
        <v>11374</v>
      </c>
      <c r="I300" s="129"/>
      <c r="J300" s="130" t="s">
        <v>11983</v>
      </c>
      <c r="K300" s="129" t="s">
        <v>4700</v>
      </c>
      <c r="L300" s="156"/>
      <c r="M300" s="156"/>
    </row>
    <row r="301" spans="1:13" ht="23.25" customHeight="1">
      <c r="A301" s="129" t="s">
        <v>11812</v>
      </c>
      <c r="B301" s="61" t="s">
        <v>441</v>
      </c>
      <c r="C301" s="61" t="s">
        <v>427</v>
      </c>
      <c r="D301" s="61">
        <f t="shared" si="4"/>
        <v>51</v>
      </c>
      <c r="E301" s="61" t="s">
        <v>3338</v>
      </c>
      <c r="F301" s="61" t="s">
        <v>3339</v>
      </c>
      <c r="G301" s="129" t="s">
        <v>11984</v>
      </c>
      <c r="H301" s="298" t="s">
        <v>12191</v>
      </c>
      <c r="I301" s="129"/>
      <c r="J301" s="130" t="s">
        <v>11985</v>
      </c>
      <c r="K301" s="129" t="s">
        <v>11291</v>
      </c>
      <c r="L301" s="156"/>
      <c r="M301" s="156"/>
    </row>
    <row r="302" spans="1:13" ht="23.25" customHeight="1">
      <c r="A302" s="129" t="s">
        <v>11812</v>
      </c>
      <c r="B302" s="61" t="s">
        <v>441</v>
      </c>
      <c r="C302" s="61" t="s">
        <v>427</v>
      </c>
      <c r="D302" s="61">
        <f t="shared" si="4"/>
        <v>52</v>
      </c>
      <c r="E302" s="61" t="s">
        <v>3340</v>
      </c>
      <c r="F302" s="61" t="s">
        <v>3341</v>
      </c>
      <c r="G302" s="298" t="s">
        <v>12192</v>
      </c>
      <c r="H302" s="298" t="s">
        <v>12193</v>
      </c>
      <c r="I302" s="129"/>
      <c r="J302" s="130" t="s">
        <v>11986</v>
      </c>
      <c r="K302" s="129" t="s">
        <v>11291</v>
      </c>
      <c r="L302" s="156"/>
      <c r="M302" s="156"/>
    </row>
    <row r="303" spans="1:13" ht="23.25" customHeight="1">
      <c r="A303" s="129" t="s">
        <v>11812</v>
      </c>
      <c r="B303" s="61" t="s">
        <v>441</v>
      </c>
      <c r="C303" s="61" t="s">
        <v>427</v>
      </c>
      <c r="D303" s="61">
        <f t="shared" si="4"/>
        <v>53</v>
      </c>
      <c r="E303" s="61" t="s">
        <v>3342</v>
      </c>
      <c r="F303" s="61" t="s">
        <v>3343</v>
      </c>
      <c r="G303" s="298" t="s">
        <v>12194</v>
      </c>
      <c r="H303" s="298" t="s">
        <v>12193</v>
      </c>
      <c r="I303" s="129"/>
      <c r="J303" s="130" t="s">
        <v>11987</v>
      </c>
      <c r="K303" s="129" t="s">
        <v>11291</v>
      </c>
      <c r="L303" s="156"/>
      <c r="M303" s="156"/>
    </row>
    <row r="304" spans="1:13" ht="23.25" customHeight="1">
      <c r="A304" s="129" t="s">
        <v>11812</v>
      </c>
      <c r="B304" s="61" t="s">
        <v>441</v>
      </c>
      <c r="C304" s="61" t="s">
        <v>427</v>
      </c>
      <c r="D304" s="61">
        <f t="shared" si="4"/>
        <v>54</v>
      </c>
      <c r="E304" s="61" t="s">
        <v>3202</v>
      </c>
      <c r="F304" s="61" t="s">
        <v>3203</v>
      </c>
      <c r="G304" s="299" t="s">
        <v>11380</v>
      </c>
      <c r="H304" s="129" t="s">
        <v>11381</v>
      </c>
      <c r="I304" s="129"/>
      <c r="J304" s="130" t="s">
        <v>11346</v>
      </c>
      <c r="K304" s="129" t="s">
        <v>4700</v>
      </c>
      <c r="L304" s="156"/>
      <c r="M304" s="156"/>
    </row>
    <row r="305" spans="1:13" ht="23.25" customHeight="1">
      <c r="A305" s="129" t="s">
        <v>11812</v>
      </c>
      <c r="B305" s="61" t="s">
        <v>441</v>
      </c>
      <c r="C305" s="61" t="s">
        <v>427</v>
      </c>
      <c r="D305" s="61">
        <f t="shared" si="4"/>
        <v>55</v>
      </c>
      <c r="E305" s="61" t="s">
        <v>3204</v>
      </c>
      <c r="F305" s="61" t="s">
        <v>3205</v>
      </c>
      <c r="G305" s="299" t="s">
        <v>11434</v>
      </c>
      <c r="H305" s="129"/>
      <c r="I305" s="129"/>
      <c r="J305" s="130" t="s">
        <v>11988</v>
      </c>
      <c r="K305" s="129" t="s">
        <v>11291</v>
      </c>
      <c r="L305" s="156"/>
      <c r="M305" s="156"/>
    </row>
    <row r="306" spans="1:13" ht="23.25" customHeight="1">
      <c r="A306" s="129" t="s">
        <v>11812</v>
      </c>
      <c r="B306" s="61" t="s">
        <v>441</v>
      </c>
      <c r="C306" s="61" t="s">
        <v>427</v>
      </c>
      <c r="D306" s="61">
        <f t="shared" si="4"/>
        <v>56</v>
      </c>
      <c r="E306" s="73" t="s">
        <v>11384</v>
      </c>
      <c r="F306" s="61" t="s">
        <v>3206</v>
      </c>
      <c r="G306" s="129"/>
      <c r="H306" s="129"/>
      <c r="I306" s="129"/>
      <c r="J306" s="130" t="s">
        <v>11989</v>
      </c>
      <c r="K306" s="129" t="s">
        <v>4583</v>
      </c>
      <c r="L306" s="156"/>
      <c r="M306" s="156"/>
    </row>
    <row r="307" spans="1:13" ht="23.25" customHeight="1">
      <c r="A307" s="129" t="s">
        <v>11812</v>
      </c>
      <c r="B307" s="61" t="s">
        <v>441</v>
      </c>
      <c r="C307" s="61" t="s">
        <v>427</v>
      </c>
      <c r="D307" s="61">
        <f t="shared" si="4"/>
        <v>57</v>
      </c>
      <c r="E307" s="61" t="s">
        <v>3207</v>
      </c>
      <c r="F307" s="61" t="s">
        <v>3208</v>
      </c>
      <c r="G307" s="129"/>
      <c r="H307" s="129"/>
      <c r="I307" s="129"/>
      <c r="J307" s="130"/>
      <c r="K307" s="129" t="s">
        <v>4583</v>
      </c>
      <c r="L307" s="156"/>
      <c r="M307" s="156"/>
    </row>
    <row r="308" spans="1:13" ht="23.25" customHeight="1">
      <c r="A308" s="129" t="s">
        <v>11812</v>
      </c>
      <c r="B308" s="61" t="s">
        <v>441</v>
      </c>
      <c r="C308" s="61" t="s">
        <v>427</v>
      </c>
      <c r="D308" s="61">
        <f t="shared" si="4"/>
        <v>58</v>
      </c>
      <c r="E308" s="61" t="s">
        <v>202</v>
      </c>
      <c r="F308" s="61" t="s">
        <v>633</v>
      </c>
      <c r="G308" s="36" t="s">
        <v>1235</v>
      </c>
      <c r="H308" s="13" t="s">
        <v>11810</v>
      </c>
      <c r="I308" s="155" t="s">
        <v>1701</v>
      </c>
      <c r="J308" s="97" t="s">
        <v>1680</v>
      </c>
      <c r="K308" s="129" t="s">
        <v>11813</v>
      </c>
      <c r="L308" s="156"/>
      <c r="M308" s="156"/>
    </row>
    <row r="309" spans="1:13" ht="23.25" customHeight="1">
      <c r="A309" s="129" t="s">
        <v>11812</v>
      </c>
      <c r="B309" s="61" t="s">
        <v>441</v>
      </c>
      <c r="C309" s="61" t="s">
        <v>427</v>
      </c>
      <c r="D309" s="61">
        <f t="shared" si="4"/>
        <v>59</v>
      </c>
      <c r="E309" s="61" t="s">
        <v>3209</v>
      </c>
      <c r="F309" s="61" t="s">
        <v>3210</v>
      </c>
      <c r="G309" s="129" t="s">
        <v>11386</v>
      </c>
      <c r="H309" s="129"/>
      <c r="I309" s="129"/>
      <c r="J309" s="130" t="s">
        <v>11990</v>
      </c>
      <c r="K309" s="129" t="s">
        <v>4583</v>
      </c>
      <c r="L309" s="156"/>
      <c r="M309" s="156"/>
    </row>
    <row r="310" spans="1:13" ht="23.25" customHeight="1">
      <c r="A310" s="129" t="s">
        <v>11815</v>
      </c>
      <c r="B310" s="61" t="s">
        <v>441</v>
      </c>
      <c r="C310" s="61" t="s">
        <v>427</v>
      </c>
      <c r="D310" s="61">
        <f t="shared" si="4"/>
        <v>60</v>
      </c>
      <c r="E310" s="61" t="s">
        <v>3211</v>
      </c>
      <c r="F310" s="61" t="s">
        <v>3212</v>
      </c>
      <c r="G310" s="129"/>
      <c r="H310" s="129"/>
      <c r="I310" s="129"/>
      <c r="J310" s="130" t="s">
        <v>11887</v>
      </c>
      <c r="K310" s="129" t="s">
        <v>4706</v>
      </c>
      <c r="L310" s="156"/>
      <c r="M310" s="156"/>
    </row>
    <row r="311" spans="1:13" ht="23.25" customHeight="1">
      <c r="A311" s="129" t="s">
        <v>11812</v>
      </c>
      <c r="B311" s="61" t="s">
        <v>441</v>
      </c>
      <c r="C311" s="61" t="s">
        <v>427</v>
      </c>
      <c r="D311" s="61">
        <f t="shared" si="4"/>
        <v>61</v>
      </c>
      <c r="E311" s="61" t="s">
        <v>3213</v>
      </c>
      <c r="F311" s="61" t="s">
        <v>3214</v>
      </c>
      <c r="G311" s="129"/>
      <c r="H311" s="129" t="s">
        <v>11389</v>
      </c>
      <c r="I311" s="129" t="s">
        <v>11390</v>
      </c>
      <c r="J311" s="130" t="s">
        <v>11329</v>
      </c>
      <c r="K311" s="129" t="s">
        <v>4700</v>
      </c>
      <c r="L311" s="156"/>
      <c r="M311" s="156"/>
    </row>
    <row r="312" spans="1:13" ht="23.25" customHeight="1">
      <c r="A312" s="129" t="s">
        <v>11812</v>
      </c>
      <c r="B312" s="61" t="s">
        <v>441</v>
      </c>
      <c r="C312" s="61" t="s">
        <v>427</v>
      </c>
      <c r="D312" s="61">
        <f t="shared" si="4"/>
        <v>62</v>
      </c>
      <c r="E312" s="61" t="s">
        <v>3215</v>
      </c>
      <c r="F312" s="61" t="s">
        <v>3216</v>
      </c>
      <c r="G312" s="129" t="s">
        <v>11991</v>
      </c>
      <c r="H312" s="129"/>
      <c r="I312" s="129"/>
      <c r="J312" s="130" t="s">
        <v>11312</v>
      </c>
      <c r="K312" s="129" t="s">
        <v>11291</v>
      </c>
      <c r="L312" s="156"/>
      <c r="M312" s="156"/>
    </row>
    <row r="313" spans="1:13" ht="23.25" customHeight="1">
      <c r="A313" s="129" t="s">
        <v>11812</v>
      </c>
      <c r="B313" s="61" t="s">
        <v>441</v>
      </c>
      <c r="C313" s="61" t="s">
        <v>427</v>
      </c>
      <c r="D313" s="61">
        <f t="shared" si="4"/>
        <v>63</v>
      </c>
      <c r="E313" s="61" t="s">
        <v>11992</v>
      </c>
      <c r="F313" s="61" t="s">
        <v>3344</v>
      </c>
      <c r="G313" s="129" t="s">
        <v>11993</v>
      </c>
      <c r="H313" s="129" t="s">
        <v>11994</v>
      </c>
      <c r="I313" s="129" t="s">
        <v>11995</v>
      </c>
      <c r="J313" s="130" t="s">
        <v>11996</v>
      </c>
      <c r="K313" s="129" t="s">
        <v>4700</v>
      </c>
      <c r="L313" s="156"/>
      <c r="M313" s="156"/>
    </row>
    <row r="314" spans="1:13" ht="23.25" customHeight="1">
      <c r="A314" s="129" t="s">
        <v>11812</v>
      </c>
      <c r="B314" s="61" t="s">
        <v>441</v>
      </c>
      <c r="C314" s="61" t="s">
        <v>427</v>
      </c>
      <c r="D314" s="61">
        <f t="shared" si="4"/>
        <v>64</v>
      </c>
      <c r="E314" s="61" t="s">
        <v>11997</v>
      </c>
      <c r="F314" s="61" t="s">
        <v>3345</v>
      </c>
      <c r="G314" s="129" t="s">
        <v>11998</v>
      </c>
      <c r="H314" s="129" t="s">
        <v>11999</v>
      </c>
      <c r="I314" s="129" t="s">
        <v>12000</v>
      </c>
      <c r="J314" s="130" t="s">
        <v>2252</v>
      </c>
      <c r="K314" s="129" t="s">
        <v>4700</v>
      </c>
      <c r="L314" s="156"/>
      <c r="M314" s="156"/>
    </row>
    <row r="315" spans="1:13" ht="23.25" customHeight="1">
      <c r="A315" s="129" t="s">
        <v>11812</v>
      </c>
      <c r="B315" s="61" t="s">
        <v>441</v>
      </c>
      <c r="C315" s="61" t="s">
        <v>427</v>
      </c>
      <c r="D315" s="61">
        <f t="shared" si="4"/>
        <v>65</v>
      </c>
      <c r="E315" s="296" t="s">
        <v>12001</v>
      </c>
      <c r="F315" s="296" t="s">
        <v>3346</v>
      </c>
      <c r="G315" s="129" t="s">
        <v>12002</v>
      </c>
      <c r="H315" s="298" t="s">
        <v>12193</v>
      </c>
      <c r="I315" s="129"/>
      <c r="J315" s="130"/>
      <c r="K315" s="129" t="s">
        <v>11291</v>
      </c>
      <c r="L315" s="156"/>
      <c r="M315" s="156"/>
    </row>
    <row r="316" spans="1:13" ht="23.25" customHeight="1">
      <c r="A316" s="129" t="s">
        <v>11812</v>
      </c>
      <c r="B316" s="61" t="s">
        <v>441</v>
      </c>
      <c r="C316" s="61" t="s">
        <v>427</v>
      </c>
      <c r="D316" s="61">
        <f t="shared" si="4"/>
        <v>66</v>
      </c>
      <c r="E316" s="319" t="s">
        <v>212</v>
      </c>
      <c r="F316" s="319" t="s">
        <v>591</v>
      </c>
      <c r="G316" s="131" t="s">
        <v>11835</v>
      </c>
      <c r="H316" s="132" t="s">
        <v>11836</v>
      </c>
      <c r="I316" s="322" t="s">
        <v>9587</v>
      </c>
      <c r="J316" s="323" t="s">
        <v>11436</v>
      </c>
      <c r="K316" s="319" t="s">
        <v>11879</v>
      </c>
      <c r="L316" s="156"/>
      <c r="M316" s="156"/>
    </row>
    <row r="317" spans="1:13" ht="23.25" customHeight="1">
      <c r="A317" s="129" t="s">
        <v>11812</v>
      </c>
      <c r="B317" s="61" t="s">
        <v>441</v>
      </c>
      <c r="C317" s="61" t="s">
        <v>427</v>
      </c>
      <c r="D317" s="61">
        <f t="shared" si="4"/>
        <v>67</v>
      </c>
      <c r="E317" s="129" t="s">
        <v>11880</v>
      </c>
      <c r="F317" s="319" t="s">
        <v>11860</v>
      </c>
      <c r="G317" s="73" t="s">
        <v>11861</v>
      </c>
      <c r="H317" s="132" t="s">
        <v>11836</v>
      </c>
      <c r="I317" s="69" t="s">
        <v>11881</v>
      </c>
      <c r="J317" s="122" t="s">
        <v>11840</v>
      </c>
      <c r="K317" s="319" t="s">
        <v>11864</v>
      </c>
      <c r="L317" s="156"/>
      <c r="M317" s="156"/>
    </row>
    <row r="318" spans="1:13" ht="23.25" customHeight="1">
      <c r="A318" s="129" t="s">
        <v>11812</v>
      </c>
      <c r="B318" s="61" t="s">
        <v>12003</v>
      </c>
      <c r="C318" s="61" t="s">
        <v>428</v>
      </c>
      <c r="D318" s="61">
        <f t="shared" si="4"/>
        <v>1</v>
      </c>
      <c r="E318" s="61" t="s">
        <v>3106</v>
      </c>
      <c r="F318" s="61" t="s">
        <v>3107</v>
      </c>
      <c r="G318" s="129" t="s">
        <v>11407</v>
      </c>
      <c r="H318" s="129"/>
      <c r="I318" s="129" t="s">
        <v>11262</v>
      </c>
      <c r="J318" s="130" t="s">
        <v>11263</v>
      </c>
      <c r="K318" s="42" t="s">
        <v>11291</v>
      </c>
      <c r="L318" s="156"/>
      <c r="M318" s="156"/>
    </row>
    <row r="319" spans="1:13" ht="23.25" customHeight="1">
      <c r="A319" s="129" t="s">
        <v>11812</v>
      </c>
      <c r="B319" s="61" t="s">
        <v>12004</v>
      </c>
      <c r="C319" s="61" t="s">
        <v>428</v>
      </c>
      <c r="D319" s="61">
        <f t="shared" si="4"/>
        <v>2</v>
      </c>
      <c r="E319" s="61" t="s">
        <v>12005</v>
      </c>
      <c r="F319" s="61" t="s">
        <v>3347</v>
      </c>
      <c r="G319" s="129" t="s">
        <v>12006</v>
      </c>
      <c r="H319" s="129"/>
      <c r="I319" s="129" t="s">
        <v>12007</v>
      </c>
      <c r="J319" s="130" t="s">
        <v>12008</v>
      </c>
      <c r="K319" s="129" t="s">
        <v>4823</v>
      </c>
      <c r="L319" s="156"/>
      <c r="M319" s="156"/>
    </row>
    <row r="320" spans="1:13" ht="23.25" customHeight="1">
      <c r="A320" s="129" t="s">
        <v>11812</v>
      </c>
      <c r="B320" s="61" t="s">
        <v>3348</v>
      </c>
      <c r="C320" s="61" t="s">
        <v>428</v>
      </c>
      <c r="D320" s="61">
        <f t="shared" si="4"/>
        <v>3</v>
      </c>
      <c r="E320" s="61" t="s">
        <v>2604</v>
      </c>
      <c r="F320" s="61" t="s">
        <v>2479</v>
      </c>
      <c r="G320" s="36" t="s">
        <v>11875</v>
      </c>
      <c r="H320" s="13" t="s">
        <v>1234</v>
      </c>
      <c r="I320" s="155" t="s">
        <v>1701</v>
      </c>
      <c r="J320" s="97" t="s">
        <v>1680</v>
      </c>
      <c r="K320" s="129" t="s">
        <v>11813</v>
      </c>
      <c r="L320" s="156"/>
      <c r="M320" s="156"/>
    </row>
    <row r="321" spans="1:13" ht="23.25" customHeight="1">
      <c r="A321" s="129" t="s">
        <v>11812</v>
      </c>
      <c r="B321" s="61" t="s">
        <v>3348</v>
      </c>
      <c r="C321" s="61" t="s">
        <v>428</v>
      </c>
      <c r="D321" s="61">
        <f t="shared" si="4"/>
        <v>4</v>
      </c>
      <c r="E321" s="61" t="s">
        <v>3108</v>
      </c>
      <c r="F321" s="61" t="s">
        <v>3109</v>
      </c>
      <c r="G321" s="129"/>
      <c r="H321" s="129"/>
      <c r="I321" s="129"/>
      <c r="J321" s="130" t="s">
        <v>12009</v>
      </c>
      <c r="K321" s="129" t="s">
        <v>11291</v>
      </c>
      <c r="L321" s="156"/>
      <c r="M321" s="156"/>
    </row>
    <row r="322" spans="1:13" ht="23.25" customHeight="1">
      <c r="A322" s="129" t="s">
        <v>11812</v>
      </c>
      <c r="B322" s="61" t="s">
        <v>3348</v>
      </c>
      <c r="C322" s="61" t="s">
        <v>428</v>
      </c>
      <c r="D322" s="61">
        <f t="shared" si="4"/>
        <v>5</v>
      </c>
      <c r="E322" s="61" t="s">
        <v>3159</v>
      </c>
      <c r="F322" s="61" t="s">
        <v>3160</v>
      </c>
      <c r="G322" s="129"/>
      <c r="H322" s="298" t="s">
        <v>11430</v>
      </c>
      <c r="I322" s="129" t="s">
        <v>11336</v>
      </c>
      <c r="J322" s="130" t="s">
        <v>12010</v>
      </c>
      <c r="K322" s="42" t="s">
        <v>4700</v>
      </c>
      <c r="L322" s="156"/>
      <c r="M322" s="156"/>
    </row>
    <row r="323" spans="1:13" ht="23.25" customHeight="1">
      <c r="A323" s="129" t="s">
        <v>11812</v>
      </c>
      <c r="B323" s="61" t="s">
        <v>3348</v>
      </c>
      <c r="C323" s="61" t="s">
        <v>428</v>
      </c>
      <c r="D323" s="61">
        <f t="shared" si="4"/>
        <v>6</v>
      </c>
      <c r="E323" s="61" t="s">
        <v>3349</v>
      </c>
      <c r="F323" s="61" t="s">
        <v>3350</v>
      </c>
      <c r="G323" s="129"/>
      <c r="H323" s="129"/>
      <c r="I323" s="129"/>
      <c r="J323" s="130"/>
      <c r="K323" s="129" t="s">
        <v>4706</v>
      </c>
      <c r="L323" s="156"/>
      <c r="M323" s="156"/>
    </row>
    <row r="324" spans="1:13" ht="23.25" customHeight="1">
      <c r="A324" s="129" t="s">
        <v>11812</v>
      </c>
      <c r="B324" s="61" t="s">
        <v>3348</v>
      </c>
      <c r="C324" s="61" t="s">
        <v>428</v>
      </c>
      <c r="D324" s="61">
        <f t="shared" ref="D324:D387" si="5">IF($C324=$C323,$D323+1,1)</f>
        <v>7</v>
      </c>
      <c r="E324" s="61" t="s">
        <v>3351</v>
      </c>
      <c r="F324" s="61" t="s">
        <v>3352</v>
      </c>
      <c r="G324" s="129"/>
      <c r="H324" s="129"/>
      <c r="I324" s="129"/>
      <c r="J324" s="130"/>
      <c r="K324" s="129" t="s">
        <v>4706</v>
      </c>
      <c r="L324" s="156"/>
      <c r="M324" s="156"/>
    </row>
    <row r="325" spans="1:13" ht="23.25" customHeight="1">
      <c r="A325" s="129" t="s">
        <v>11812</v>
      </c>
      <c r="B325" s="61" t="s">
        <v>3348</v>
      </c>
      <c r="C325" s="61" t="s">
        <v>428</v>
      </c>
      <c r="D325" s="61">
        <f t="shared" si="5"/>
        <v>8</v>
      </c>
      <c r="E325" s="61" t="s">
        <v>3353</v>
      </c>
      <c r="F325" s="61" t="s">
        <v>3354</v>
      </c>
      <c r="G325" s="129"/>
      <c r="H325" s="129"/>
      <c r="I325" s="129"/>
      <c r="J325" s="130"/>
      <c r="K325" s="129" t="s">
        <v>4706</v>
      </c>
      <c r="L325" s="156"/>
      <c r="M325" s="156"/>
    </row>
    <row r="326" spans="1:13" ht="23.25" customHeight="1">
      <c r="A326" s="129" t="s">
        <v>11812</v>
      </c>
      <c r="B326" s="61" t="s">
        <v>3348</v>
      </c>
      <c r="C326" s="61" t="s">
        <v>428</v>
      </c>
      <c r="D326" s="61">
        <f t="shared" si="5"/>
        <v>9</v>
      </c>
      <c r="E326" s="61" t="s">
        <v>3355</v>
      </c>
      <c r="F326" s="61" t="s">
        <v>3356</v>
      </c>
      <c r="G326" s="129"/>
      <c r="H326" s="129"/>
      <c r="I326" s="129"/>
      <c r="J326" s="130"/>
      <c r="K326" s="129" t="s">
        <v>4706</v>
      </c>
      <c r="L326" s="156"/>
      <c r="M326" s="156"/>
    </row>
    <row r="327" spans="1:13" ht="23.25" customHeight="1">
      <c r="A327" s="129" t="s">
        <v>11815</v>
      </c>
      <c r="B327" s="61" t="s">
        <v>3348</v>
      </c>
      <c r="C327" s="61" t="s">
        <v>428</v>
      </c>
      <c r="D327" s="61">
        <f t="shared" si="5"/>
        <v>10</v>
      </c>
      <c r="E327" s="61" t="s">
        <v>3357</v>
      </c>
      <c r="F327" s="61" t="s">
        <v>3358</v>
      </c>
      <c r="G327" s="129"/>
      <c r="H327" s="129"/>
      <c r="I327" s="129"/>
      <c r="J327" s="130"/>
      <c r="K327" s="129" t="s">
        <v>4706</v>
      </c>
      <c r="L327" s="156"/>
      <c r="M327" s="156"/>
    </row>
    <row r="328" spans="1:13" ht="23.25" customHeight="1">
      <c r="A328" s="129" t="s">
        <v>11812</v>
      </c>
      <c r="B328" s="61" t="s">
        <v>3348</v>
      </c>
      <c r="C328" s="61" t="s">
        <v>428</v>
      </c>
      <c r="D328" s="61">
        <f t="shared" si="5"/>
        <v>11</v>
      </c>
      <c r="E328" s="61" t="s">
        <v>3359</v>
      </c>
      <c r="F328" s="61" t="s">
        <v>3360</v>
      </c>
      <c r="G328" s="129"/>
      <c r="H328" s="129"/>
      <c r="I328" s="129"/>
      <c r="J328" s="130"/>
      <c r="K328" s="129" t="s">
        <v>4706</v>
      </c>
      <c r="L328" s="156"/>
      <c r="M328" s="156"/>
    </row>
    <row r="329" spans="1:13" ht="23.25" customHeight="1">
      <c r="A329" s="129" t="s">
        <v>11812</v>
      </c>
      <c r="B329" s="61" t="s">
        <v>3348</v>
      </c>
      <c r="C329" s="61" t="s">
        <v>428</v>
      </c>
      <c r="D329" s="61">
        <f t="shared" si="5"/>
        <v>12</v>
      </c>
      <c r="E329" s="61" t="s">
        <v>3361</v>
      </c>
      <c r="F329" s="61" t="s">
        <v>3362</v>
      </c>
      <c r="G329" s="129" t="s">
        <v>12011</v>
      </c>
      <c r="H329" s="129"/>
      <c r="I329" s="129"/>
      <c r="J329" s="130" t="s">
        <v>11339</v>
      </c>
      <c r="K329" s="129" t="s">
        <v>4698</v>
      </c>
      <c r="L329" s="156"/>
      <c r="M329" s="156"/>
    </row>
    <row r="330" spans="1:13" ht="23.25" customHeight="1">
      <c r="A330" s="129" t="s">
        <v>11812</v>
      </c>
      <c r="B330" s="61" t="s">
        <v>3348</v>
      </c>
      <c r="C330" s="61" t="s">
        <v>428</v>
      </c>
      <c r="D330" s="61">
        <f t="shared" si="5"/>
        <v>13</v>
      </c>
      <c r="E330" s="61" t="s">
        <v>12012</v>
      </c>
      <c r="F330" s="61" t="s">
        <v>12013</v>
      </c>
      <c r="G330" s="129" t="s">
        <v>12014</v>
      </c>
      <c r="H330" s="129"/>
      <c r="I330" s="129"/>
      <c r="J330" s="130"/>
      <c r="K330" s="129" t="s">
        <v>4706</v>
      </c>
      <c r="L330" s="156"/>
      <c r="M330" s="156"/>
    </row>
    <row r="331" spans="1:13" ht="23.25" customHeight="1">
      <c r="A331" s="129" t="s">
        <v>11815</v>
      </c>
      <c r="B331" s="61" t="s">
        <v>3348</v>
      </c>
      <c r="C331" s="61" t="s">
        <v>428</v>
      </c>
      <c r="D331" s="61">
        <f t="shared" si="5"/>
        <v>14</v>
      </c>
      <c r="E331" s="61" t="s">
        <v>12015</v>
      </c>
      <c r="F331" s="61" t="s">
        <v>3365</v>
      </c>
      <c r="G331" s="129"/>
      <c r="H331" s="129"/>
      <c r="I331" s="129"/>
      <c r="J331" s="130"/>
      <c r="K331" s="129" t="s">
        <v>4701</v>
      </c>
      <c r="L331" s="156"/>
      <c r="M331" s="156"/>
    </row>
    <row r="332" spans="1:13" ht="23.25" customHeight="1">
      <c r="A332" s="129" t="s">
        <v>11815</v>
      </c>
      <c r="B332" s="61" t="s">
        <v>3348</v>
      </c>
      <c r="C332" s="61" t="s">
        <v>428</v>
      </c>
      <c r="D332" s="61">
        <f t="shared" si="5"/>
        <v>15</v>
      </c>
      <c r="E332" s="61" t="s">
        <v>3366</v>
      </c>
      <c r="F332" s="61" t="s">
        <v>3367</v>
      </c>
      <c r="G332" s="129"/>
      <c r="H332" s="129"/>
      <c r="I332" s="129"/>
      <c r="J332" s="130" t="s">
        <v>11339</v>
      </c>
      <c r="K332" s="129" t="s">
        <v>4698</v>
      </c>
      <c r="L332" s="156"/>
      <c r="M332" s="156"/>
    </row>
    <row r="333" spans="1:13" ht="23.25" customHeight="1">
      <c r="A333" s="129" t="s">
        <v>11815</v>
      </c>
      <c r="B333" s="61" t="s">
        <v>3348</v>
      </c>
      <c r="C333" s="61" t="s">
        <v>428</v>
      </c>
      <c r="D333" s="61">
        <f t="shared" si="5"/>
        <v>16</v>
      </c>
      <c r="E333" s="61" t="s">
        <v>3368</v>
      </c>
      <c r="F333" s="61" t="s">
        <v>3369</v>
      </c>
      <c r="G333" s="129"/>
      <c r="H333" s="129"/>
      <c r="I333" s="129"/>
      <c r="J333" s="130" t="s">
        <v>11339</v>
      </c>
      <c r="K333" s="129" t="s">
        <v>4698</v>
      </c>
      <c r="L333" s="156"/>
      <c r="M333" s="156"/>
    </row>
    <row r="334" spans="1:13" ht="23.25" customHeight="1">
      <c r="A334" s="129" t="s">
        <v>11815</v>
      </c>
      <c r="B334" s="61" t="s">
        <v>3348</v>
      </c>
      <c r="C334" s="61" t="s">
        <v>428</v>
      </c>
      <c r="D334" s="61">
        <f t="shared" si="5"/>
        <v>17</v>
      </c>
      <c r="E334" s="61" t="s">
        <v>3370</v>
      </c>
      <c r="F334" s="61" t="s">
        <v>3371</v>
      </c>
      <c r="G334" s="129"/>
      <c r="H334" s="129"/>
      <c r="I334" s="129"/>
      <c r="J334" s="130" t="s">
        <v>11339</v>
      </c>
      <c r="K334" s="129" t="s">
        <v>4698</v>
      </c>
      <c r="L334" s="156"/>
      <c r="M334" s="156"/>
    </row>
    <row r="335" spans="1:13" ht="23.25" customHeight="1">
      <c r="A335" s="129" t="s">
        <v>11812</v>
      </c>
      <c r="B335" s="61" t="s">
        <v>3348</v>
      </c>
      <c r="C335" s="61" t="s">
        <v>428</v>
      </c>
      <c r="D335" s="61">
        <f t="shared" si="5"/>
        <v>18</v>
      </c>
      <c r="E335" s="61" t="s">
        <v>3372</v>
      </c>
      <c r="F335" s="61" t="s">
        <v>3373</v>
      </c>
      <c r="G335" s="129"/>
      <c r="H335" s="129"/>
      <c r="I335" s="129"/>
      <c r="J335" s="130" t="s">
        <v>11339</v>
      </c>
      <c r="K335" s="129" t="s">
        <v>4698</v>
      </c>
      <c r="L335" s="156"/>
      <c r="M335" s="156"/>
    </row>
    <row r="336" spans="1:13" ht="23.25" customHeight="1">
      <c r="A336" s="129" t="s">
        <v>11812</v>
      </c>
      <c r="B336" s="61" t="s">
        <v>3348</v>
      </c>
      <c r="C336" s="61" t="s">
        <v>428</v>
      </c>
      <c r="D336" s="61">
        <f t="shared" si="5"/>
        <v>19</v>
      </c>
      <c r="E336" s="61" t="s">
        <v>3374</v>
      </c>
      <c r="F336" s="61" t="s">
        <v>3375</v>
      </c>
      <c r="G336" s="129"/>
      <c r="H336" s="129"/>
      <c r="I336" s="129"/>
      <c r="J336" s="130"/>
      <c r="K336" s="129" t="s">
        <v>4706</v>
      </c>
      <c r="L336" s="156"/>
      <c r="M336" s="156"/>
    </row>
    <row r="337" spans="1:13" ht="23.25" customHeight="1">
      <c r="A337" s="129" t="s">
        <v>11812</v>
      </c>
      <c r="B337" s="61" t="s">
        <v>3348</v>
      </c>
      <c r="C337" s="61" t="s">
        <v>428</v>
      </c>
      <c r="D337" s="61">
        <f t="shared" si="5"/>
        <v>20</v>
      </c>
      <c r="E337" s="61" t="s">
        <v>3376</v>
      </c>
      <c r="F337" s="61" t="s">
        <v>3377</v>
      </c>
      <c r="G337" s="129"/>
      <c r="H337" s="129"/>
      <c r="I337" s="129"/>
      <c r="J337" s="130"/>
      <c r="K337" s="129" t="s">
        <v>4706</v>
      </c>
      <c r="L337" s="156"/>
      <c r="M337" s="156"/>
    </row>
    <row r="338" spans="1:13" ht="23.25" customHeight="1">
      <c r="A338" s="129" t="s">
        <v>11815</v>
      </c>
      <c r="B338" s="61" t="s">
        <v>3348</v>
      </c>
      <c r="C338" s="61" t="s">
        <v>428</v>
      </c>
      <c r="D338" s="61">
        <f t="shared" si="5"/>
        <v>21</v>
      </c>
      <c r="E338" s="61" t="s">
        <v>955</v>
      </c>
      <c r="F338" s="61" t="s">
        <v>962</v>
      </c>
      <c r="G338" s="129" t="s">
        <v>5457</v>
      </c>
      <c r="H338" s="129"/>
      <c r="I338" s="129"/>
      <c r="J338" s="130" t="s">
        <v>11969</v>
      </c>
      <c r="K338" s="42" t="s">
        <v>4583</v>
      </c>
      <c r="L338" s="156"/>
      <c r="M338" s="156"/>
    </row>
    <row r="339" spans="1:13" ht="23.25" customHeight="1">
      <c r="A339" s="129" t="s">
        <v>11812</v>
      </c>
      <c r="B339" s="61" t="s">
        <v>3348</v>
      </c>
      <c r="C339" s="61" t="s">
        <v>428</v>
      </c>
      <c r="D339" s="61">
        <f t="shared" si="5"/>
        <v>22</v>
      </c>
      <c r="E339" s="61" t="s">
        <v>3202</v>
      </c>
      <c r="F339" s="61" t="s">
        <v>3203</v>
      </c>
      <c r="G339" s="299" t="s">
        <v>11380</v>
      </c>
      <c r="H339" s="129" t="s">
        <v>11381</v>
      </c>
      <c r="I339" s="129"/>
      <c r="J339" s="130" t="s">
        <v>12016</v>
      </c>
      <c r="K339" s="129" t="s">
        <v>4700</v>
      </c>
      <c r="L339" s="156"/>
      <c r="M339" s="156"/>
    </row>
    <row r="340" spans="1:13" ht="23.25" customHeight="1">
      <c r="A340" s="129" t="s">
        <v>11815</v>
      </c>
      <c r="B340" s="61" t="s">
        <v>3348</v>
      </c>
      <c r="C340" s="61" t="s">
        <v>428</v>
      </c>
      <c r="D340" s="61">
        <f t="shared" si="5"/>
        <v>23</v>
      </c>
      <c r="E340" s="61" t="s">
        <v>3378</v>
      </c>
      <c r="F340" s="61" t="s">
        <v>3379</v>
      </c>
      <c r="G340" s="129"/>
      <c r="H340" s="129"/>
      <c r="I340" s="129" t="s">
        <v>12017</v>
      </c>
      <c r="J340" s="130" t="s">
        <v>12018</v>
      </c>
      <c r="K340" s="129" t="s">
        <v>4700</v>
      </c>
      <c r="L340" s="156"/>
      <c r="M340" s="156"/>
    </row>
    <row r="341" spans="1:13" ht="23.25" customHeight="1">
      <c r="A341" s="129" t="s">
        <v>11812</v>
      </c>
      <c r="B341" s="61" t="s">
        <v>3348</v>
      </c>
      <c r="C341" s="61" t="s">
        <v>428</v>
      </c>
      <c r="D341" s="61">
        <f t="shared" si="5"/>
        <v>24</v>
      </c>
      <c r="E341" s="61" t="s">
        <v>3209</v>
      </c>
      <c r="F341" s="61" t="s">
        <v>3210</v>
      </c>
      <c r="G341" s="129" t="s">
        <v>11386</v>
      </c>
      <c r="H341" s="129"/>
      <c r="I341" s="129"/>
      <c r="J341" s="130" t="s">
        <v>12019</v>
      </c>
      <c r="K341" s="129" t="s">
        <v>4583</v>
      </c>
      <c r="L341" s="156"/>
      <c r="M341" s="156"/>
    </row>
    <row r="342" spans="1:13" ht="23.25" customHeight="1">
      <c r="A342" s="129" t="s">
        <v>11812</v>
      </c>
      <c r="B342" s="61" t="s">
        <v>3348</v>
      </c>
      <c r="C342" s="61" t="s">
        <v>428</v>
      </c>
      <c r="D342" s="61">
        <f t="shared" si="5"/>
        <v>25</v>
      </c>
      <c r="E342" s="61" t="s">
        <v>3213</v>
      </c>
      <c r="F342" s="61" t="s">
        <v>3214</v>
      </c>
      <c r="G342" s="129"/>
      <c r="H342" s="129" t="s">
        <v>11389</v>
      </c>
      <c r="I342" s="129" t="s">
        <v>11390</v>
      </c>
      <c r="J342" s="130" t="s">
        <v>11996</v>
      </c>
      <c r="K342" s="129" t="s">
        <v>4700</v>
      </c>
      <c r="L342" s="156"/>
      <c r="M342" s="156"/>
    </row>
    <row r="343" spans="1:13" ht="23.25" customHeight="1">
      <c r="A343" s="129" t="s">
        <v>11812</v>
      </c>
      <c r="B343" s="61" t="s">
        <v>3348</v>
      </c>
      <c r="C343" s="61" t="s">
        <v>428</v>
      </c>
      <c r="D343" s="61">
        <f t="shared" si="5"/>
        <v>26</v>
      </c>
      <c r="E343" s="61" t="s">
        <v>3135</v>
      </c>
      <c r="F343" s="61" t="s">
        <v>3136</v>
      </c>
      <c r="G343" s="129"/>
      <c r="H343" s="129"/>
      <c r="I343" s="129"/>
      <c r="J343" s="130" t="s">
        <v>12020</v>
      </c>
      <c r="K343" s="129" t="s">
        <v>4700</v>
      </c>
      <c r="L343" s="156"/>
      <c r="M343" s="156"/>
    </row>
    <row r="344" spans="1:13" ht="23.25" customHeight="1">
      <c r="A344" s="129" t="s">
        <v>11812</v>
      </c>
      <c r="B344" s="61" t="s">
        <v>3348</v>
      </c>
      <c r="C344" s="61" t="s">
        <v>428</v>
      </c>
      <c r="D344" s="61">
        <f t="shared" si="5"/>
        <v>27</v>
      </c>
      <c r="E344" s="319" t="s">
        <v>212</v>
      </c>
      <c r="F344" s="319" t="s">
        <v>591</v>
      </c>
      <c r="G344" s="131" t="s">
        <v>11858</v>
      </c>
      <c r="H344" s="132" t="s">
        <v>11836</v>
      </c>
      <c r="I344" s="322" t="s">
        <v>9587</v>
      </c>
      <c r="J344" s="323" t="s">
        <v>11436</v>
      </c>
      <c r="K344" s="319" t="s">
        <v>11879</v>
      </c>
      <c r="L344" s="156"/>
      <c r="M344" s="156"/>
    </row>
    <row r="345" spans="1:13" ht="23.25" customHeight="1">
      <c r="A345" s="129" t="s">
        <v>11812</v>
      </c>
      <c r="B345" s="61" t="s">
        <v>3348</v>
      </c>
      <c r="C345" s="61" t="s">
        <v>428</v>
      </c>
      <c r="D345" s="61">
        <f t="shared" si="5"/>
        <v>28</v>
      </c>
      <c r="E345" s="129" t="s">
        <v>11880</v>
      </c>
      <c r="F345" s="319" t="s">
        <v>11860</v>
      </c>
      <c r="G345" s="73" t="s">
        <v>11861</v>
      </c>
      <c r="H345" s="132" t="s">
        <v>11836</v>
      </c>
      <c r="I345" s="69" t="s">
        <v>11881</v>
      </c>
      <c r="J345" s="122" t="s">
        <v>11840</v>
      </c>
      <c r="K345" s="319" t="s">
        <v>11841</v>
      </c>
      <c r="L345" s="156"/>
      <c r="M345" s="156"/>
    </row>
    <row r="346" spans="1:13" ht="23.25" customHeight="1">
      <c r="A346" s="129" t="s">
        <v>11812</v>
      </c>
      <c r="B346" s="61" t="s">
        <v>442</v>
      </c>
      <c r="C346" s="61" t="s">
        <v>429</v>
      </c>
      <c r="D346" s="61">
        <f t="shared" si="5"/>
        <v>1</v>
      </c>
      <c r="E346" s="61" t="s">
        <v>1565</v>
      </c>
      <c r="F346" s="61" t="s">
        <v>1554</v>
      </c>
      <c r="G346" s="129" t="s">
        <v>11246</v>
      </c>
      <c r="H346" s="129"/>
      <c r="I346" s="129"/>
      <c r="J346" s="130" t="s">
        <v>11248</v>
      </c>
      <c r="K346" s="129" t="s">
        <v>11291</v>
      </c>
      <c r="L346" s="156"/>
      <c r="M346" s="156"/>
    </row>
    <row r="347" spans="1:13" ht="23.25" customHeight="1">
      <c r="A347" s="129" t="s">
        <v>11812</v>
      </c>
      <c r="B347" s="61" t="s">
        <v>442</v>
      </c>
      <c r="C347" s="61" t="s">
        <v>429</v>
      </c>
      <c r="D347" s="61">
        <f t="shared" si="5"/>
        <v>2</v>
      </c>
      <c r="E347" s="61" t="s">
        <v>3135</v>
      </c>
      <c r="F347" s="61" t="s">
        <v>3136</v>
      </c>
      <c r="G347" s="129" t="s">
        <v>11303</v>
      </c>
      <c r="H347" s="129" t="s">
        <v>11304</v>
      </c>
      <c r="I347" s="129" t="s">
        <v>11305</v>
      </c>
      <c r="J347" s="130" t="s">
        <v>11306</v>
      </c>
      <c r="K347" s="129" t="s">
        <v>4700</v>
      </c>
      <c r="L347" s="156"/>
      <c r="M347" s="156"/>
    </row>
    <row r="348" spans="1:13" ht="23.25" customHeight="1">
      <c r="A348" s="129" t="s">
        <v>11812</v>
      </c>
      <c r="B348" s="61" t="s">
        <v>442</v>
      </c>
      <c r="C348" s="61" t="s">
        <v>429</v>
      </c>
      <c r="D348" s="61">
        <f t="shared" si="5"/>
        <v>3</v>
      </c>
      <c r="E348" s="61" t="s">
        <v>1572</v>
      </c>
      <c r="F348" s="61" t="s">
        <v>1562</v>
      </c>
      <c r="G348" s="298" t="s">
        <v>11426</v>
      </c>
      <c r="H348" s="42" t="s">
        <v>12021</v>
      </c>
      <c r="I348" s="129"/>
      <c r="J348" s="130" t="s">
        <v>12022</v>
      </c>
      <c r="K348" s="129" t="s">
        <v>11291</v>
      </c>
      <c r="L348" s="156"/>
      <c r="M348" s="156"/>
    </row>
    <row r="349" spans="1:13" ht="23.25" customHeight="1">
      <c r="A349" s="129" t="s">
        <v>11812</v>
      </c>
      <c r="B349" s="61" t="s">
        <v>442</v>
      </c>
      <c r="C349" s="61" t="s">
        <v>429</v>
      </c>
      <c r="D349" s="61">
        <f t="shared" si="5"/>
        <v>4</v>
      </c>
      <c r="E349" s="61" t="s">
        <v>3137</v>
      </c>
      <c r="F349" s="61" t="s">
        <v>3138</v>
      </c>
      <c r="G349" s="129"/>
      <c r="H349" s="129"/>
      <c r="I349" s="129"/>
      <c r="J349" s="130"/>
      <c r="K349" s="129" t="s">
        <v>4701</v>
      </c>
      <c r="L349" s="156"/>
      <c r="M349" s="156"/>
    </row>
    <row r="350" spans="1:13" ht="23.25" customHeight="1">
      <c r="A350" s="129" t="s">
        <v>11812</v>
      </c>
      <c r="B350" s="61" t="s">
        <v>442</v>
      </c>
      <c r="C350" s="61" t="s">
        <v>429</v>
      </c>
      <c r="D350" s="61">
        <f t="shared" si="5"/>
        <v>5</v>
      </c>
      <c r="E350" s="61" t="s">
        <v>3139</v>
      </c>
      <c r="F350" s="61" t="s">
        <v>3140</v>
      </c>
      <c r="G350" s="129"/>
      <c r="H350" s="298" t="s">
        <v>11309</v>
      </c>
      <c r="I350" s="129"/>
      <c r="J350" s="130"/>
      <c r="K350" s="129" t="s">
        <v>4701</v>
      </c>
      <c r="L350" s="156"/>
      <c r="M350" s="156"/>
    </row>
    <row r="351" spans="1:13" ht="23.25" customHeight="1">
      <c r="A351" s="129" t="s">
        <v>11805</v>
      </c>
      <c r="B351" s="61" t="s">
        <v>442</v>
      </c>
      <c r="C351" s="61" t="s">
        <v>429</v>
      </c>
      <c r="D351" s="61">
        <f t="shared" si="5"/>
        <v>6</v>
      </c>
      <c r="E351" s="61" t="s">
        <v>3141</v>
      </c>
      <c r="F351" s="61" t="s">
        <v>3142</v>
      </c>
      <c r="G351" s="129"/>
      <c r="H351" s="129"/>
      <c r="I351" s="129"/>
      <c r="J351" s="130"/>
      <c r="K351" s="129" t="s">
        <v>4701</v>
      </c>
      <c r="L351" s="156"/>
      <c r="M351" s="156"/>
    </row>
    <row r="352" spans="1:13" ht="23.25" customHeight="1">
      <c r="A352" s="129" t="s">
        <v>11805</v>
      </c>
      <c r="B352" s="61" t="s">
        <v>442</v>
      </c>
      <c r="C352" s="61" t="s">
        <v>429</v>
      </c>
      <c r="D352" s="61">
        <f t="shared" si="5"/>
        <v>7</v>
      </c>
      <c r="E352" s="61" t="s">
        <v>3143</v>
      </c>
      <c r="F352" s="61" t="s">
        <v>3144</v>
      </c>
      <c r="G352" s="129"/>
      <c r="H352" s="129"/>
      <c r="I352" s="129"/>
      <c r="J352" s="130"/>
      <c r="K352" s="129" t="s">
        <v>4701</v>
      </c>
      <c r="L352" s="156"/>
      <c r="M352" s="156"/>
    </row>
    <row r="353" spans="1:13" ht="23.25" customHeight="1">
      <c r="A353" s="129" t="s">
        <v>11805</v>
      </c>
      <c r="B353" s="61" t="s">
        <v>442</v>
      </c>
      <c r="C353" s="61" t="s">
        <v>429</v>
      </c>
      <c r="D353" s="61">
        <f t="shared" si="5"/>
        <v>8</v>
      </c>
      <c r="E353" s="61" t="s">
        <v>3145</v>
      </c>
      <c r="F353" s="61" t="s">
        <v>3146</v>
      </c>
      <c r="G353" s="129"/>
      <c r="H353" s="129"/>
      <c r="I353" s="129"/>
      <c r="J353" s="130"/>
      <c r="K353" s="129" t="s">
        <v>4701</v>
      </c>
      <c r="L353" s="156"/>
      <c r="M353" s="156"/>
    </row>
    <row r="354" spans="1:13" ht="23.25" customHeight="1">
      <c r="A354" s="129" t="s">
        <v>11805</v>
      </c>
      <c r="B354" s="61" t="s">
        <v>442</v>
      </c>
      <c r="C354" s="61" t="s">
        <v>429</v>
      </c>
      <c r="D354" s="61">
        <f t="shared" si="5"/>
        <v>9</v>
      </c>
      <c r="E354" s="61" t="s">
        <v>3147</v>
      </c>
      <c r="F354" s="61" t="s">
        <v>3148</v>
      </c>
      <c r="G354" s="129"/>
      <c r="H354" s="129"/>
      <c r="I354" s="129"/>
      <c r="J354" s="130" t="s">
        <v>11312</v>
      </c>
      <c r="K354" s="129" t="s">
        <v>11291</v>
      </c>
      <c r="L354" s="156"/>
      <c r="M354" s="156"/>
    </row>
    <row r="355" spans="1:13" ht="23.25" customHeight="1">
      <c r="A355" s="129" t="s">
        <v>11805</v>
      </c>
      <c r="B355" s="61" t="s">
        <v>442</v>
      </c>
      <c r="C355" s="61" t="s">
        <v>429</v>
      </c>
      <c r="D355" s="61">
        <f t="shared" si="5"/>
        <v>10</v>
      </c>
      <c r="E355" s="61" t="s">
        <v>3133</v>
      </c>
      <c r="F355" s="61" t="s">
        <v>3134</v>
      </c>
      <c r="G355" s="129" t="s">
        <v>11297</v>
      </c>
      <c r="H355" s="129"/>
      <c r="I355" s="129"/>
      <c r="J355" s="130" t="s">
        <v>12023</v>
      </c>
      <c r="K355" s="129" t="s">
        <v>11291</v>
      </c>
      <c r="L355" s="156"/>
      <c r="M355" s="156"/>
    </row>
    <row r="356" spans="1:13" ht="23.25" customHeight="1">
      <c r="A356" s="129" t="s">
        <v>11805</v>
      </c>
      <c r="B356" s="61" t="s">
        <v>442</v>
      </c>
      <c r="C356" s="61" t="s">
        <v>429</v>
      </c>
      <c r="D356" s="61">
        <f t="shared" si="5"/>
        <v>11</v>
      </c>
      <c r="E356" s="61" t="s">
        <v>11845</v>
      </c>
      <c r="F356" s="61" t="s">
        <v>1463</v>
      </c>
      <c r="G356" s="129"/>
      <c r="H356" s="129"/>
      <c r="I356" s="129"/>
      <c r="J356" s="130" t="s">
        <v>12024</v>
      </c>
      <c r="K356" s="129" t="s">
        <v>11291</v>
      </c>
      <c r="L356" s="156"/>
      <c r="M356" s="156"/>
    </row>
    <row r="357" spans="1:13" ht="23.25" customHeight="1">
      <c r="A357" s="129" t="s">
        <v>11815</v>
      </c>
      <c r="B357" s="61" t="s">
        <v>442</v>
      </c>
      <c r="C357" s="61" t="s">
        <v>429</v>
      </c>
      <c r="D357" s="61">
        <f t="shared" si="5"/>
        <v>12</v>
      </c>
      <c r="E357" s="61" t="s">
        <v>1566</v>
      </c>
      <c r="F357" s="61" t="s">
        <v>1555</v>
      </c>
      <c r="G357" s="129"/>
      <c r="H357" s="129"/>
      <c r="I357" s="129"/>
      <c r="J357" s="130" t="s">
        <v>12025</v>
      </c>
      <c r="K357" s="129" t="s">
        <v>11291</v>
      </c>
      <c r="L357" s="156"/>
      <c r="M357" s="156"/>
    </row>
    <row r="358" spans="1:13" ht="23.25" customHeight="1">
      <c r="A358" s="129" t="s">
        <v>11805</v>
      </c>
      <c r="B358" s="61" t="s">
        <v>442</v>
      </c>
      <c r="C358" s="61" t="s">
        <v>429</v>
      </c>
      <c r="D358" s="61">
        <f t="shared" si="5"/>
        <v>13</v>
      </c>
      <c r="E358" s="61" t="s">
        <v>11319</v>
      </c>
      <c r="F358" s="61" t="s">
        <v>11320</v>
      </c>
      <c r="G358" s="129" t="s">
        <v>11321</v>
      </c>
      <c r="H358" s="42" t="s">
        <v>12026</v>
      </c>
      <c r="I358" s="129" t="s">
        <v>11323</v>
      </c>
      <c r="J358" s="130" t="s">
        <v>11324</v>
      </c>
      <c r="K358" s="129" t="s">
        <v>4700</v>
      </c>
      <c r="L358" s="156"/>
      <c r="M358" s="156"/>
    </row>
    <row r="359" spans="1:13" ht="23.25" customHeight="1">
      <c r="A359" s="129" t="s">
        <v>11815</v>
      </c>
      <c r="B359" s="61" t="s">
        <v>442</v>
      </c>
      <c r="C359" s="61" t="s">
        <v>429</v>
      </c>
      <c r="D359" s="61">
        <f t="shared" si="5"/>
        <v>14</v>
      </c>
      <c r="E359" s="61" t="s">
        <v>3149</v>
      </c>
      <c r="F359" s="61" t="s">
        <v>3150</v>
      </c>
      <c r="G359" s="129"/>
      <c r="H359" s="129"/>
      <c r="I359" s="129"/>
      <c r="J359" s="130" t="s">
        <v>11312</v>
      </c>
      <c r="K359" s="129" t="s">
        <v>11326</v>
      </c>
      <c r="L359" s="156"/>
      <c r="M359" s="156"/>
    </row>
    <row r="360" spans="1:13" ht="23.25" customHeight="1">
      <c r="A360" s="129" t="s">
        <v>11805</v>
      </c>
      <c r="B360" s="61" t="s">
        <v>442</v>
      </c>
      <c r="C360" s="61" t="s">
        <v>429</v>
      </c>
      <c r="D360" s="61">
        <f t="shared" si="5"/>
        <v>15</v>
      </c>
      <c r="E360" s="61" t="s">
        <v>3151</v>
      </c>
      <c r="F360" s="61" t="s">
        <v>3152</v>
      </c>
      <c r="G360" s="298" t="s">
        <v>11427</v>
      </c>
      <c r="H360" s="129"/>
      <c r="I360" s="129" t="s">
        <v>11327</v>
      </c>
      <c r="J360" s="130"/>
      <c r="K360" s="321" t="s">
        <v>4823</v>
      </c>
      <c r="L360" s="156"/>
      <c r="M360" s="156"/>
    </row>
    <row r="361" spans="1:13" ht="23.25" customHeight="1">
      <c r="A361" s="129" t="s">
        <v>11805</v>
      </c>
      <c r="B361" s="61" t="s">
        <v>442</v>
      </c>
      <c r="C361" s="61" t="s">
        <v>429</v>
      </c>
      <c r="D361" s="61">
        <f t="shared" si="5"/>
        <v>16</v>
      </c>
      <c r="E361" s="61" t="s">
        <v>3153</v>
      </c>
      <c r="F361" s="61" t="s">
        <v>3154</v>
      </c>
      <c r="G361" s="298" t="s">
        <v>11328</v>
      </c>
      <c r="H361" s="129"/>
      <c r="I361" s="129"/>
      <c r="J361" s="130" t="s">
        <v>11329</v>
      </c>
      <c r="K361" s="42" t="s">
        <v>4706</v>
      </c>
      <c r="L361" s="156"/>
      <c r="M361" s="156"/>
    </row>
    <row r="362" spans="1:13" ht="23.25" customHeight="1">
      <c r="A362" s="129" t="s">
        <v>11805</v>
      </c>
      <c r="B362" s="61" t="s">
        <v>442</v>
      </c>
      <c r="C362" s="61" t="s">
        <v>429</v>
      </c>
      <c r="D362" s="61">
        <f t="shared" si="5"/>
        <v>17</v>
      </c>
      <c r="E362" s="61" t="s">
        <v>3155</v>
      </c>
      <c r="F362" s="61" t="s">
        <v>3156</v>
      </c>
      <c r="G362" s="129" t="s">
        <v>11330</v>
      </c>
      <c r="H362" s="298" t="s">
        <v>11428</v>
      </c>
      <c r="I362" s="129" t="s">
        <v>11331</v>
      </c>
      <c r="J362" s="130" t="s">
        <v>12027</v>
      </c>
      <c r="K362" s="42" t="s">
        <v>4700</v>
      </c>
      <c r="L362" s="156"/>
      <c r="M362" s="156"/>
    </row>
    <row r="363" spans="1:13" ht="23.25" customHeight="1">
      <c r="A363" s="129" t="s">
        <v>11805</v>
      </c>
      <c r="B363" s="61" t="s">
        <v>442</v>
      </c>
      <c r="C363" s="61" t="s">
        <v>429</v>
      </c>
      <c r="D363" s="61">
        <f t="shared" si="5"/>
        <v>18</v>
      </c>
      <c r="E363" s="61" t="s">
        <v>3157</v>
      </c>
      <c r="F363" s="61" t="s">
        <v>3158</v>
      </c>
      <c r="G363" s="129" t="s">
        <v>11333</v>
      </c>
      <c r="H363" s="298" t="s">
        <v>11429</v>
      </c>
      <c r="I363" s="129" t="s">
        <v>11334</v>
      </c>
      <c r="J363" s="130" t="s">
        <v>12028</v>
      </c>
      <c r="K363" s="42" t="s">
        <v>4700</v>
      </c>
      <c r="L363" s="156"/>
      <c r="M363" s="156"/>
    </row>
    <row r="364" spans="1:13" ht="23.25" customHeight="1">
      <c r="A364" s="129" t="s">
        <v>11805</v>
      </c>
      <c r="B364" s="61" t="s">
        <v>442</v>
      </c>
      <c r="C364" s="61" t="s">
        <v>429</v>
      </c>
      <c r="D364" s="61">
        <f t="shared" si="5"/>
        <v>19</v>
      </c>
      <c r="E364" s="61" t="s">
        <v>3159</v>
      </c>
      <c r="F364" s="61" t="s">
        <v>3160</v>
      </c>
      <c r="G364" s="129" t="s">
        <v>11335</v>
      </c>
      <c r="H364" s="298" t="s">
        <v>11430</v>
      </c>
      <c r="I364" s="129" t="s">
        <v>11336</v>
      </c>
      <c r="J364" s="130" t="s">
        <v>11337</v>
      </c>
      <c r="K364" s="42" t="s">
        <v>4700</v>
      </c>
      <c r="L364" s="156"/>
      <c r="M364" s="156"/>
    </row>
    <row r="365" spans="1:13" ht="23.25" customHeight="1">
      <c r="A365" s="129" t="s">
        <v>11805</v>
      </c>
      <c r="B365" s="61" t="s">
        <v>442</v>
      </c>
      <c r="C365" s="61" t="s">
        <v>429</v>
      </c>
      <c r="D365" s="61">
        <f t="shared" si="5"/>
        <v>20</v>
      </c>
      <c r="E365" s="61" t="s">
        <v>3161</v>
      </c>
      <c r="F365" s="61" t="s">
        <v>3162</v>
      </c>
      <c r="G365" s="298" t="s">
        <v>11338</v>
      </c>
      <c r="H365" s="298" t="s">
        <v>11431</v>
      </c>
      <c r="I365" s="129"/>
      <c r="J365" s="130" t="s">
        <v>11339</v>
      </c>
      <c r="K365" s="321" t="s">
        <v>4698</v>
      </c>
      <c r="L365" s="156"/>
      <c r="M365" s="156"/>
    </row>
    <row r="366" spans="1:13" ht="23.25" customHeight="1">
      <c r="A366" s="129" t="s">
        <v>11805</v>
      </c>
      <c r="B366" s="61" t="s">
        <v>442</v>
      </c>
      <c r="C366" s="61" t="s">
        <v>429</v>
      </c>
      <c r="D366" s="61">
        <f t="shared" si="5"/>
        <v>21</v>
      </c>
      <c r="E366" s="61" t="s">
        <v>3163</v>
      </c>
      <c r="F366" s="61" t="s">
        <v>3164</v>
      </c>
      <c r="G366" s="129"/>
      <c r="H366" s="129"/>
      <c r="I366" s="129"/>
      <c r="J366" s="130" t="s">
        <v>11340</v>
      </c>
      <c r="K366" s="42" t="s">
        <v>4583</v>
      </c>
      <c r="L366" s="156"/>
      <c r="M366" s="156"/>
    </row>
    <row r="367" spans="1:13" ht="23.25" customHeight="1">
      <c r="A367" s="129" t="s">
        <v>11805</v>
      </c>
      <c r="B367" s="61" t="s">
        <v>442</v>
      </c>
      <c r="C367" s="61" t="s">
        <v>429</v>
      </c>
      <c r="D367" s="61">
        <f t="shared" si="5"/>
        <v>22</v>
      </c>
      <c r="E367" s="61" t="s">
        <v>1927</v>
      </c>
      <c r="F367" s="61" t="s">
        <v>1451</v>
      </c>
      <c r="G367" s="129"/>
      <c r="H367" s="129"/>
      <c r="I367" s="129"/>
      <c r="J367" s="130" t="s">
        <v>12029</v>
      </c>
      <c r="K367" s="42" t="s">
        <v>4583</v>
      </c>
      <c r="L367" s="156"/>
      <c r="M367" s="156"/>
    </row>
    <row r="368" spans="1:13" ht="23.25" customHeight="1">
      <c r="A368" s="129" t="s">
        <v>11805</v>
      </c>
      <c r="B368" s="61" t="s">
        <v>442</v>
      </c>
      <c r="C368" s="61" t="s">
        <v>429</v>
      </c>
      <c r="D368" s="61">
        <f t="shared" si="5"/>
        <v>23</v>
      </c>
      <c r="E368" s="61" t="s">
        <v>3165</v>
      </c>
      <c r="F368" s="61" t="s">
        <v>2786</v>
      </c>
      <c r="G368" s="129"/>
      <c r="H368" s="129"/>
      <c r="I368" s="129"/>
      <c r="J368" s="130" t="s">
        <v>11342</v>
      </c>
      <c r="K368" s="42" t="s">
        <v>4583</v>
      </c>
      <c r="L368" s="156"/>
      <c r="M368" s="156"/>
    </row>
    <row r="369" spans="1:13" ht="23.25" customHeight="1">
      <c r="A369" s="129" t="s">
        <v>11805</v>
      </c>
      <c r="B369" s="61" t="s">
        <v>442</v>
      </c>
      <c r="C369" s="61" t="s">
        <v>429</v>
      </c>
      <c r="D369" s="61">
        <f t="shared" si="5"/>
        <v>24</v>
      </c>
      <c r="E369" s="61" t="s">
        <v>11846</v>
      </c>
      <c r="F369" s="61" t="s">
        <v>2380</v>
      </c>
      <c r="G369" s="129" t="s">
        <v>11343</v>
      </c>
      <c r="H369" s="129"/>
      <c r="I369" s="129"/>
      <c r="J369" s="130" t="s">
        <v>12030</v>
      </c>
      <c r="K369" s="42" t="s">
        <v>4583</v>
      </c>
      <c r="L369" s="156"/>
      <c r="M369" s="156"/>
    </row>
    <row r="370" spans="1:13" ht="23.25" customHeight="1">
      <c r="A370" s="129" t="s">
        <v>11805</v>
      </c>
      <c r="B370" s="61" t="s">
        <v>442</v>
      </c>
      <c r="C370" s="61" t="s">
        <v>429</v>
      </c>
      <c r="D370" s="61">
        <f t="shared" si="5"/>
        <v>25</v>
      </c>
      <c r="E370" s="61" t="s">
        <v>953</v>
      </c>
      <c r="F370" s="61" t="s">
        <v>960</v>
      </c>
      <c r="G370" s="129" t="s">
        <v>2561</v>
      </c>
      <c r="H370" s="298" t="s">
        <v>11432</v>
      </c>
      <c r="I370" s="129"/>
      <c r="J370" s="130" t="s">
        <v>11346</v>
      </c>
      <c r="K370" s="42" t="s">
        <v>4700</v>
      </c>
      <c r="L370" s="156"/>
      <c r="M370" s="156"/>
    </row>
    <row r="371" spans="1:13" ht="23.25" customHeight="1">
      <c r="A371" s="129" t="s">
        <v>11805</v>
      </c>
      <c r="B371" s="61" t="s">
        <v>442</v>
      </c>
      <c r="C371" s="61" t="s">
        <v>429</v>
      </c>
      <c r="D371" s="61">
        <f t="shared" si="5"/>
        <v>26</v>
      </c>
      <c r="E371" s="61" t="s">
        <v>3220</v>
      </c>
      <c r="F371" s="61" t="s">
        <v>3166</v>
      </c>
      <c r="G371" s="129"/>
      <c r="H371" s="129"/>
      <c r="I371" s="129"/>
      <c r="J371" s="130" t="s">
        <v>11968</v>
      </c>
      <c r="K371" s="42" t="s">
        <v>4583</v>
      </c>
      <c r="L371" s="156"/>
      <c r="M371" s="156"/>
    </row>
    <row r="372" spans="1:13" ht="23.25" customHeight="1">
      <c r="A372" s="129" t="s">
        <v>11805</v>
      </c>
      <c r="B372" s="61" t="s">
        <v>442</v>
      </c>
      <c r="C372" s="61" t="s">
        <v>429</v>
      </c>
      <c r="D372" s="61">
        <f t="shared" si="5"/>
        <v>27</v>
      </c>
      <c r="E372" s="61" t="s">
        <v>955</v>
      </c>
      <c r="F372" s="61" t="s">
        <v>962</v>
      </c>
      <c r="G372" s="129" t="s">
        <v>5457</v>
      </c>
      <c r="H372" s="129"/>
      <c r="I372" s="129"/>
      <c r="J372" s="130" t="s">
        <v>12031</v>
      </c>
      <c r="K372" s="42" t="s">
        <v>4583</v>
      </c>
      <c r="L372" s="156"/>
      <c r="M372" s="156"/>
    </row>
    <row r="373" spans="1:13" ht="23.25" customHeight="1">
      <c r="A373" s="129" t="s">
        <v>11805</v>
      </c>
      <c r="B373" s="61" t="s">
        <v>442</v>
      </c>
      <c r="C373" s="61" t="s">
        <v>429</v>
      </c>
      <c r="D373" s="61">
        <f t="shared" si="5"/>
        <v>28</v>
      </c>
      <c r="E373" s="61" t="s">
        <v>2608</v>
      </c>
      <c r="F373" s="73" t="s">
        <v>2485</v>
      </c>
      <c r="G373" s="129"/>
      <c r="H373" s="129"/>
      <c r="I373" s="129"/>
      <c r="J373" s="130" t="s">
        <v>12032</v>
      </c>
      <c r="K373" s="42" t="s">
        <v>4583</v>
      </c>
      <c r="L373" s="156"/>
      <c r="M373" s="156"/>
    </row>
    <row r="374" spans="1:13" ht="23.25" customHeight="1">
      <c r="A374" s="129" t="s">
        <v>11805</v>
      </c>
      <c r="B374" s="61" t="s">
        <v>442</v>
      </c>
      <c r="C374" s="61" t="s">
        <v>429</v>
      </c>
      <c r="D374" s="61">
        <f t="shared" si="5"/>
        <v>29</v>
      </c>
      <c r="E374" s="61" t="s">
        <v>12033</v>
      </c>
      <c r="F374" s="61" t="s">
        <v>3168</v>
      </c>
      <c r="G374" s="129"/>
      <c r="H374" s="129"/>
      <c r="I374" s="129"/>
      <c r="J374" s="130"/>
      <c r="K374" s="129" t="s">
        <v>4583</v>
      </c>
      <c r="L374" s="156"/>
      <c r="M374" s="156"/>
    </row>
    <row r="375" spans="1:13" ht="23.25" customHeight="1">
      <c r="A375" s="129" t="s">
        <v>11805</v>
      </c>
      <c r="B375" s="61" t="s">
        <v>442</v>
      </c>
      <c r="C375" s="61" t="s">
        <v>429</v>
      </c>
      <c r="D375" s="61">
        <f t="shared" si="5"/>
        <v>30</v>
      </c>
      <c r="E375" s="61" t="s">
        <v>3169</v>
      </c>
      <c r="F375" s="61" t="s">
        <v>3170</v>
      </c>
      <c r="G375" s="129"/>
      <c r="H375" s="129"/>
      <c r="I375" s="129"/>
      <c r="J375" s="130" t="s">
        <v>11395</v>
      </c>
      <c r="K375" s="42" t="s">
        <v>4583</v>
      </c>
      <c r="L375" s="156"/>
      <c r="M375" s="156"/>
    </row>
    <row r="376" spans="1:13" ht="23.25" customHeight="1">
      <c r="A376" s="129" t="s">
        <v>11805</v>
      </c>
      <c r="B376" s="61" t="s">
        <v>442</v>
      </c>
      <c r="C376" s="61" t="s">
        <v>429</v>
      </c>
      <c r="D376" s="61">
        <f t="shared" si="5"/>
        <v>31</v>
      </c>
      <c r="E376" s="61" t="s">
        <v>3106</v>
      </c>
      <c r="F376" s="61" t="s">
        <v>3107</v>
      </c>
      <c r="G376" s="129" t="s">
        <v>11407</v>
      </c>
      <c r="H376" s="129"/>
      <c r="I376" s="129" t="s">
        <v>11262</v>
      </c>
      <c r="J376" s="130" t="s">
        <v>11263</v>
      </c>
      <c r="K376" s="42" t="s">
        <v>11291</v>
      </c>
      <c r="L376" s="156"/>
      <c r="M376" s="156"/>
    </row>
    <row r="377" spans="1:13" ht="23.25" customHeight="1">
      <c r="A377" s="129" t="s">
        <v>11805</v>
      </c>
      <c r="B377" s="61" t="s">
        <v>442</v>
      </c>
      <c r="C377" s="61" t="s">
        <v>429</v>
      </c>
      <c r="D377" s="61">
        <f t="shared" si="5"/>
        <v>32</v>
      </c>
      <c r="E377" s="61" t="s">
        <v>3171</v>
      </c>
      <c r="F377" s="61" t="s">
        <v>3172</v>
      </c>
      <c r="G377" s="129"/>
      <c r="H377" s="129"/>
      <c r="I377" s="129"/>
      <c r="J377" s="130" t="s">
        <v>11351</v>
      </c>
      <c r="K377" s="42" t="s">
        <v>4583</v>
      </c>
      <c r="L377" s="156"/>
      <c r="M377" s="156"/>
    </row>
    <row r="378" spans="1:13" ht="23.25" customHeight="1">
      <c r="A378" s="129" t="s">
        <v>11805</v>
      </c>
      <c r="B378" s="61" t="s">
        <v>442</v>
      </c>
      <c r="C378" s="61" t="s">
        <v>429</v>
      </c>
      <c r="D378" s="61">
        <f t="shared" si="5"/>
        <v>33</v>
      </c>
      <c r="E378" s="61" t="s">
        <v>12034</v>
      </c>
      <c r="F378" s="61" t="s">
        <v>3173</v>
      </c>
      <c r="G378" s="129"/>
      <c r="H378" s="129"/>
      <c r="I378" s="129" t="s">
        <v>11352</v>
      </c>
      <c r="J378" s="130" t="s">
        <v>14677</v>
      </c>
      <c r="K378" s="64" t="s">
        <v>11353</v>
      </c>
      <c r="L378" s="156"/>
      <c r="M378" s="156"/>
    </row>
    <row r="379" spans="1:13" ht="23.25" customHeight="1">
      <c r="A379" s="129" t="s">
        <v>11805</v>
      </c>
      <c r="B379" s="61" t="s">
        <v>442</v>
      </c>
      <c r="C379" s="61" t="s">
        <v>429</v>
      </c>
      <c r="D379" s="61">
        <f t="shared" si="5"/>
        <v>34</v>
      </c>
      <c r="E379" s="61" t="s">
        <v>3126</v>
      </c>
      <c r="F379" s="61" t="s">
        <v>3127</v>
      </c>
      <c r="G379" s="129"/>
      <c r="H379" s="129"/>
      <c r="I379" s="129"/>
      <c r="J379" s="130" t="s">
        <v>11354</v>
      </c>
      <c r="K379" s="42" t="s">
        <v>11291</v>
      </c>
      <c r="L379" s="156"/>
      <c r="M379" s="156"/>
    </row>
    <row r="380" spans="1:13" ht="23.25" customHeight="1">
      <c r="A380" s="129" t="s">
        <v>11815</v>
      </c>
      <c r="B380" s="61" t="s">
        <v>442</v>
      </c>
      <c r="C380" s="61" t="s">
        <v>429</v>
      </c>
      <c r="D380" s="61">
        <f t="shared" si="5"/>
        <v>35</v>
      </c>
      <c r="E380" s="61" t="s">
        <v>3174</v>
      </c>
      <c r="F380" s="61" t="s">
        <v>3175</v>
      </c>
      <c r="G380" s="129"/>
      <c r="H380" s="129"/>
      <c r="I380" s="129"/>
      <c r="J380" s="130" t="s">
        <v>11355</v>
      </c>
      <c r="K380" s="42" t="s">
        <v>4583</v>
      </c>
      <c r="L380" s="156"/>
      <c r="M380" s="156"/>
    </row>
    <row r="381" spans="1:13" ht="23.25" customHeight="1">
      <c r="A381" s="129" t="s">
        <v>11805</v>
      </c>
      <c r="B381" s="61" t="s">
        <v>442</v>
      </c>
      <c r="C381" s="61" t="s">
        <v>429</v>
      </c>
      <c r="D381" s="61">
        <f t="shared" si="5"/>
        <v>36</v>
      </c>
      <c r="E381" s="61" t="s">
        <v>3108</v>
      </c>
      <c r="F381" s="61" t="s">
        <v>3109</v>
      </c>
      <c r="G381" s="129"/>
      <c r="H381" s="129"/>
      <c r="I381" s="129"/>
      <c r="J381" s="130" t="s">
        <v>12035</v>
      </c>
      <c r="K381" s="42" t="s">
        <v>11291</v>
      </c>
      <c r="L381" s="156"/>
      <c r="M381" s="156"/>
    </row>
    <row r="382" spans="1:13" ht="23.25" customHeight="1">
      <c r="A382" s="129" t="s">
        <v>11805</v>
      </c>
      <c r="B382" s="61" t="s">
        <v>442</v>
      </c>
      <c r="C382" s="61" t="s">
        <v>429</v>
      </c>
      <c r="D382" s="61">
        <f t="shared" si="5"/>
        <v>37</v>
      </c>
      <c r="E382" s="61" t="s">
        <v>3176</v>
      </c>
      <c r="F382" s="61" t="s">
        <v>3177</v>
      </c>
      <c r="G382" s="129"/>
      <c r="H382" s="129"/>
      <c r="I382" s="129"/>
      <c r="J382" s="130" t="s">
        <v>11357</v>
      </c>
      <c r="K382" s="42" t="s">
        <v>4583</v>
      </c>
      <c r="L382" s="156"/>
      <c r="M382" s="156"/>
    </row>
    <row r="383" spans="1:13" ht="23.25" customHeight="1">
      <c r="A383" s="129" t="s">
        <v>11805</v>
      </c>
      <c r="B383" s="61" t="s">
        <v>442</v>
      </c>
      <c r="C383" s="61" t="s">
        <v>429</v>
      </c>
      <c r="D383" s="61">
        <f t="shared" si="5"/>
        <v>38</v>
      </c>
      <c r="E383" s="61" t="s">
        <v>3178</v>
      </c>
      <c r="F383" s="61" t="s">
        <v>3179</v>
      </c>
      <c r="G383" s="129"/>
      <c r="H383" s="129"/>
      <c r="I383" s="129"/>
      <c r="J383" s="130" t="s">
        <v>11312</v>
      </c>
      <c r="K383" s="42" t="s">
        <v>11291</v>
      </c>
      <c r="L383" s="156"/>
      <c r="M383" s="156"/>
    </row>
    <row r="384" spans="1:13" ht="23.25" customHeight="1">
      <c r="A384" s="129" t="s">
        <v>11805</v>
      </c>
      <c r="B384" s="61" t="s">
        <v>442</v>
      </c>
      <c r="C384" s="61" t="s">
        <v>429</v>
      </c>
      <c r="D384" s="61">
        <f t="shared" si="5"/>
        <v>39</v>
      </c>
      <c r="E384" s="61" t="s">
        <v>11849</v>
      </c>
      <c r="F384" s="61" t="s">
        <v>961</v>
      </c>
      <c r="G384" s="129" t="s">
        <v>11266</v>
      </c>
      <c r="H384" s="129" t="s">
        <v>4608</v>
      </c>
      <c r="I384" s="42" t="s">
        <v>9817</v>
      </c>
      <c r="J384" s="193" t="s">
        <v>12651</v>
      </c>
      <c r="K384" s="129" t="s">
        <v>11291</v>
      </c>
      <c r="L384" s="129"/>
      <c r="M384" s="156"/>
    </row>
    <row r="385" spans="1:13" ht="23.25" customHeight="1">
      <c r="A385" s="129" t="s">
        <v>11805</v>
      </c>
      <c r="B385" s="61" t="s">
        <v>442</v>
      </c>
      <c r="C385" s="61" t="s">
        <v>429</v>
      </c>
      <c r="D385" s="61">
        <f t="shared" si="5"/>
        <v>40</v>
      </c>
      <c r="E385" s="61" t="s">
        <v>3180</v>
      </c>
      <c r="F385" s="61" t="s">
        <v>3181</v>
      </c>
      <c r="G385" s="129"/>
      <c r="H385" s="129"/>
      <c r="I385" s="129"/>
      <c r="J385" s="130" t="s">
        <v>12036</v>
      </c>
      <c r="K385" s="129" t="s">
        <v>11291</v>
      </c>
      <c r="L385" s="156"/>
      <c r="M385" s="156"/>
    </row>
    <row r="386" spans="1:13" ht="23.25" customHeight="1">
      <c r="A386" s="129" t="s">
        <v>11805</v>
      </c>
      <c r="B386" s="61" t="s">
        <v>442</v>
      </c>
      <c r="C386" s="61" t="s">
        <v>429</v>
      </c>
      <c r="D386" s="61">
        <f t="shared" si="5"/>
        <v>41</v>
      </c>
      <c r="E386" s="61" t="s">
        <v>11870</v>
      </c>
      <c r="F386" s="61" t="s">
        <v>2450</v>
      </c>
      <c r="G386" s="129"/>
      <c r="H386" s="129"/>
      <c r="I386" s="129"/>
      <c r="J386" s="130"/>
      <c r="K386" s="129" t="s">
        <v>4583</v>
      </c>
      <c r="L386" s="156"/>
      <c r="M386" s="156"/>
    </row>
    <row r="387" spans="1:13" ht="23.25" customHeight="1">
      <c r="A387" s="129" t="s">
        <v>11805</v>
      </c>
      <c r="B387" s="61" t="s">
        <v>442</v>
      </c>
      <c r="C387" s="61" t="s">
        <v>429</v>
      </c>
      <c r="D387" s="61">
        <f t="shared" si="5"/>
        <v>42</v>
      </c>
      <c r="E387" s="61" t="s">
        <v>3182</v>
      </c>
      <c r="F387" s="61" t="s">
        <v>3183</v>
      </c>
      <c r="G387" s="294" t="s">
        <v>11359</v>
      </c>
      <c r="H387" s="129"/>
      <c r="I387" s="129" t="s">
        <v>11360</v>
      </c>
      <c r="J387" s="130" t="s">
        <v>11361</v>
      </c>
      <c r="K387" s="42" t="s">
        <v>4700</v>
      </c>
      <c r="L387" s="156"/>
      <c r="M387" s="156"/>
    </row>
    <row r="388" spans="1:13" ht="23.25" customHeight="1">
      <c r="A388" s="129" t="s">
        <v>11805</v>
      </c>
      <c r="B388" s="61" t="s">
        <v>442</v>
      </c>
      <c r="C388" s="61" t="s">
        <v>429</v>
      </c>
      <c r="D388" s="61">
        <f t="shared" ref="D388:D451" si="6">IF($C388=$C387,$D387+1,1)</f>
        <v>43</v>
      </c>
      <c r="E388" s="61" t="s">
        <v>3184</v>
      </c>
      <c r="F388" s="296" t="s">
        <v>3185</v>
      </c>
      <c r="G388" s="129"/>
      <c r="H388" s="129"/>
      <c r="I388" s="129"/>
      <c r="J388" s="130" t="s">
        <v>12037</v>
      </c>
      <c r="K388" s="129" t="s">
        <v>4583</v>
      </c>
      <c r="L388" s="156"/>
      <c r="M388" s="156"/>
    </row>
    <row r="389" spans="1:13" ht="23.25" customHeight="1">
      <c r="A389" s="129" t="s">
        <v>11805</v>
      </c>
      <c r="B389" s="61" t="s">
        <v>442</v>
      </c>
      <c r="C389" s="61" t="s">
        <v>429</v>
      </c>
      <c r="D389" s="61">
        <f t="shared" si="6"/>
        <v>44</v>
      </c>
      <c r="E389" s="69" t="s">
        <v>11363</v>
      </c>
      <c r="F389" s="61" t="s">
        <v>3186</v>
      </c>
      <c r="G389" s="129"/>
      <c r="H389" s="129"/>
      <c r="I389" s="129"/>
      <c r="J389" s="130" t="s">
        <v>12038</v>
      </c>
      <c r="K389" s="129" t="s">
        <v>4583</v>
      </c>
      <c r="L389" s="156"/>
      <c r="M389" s="156"/>
    </row>
    <row r="390" spans="1:13" ht="23.25" customHeight="1">
      <c r="A390" s="129" t="s">
        <v>11805</v>
      </c>
      <c r="B390" s="61" t="s">
        <v>442</v>
      </c>
      <c r="C390" s="61" t="s">
        <v>429</v>
      </c>
      <c r="D390" s="61">
        <f t="shared" si="6"/>
        <v>45</v>
      </c>
      <c r="E390" s="61" t="s">
        <v>3187</v>
      </c>
      <c r="F390" s="61" t="s">
        <v>3188</v>
      </c>
      <c r="G390" s="129"/>
      <c r="H390" s="129"/>
      <c r="I390" s="129"/>
      <c r="J390" s="130" t="s">
        <v>12039</v>
      </c>
      <c r="K390" s="129" t="s">
        <v>4583</v>
      </c>
      <c r="L390" s="156"/>
      <c r="M390" s="156"/>
    </row>
    <row r="391" spans="1:13" ht="23.25" customHeight="1">
      <c r="A391" s="129" t="s">
        <v>11805</v>
      </c>
      <c r="B391" s="61" t="s">
        <v>442</v>
      </c>
      <c r="C391" s="61" t="s">
        <v>429</v>
      </c>
      <c r="D391" s="61">
        <f t="shared" si="6"/>
        <v>46</v>
      </c>
      <c r="E391" s="61" t="s">
        <v>3189</v>
      </c>
      <c r="F391" s="296" t="s">
        <v>3190</v>
      </c>
      <c r="G391" s="129" t="s">
        <v>11367</v>
      </c>
      <c r="H391" s="129"/>
      <c r="I391" s="295" t="s">
        <v>11368</v>
      </c>
      <c r="J391" s="130" t="s">
        <v>11369</v>
      </c>
      <c r="K391" s="129" t="s">
        <v>4700</v>
      </c>
      <c r="L391" s="156"/>
      <c r="M391" s="156"/>
    </row>
    <row r="392" spans="1:13" ht="23.25" customHeight="1">
      <c r="A392" s="129" t="s">
        <v>11805</v>
      </c>
      <c r="B392" s="61" t="s">
        <v>442</v>
      </c>
      <c r="C392" s="61" t="s">
        <v>429</v>
      </c>
      <c r="D392" s="61">
        <f t="shared" si="6"/>
        <v>47</v>
      </c>
      <c r="E392" s="61" t="s">
        <v>3191</v>
      </c>
      <c r="F392" s="61" t="s">
        <v>3192</v>
      </c>
      <c r="G392" s="298" t="s">
        <v>11433</v>
      </c>
      <c r="H392" s="129"/>
      <c r="I392" s="129"/>
      <c r="J392" s="130" t="s">
        <v>12040</v>
      </c>
      <c r="K392" s="129" t="s">
        <v>11291</v>
      </c>
      <c r="L392" s="156"/>
      <c r="M392" s="156"/>
    </row>
    <row r="393" spans="1:13" ht="23.25" customHeight="1">
      <c r="A393" s="129" t="s">
        <v>11805</v>
      </c>
      <c r="B393" s="61" t="s">
        <v>442</v>
      </c>
      <c r="C393" s="61" t="s">
        <v>429</v>
      </c>
      <c r="D393" s="61">
        <f t="shared" si="6"/>
        <v>48</v>
      </c>
      <c r="E393" s="61" t="s">
        <v>3193</v>
      </c>
      <c r="F393" s="61" t="s">
        <v>3194</v>
      </c>
      <c r="G393" s="129"/>
      <c r="H393" s="129"/>
      <c r="I393" s="129"/>
      <c r="J393" s="130" t="s">
        <v>11371</v>
      </c>
      <c r="K393" s="129" t="s">
        <v>4583</v>
      </c>
      <c r="L393" s="156"/>
      <c r="M393" s="156"/>
    </row>
    <row r="394" spans="1:13" ht="23.25" customHeight="1">
      <c r="A394" s="129" t="s">
        <v>11805</v>
      </c>
      <c r="B394" s="61" t="s">
        <v>442</v>
      </c>
      <c r="C394" s="61" t="s">
        <v>429</v>
      </c>
      <c r="D394" s="61">
        <f t="shared" si="6"/>
        <v>49</v>
      </c>
      <c r="E394" s="61" t="s">
        <v>3195</v>
      </c>
      <c r="F394" s="61" t="s">
        <v>3196</v>
      </c>
      <c r="G394" s="334" t="s">
        <v>12041</v>
      </c>
      <c r="H394" s="129"/>
      <c r="I394" s="129" t="s">
        <v>11372</v>
      </c>
      <c r="J394" s="130"/>
      <c r="K394" s="129" t="s">
        <v>4823</v>
      </c>
      <c r="L394" s="156"/>
      <c r="M394" s="156"/>
    </row>
    <row r="395" spans="1:13" ht="23.25" customHeight="1">
      <c r="A395" s="129" t="s">
        <v>11805</v>
      </c>
      <c r="B395" s="61" t="s">
        <v>442</v>
      </c>
      <c r="C395" s="61" t="s">
        <v>429</v>
      </c>
      <c r="D395" s="61">
        <f t="shared" si="6"/>
        <v>50</v>
      </c>
      <c r="E395" s="61" t="s">
        <v>3380</v>
      </c>
      <c r="F395" s="61" t="s">
        <v>3221</v>
      </c>
      <c r="G395" s="129" t="s">
        <v>12042</v>
      </c>
      <c r="H395" s="129" t="s">
        <v>12043</v>
      </c>
      <c r="I395" s="129" t="s">
        <v>11372</v>
      </c>
      <c r="J395" s="130"/>
      <c r="K395" s="129" t="s">
        <v>4823</v>
      </c>
      <c r="L395" s="156"/>
      <c r="M395" s="156"/>
    </row>
    <row r="396" spans="1:13" ht="23.25" customHeight="1">
      <c r="A396" s="129" t="s">
        <v>11815</v>
      </c>
      <c r="B396" s="61" t="s">
        <v>442</v>
      </c>
      <c r="C396" s="61" t="s">
        <v>429</v>
      </c>
      <c r="D396" s="61">
        <f t="shared" si="6"/>
        <v>51</v>
      </c>
      <c r="E396" s="61" t="s">
        <v>12044</v>
      </c>
      <c r="F396" s="61" t="s">
        <v>3197</v>
      </c>
      <c r="G396" s="335" t="s">
        <v>11377</v>
      </c>
      <c r="H396" s="129"/>
      <c r="I396" s="129"/>
      <c r="J396" s="130" t="s">
        <v>11378</v>
      </c>
      <c r="K396" s="129" t="s">
        <v>11291</v>
      </c>
      <c r="L396" s="156"/>
      <c r="M396" s="156"/>
    </row>
    <row r="397" spans="1:13" ht="23.25" customHeight="1">
      <c r="A397" s="129" t="s">
        <v>11815</v>
      </c>
      <c r="B397" s="61" t="s">
        <v>442</v>
      </c>
      <c r="C397" s="61" t="s">
        <v>429</v>
      </c>
      <c r="D397" s="61">
        <f t="shared" si="6"/>
        <v>52</v>
      </c>
      <c r="E397" s="61" t="s">
        <v>3381</v>
      </c>
      <c r="F397" s="61" t="s">
        <v>3382</v>
      </c>
      <c r="G397" s="336" t="s">
        <v>12045</v>
      </c>
      <c r="H397" s="129"/>
      <c r="I397" s="129" t="s">
        <v>11372</v>
      </c>
      <c r="J397" s="130"/>
      <c r="K397" s="129" t="s">
        <v>4823</v>
      </c>
      <c r="L397" s="156"/>
      <c r="M397" s="156"/>
    </row>
    <row r="398" spans="1:13" ht="23.25" customHeight="1">
      <c r="A398" s="129" t="s">
        <v>11815</v>
      </c>
      <c r="B398" s="61" t="s">
        <v>442</v>
      </c>
      <c r="C398" s="61" t="s">
        <v>429</v>
      </c>
      <c r="D398" s="61">
        <f t="shared" si="6"/>
        <v>53</v>
      </c>
      <c r="E398" s="61" t="s">
        <v>3383</v>
      </c>
      <c r="F398" s="61" t="s">
        <v>3384</v>
      </c>
      <c r="G398" s="336" t="s">
        <v>12046</v>
      </c>
      <c r="H398" s="129"/>
      <c r="I398" s="129"/>
      <c r="J398" s="130" t="s">
        <v>12047</v>
      </c>
      <c r="K398" s="129" t="s">
        <v>4583</v>
      </c>
      <c r="L398" s="156"/>
      <c r="M398" s="156"/>
    </row>
    <row r="399" spans="1:13" ht="23.25" customHeight="1">
      <c r="A399" s="129" t="s">
        <v>11805</v>
      </c>
      <c r="B399" s="61" t="s">
        <v>12048</v>
      </c>
      <c r="C399" s="61" t="s">
        <v>429</v>
      </c>
      <c r="D399" s="61">
        <f t="shared" si="6"/>
        <v>54</v>
      </c>
      <c r="E399" s="61" t="s">
        <v>3385</v>
      </c>
      <c r="F399" s="61" t="s">
        <v>3386</v>
      </c>
      <c r="G399" s="129"/>
      <c r="H399" s="129"/>
      <c r="I399" s="129"/>
      <c r="J399" s="130"/>
      <c r="K399" s="129" t="s">
        <v>4583</v>
      </c>
      <c r="L399" s="156"/>
      <c r="M399" s="156"/>
    </row>
    <row r="400" spans="1:13" ht="23.25" customHeight="1">
      <c r="A400" s="129" t="s">
        <v>11805</v>
      </c>
      <c r="B400" s="61" t="s">
        <v>442</v>
      </c>
      <c r="C400" s="61" t="s">
        <v>429</v>
      </c>
      <c r="D400" s="61">
        <f t="shared" si="6"/>
        <v>55</v>
      </c>
      <c r="E400" s="61" t="s">
        <v>3202</v>
      </c>
      <c r="F400" s="61" t="s">
        <v>3203</v>
      </c>
      <c r="G400" s="299" t="s">
        <v>11380</v>
      </c>
      <c r="H400" s="129" t="s">
        <v>11381</v>
      </c>
      <c r="I400" s="129"/>
      <c r="J400" s="130" t="s">
        <v>11346</v>
      </c>
      <c r="K400" s="129" t="s">
        <v>4700</v>
      </c>
      <c r="L400" s="156"/>
      <c r="M400" s="156"/>
    </row>
    <row r="401" spans="1:13" ht="23.25" customHeight="1">
      <c r="A401" s="129" t="s">
        <v>11805</v>
      </c>
      <c r="B401" s="61" t="s">
        <v>442</v>
      </c>
      <c r="C401" s="61" t="s">
        <v>429</v>
      </c>
      <c r="D401" s="61">
        <f t="shared" si="6"/>
        <v>56</v>
      </c>
      <c r="E401" s="61" t="s">
        <v>3204</v>
      </c>
      <c r="F401" s="61" t="s">
        <v>3205</v>
      </c>
      <c r="G401" s="299" t="s">
        <v>11434</v>
      </c>
      <c r="H401" s="129"/>
      <c r="I401" s="129"/>
      <c r="J401" s="130" t="s">
        <v>11312</v>
      </c>
      <c r="K401" s="129" t="s">
        <v>11291</v>
      </c>
      <c r="L401" s="156"/>
      <c r="M401" s="156"/>
    </row>
    <row r="402" spans="1:13" ht="23.25" customHeight="1">
      <c r="A402" s="129" t="s">
        <v>11805</v>
      </c>
      <c r="B402" s="61" t="s">
        <v>442</v>
      </c>
      <c r="C402" s="61" t="s">
        <v>429</v>
      </c>
      <c r="D402" s="61">
        <f t="shared" si="6"/>
        <v>57</v>
      </c>
      <c r="E402" s="73" t="s">
        <v>11384</v>
      </c>
      <c r="F402" s="61" t="s">
        <v>3206</v>
      </c>
      <c r="G402" s="129"/>
      <c r="H402" s="129"/>
      <c r="I402" s="129"/>
      <c r="J402" s="130" t="s">
        <v>12049</v>
      </c>
      <c r="K402" s="129" t="s">
        <v>4583</v>
      </c>
      <c r="L402" s="156"/>
      <c r="M402" s="156"/>
    </row>
    <row r="403" spans="1:13" ht="23.25" customHeight="1">
      <c r="A403" s="129" t="s">
        <v>11805</v>
      </c>
      <c r="B403" s="61" t="s">
        <v>442</v>
      </c>
      <c r="C403" s="61" t="s">
        <v>429</v>
      </c>
      <c r="D403" s="61">
        <f t="shared" si="6"/>
        <v>58</v>
      </c>
      <c r="E403" s="61" t="s">
        <v>3207</v>
      </c>
      <c r="F403" s="61" t="s">
        <v>3208</v>
      </c>
      <c r="G403" s="129"/>
      <c r="H403" s="129"/>
      <c r="I403" s="129"/>
      <c r="J403" s="130"/>
      <c r="K403" s="129" t="s">
        <v>4583</v>
      </c>
      <c r="L403" s="156"/>
      <c r="M403" s="156"/>
    </row>
    <row r="404" spans="1:13" ht="23.25" customHeight="1">
      <c r="A404" s="129" t="s">
        <v>11805</v>
      </c>
      <c r="B404" s="61" t="s">
        <v>12048</v>
      </c>
      <c r="C404" s="61" t="s">
        <v>429</v>
      </c>
      <c r="D404" s="61">
        <f t="shared" si="6"/>
        <v>59</v>
      </c>
      <c r="E404" s="61" t="s">
        <v>202</v>
      </c>
      <c r="F404" s="61" t="s">
        <v>633</v>
      </c>
      <c r="G404" s="36" t="s">
        <v>11809</v>
      </c>
      <c r="H404" s="13" t="s">
        <v>12050</v>
      </c>
      <c r="I404" s="155" t="s">
        <v>1701</v>
      </c>
      <c r="J404" s="97" t="s">
        <v>1680</v>
      </c>
      <c r="K404" s="129" t="s">
        <v>11807</v>
      </c>
      <c r="L404" s="156"/>
      <c r="M404" s="156"/>
    </row>
    <row r="405" spans="1:13" ht="23.25" customHeight="1">
      <c r="A405" s="129" t="s">
        <v>11805</v>
      </c>
      <c r="B405" s="61" t="s">
        <v>442</v>
      </c>
      <c r="C405" s="61" t="s">
        <v>429</v>
      </c>
      <c r="D405" s="61">
        <f t="shared" si="6"/>
        <v>60</v>
      </c>
      <c r="E405" s="61" t="s">
        <v>3209</v>
      </c>
      <c r="F405" s="61" t="s">
        <v>3210</v>
      </c>
      <c r="G405" s="129" t="s">
        <v>11386</v>
      </c>
      <c r="H405" s="129"/>
      <c r="I405" s="129"/>
      <c r="J405" s="130" t="s">
        <v>11990</v>
      </c>
      <c r="K405" s="129" t="s">
        <v>4583</v>
      </c>
      <c r="L405" s="156"/>
      <c r="M405" s="156"/>
    </row>
    <row r="406" spans="1:13" ht="23.25" customHeight="1">
      <c r="A406" s="129" t="s">
        <v>11815</v>
      </c>
      <c r="B406" s="61" t="s">
        <v>442</v>
      </c>
      <c r="C406" s="61" t="s">
        <v>429</v>
      </c>
      <c r="D406" s="61">
        <f t="shared" si="6"/>
        <v>61</v>
      </c>
      <c r="E406" s="61" t="s">
        <v>3211</v>
      </c>
      <c r="F406" s="61" t="s">
        <v>3212</v>
      </c>
      <c r="G406" s="129" t="s">
        <v>12051</v>
      </c>
      <c r="H406" s="129"/>
      <c r="I406" s="129"/>
      <c r="J406" s="130"/>
      <c r="K406" s="129" t="s">
        <v>4706</v>
      </c>
      <c r="L406" s="156"/>
      <c r="M406" s="156"/>
    </row>
    <row r="407" spans="1:13" ht="23.25" customHeight="1">
      <c r="A407" s="129" t="s">
        <v>11805</v>
      </c>
      <c r="B407" s="61" t="s">
        <v>442</v>
      </c>
      <c r="C407" s="61" t="s">
        <v>429</v>
      </c>
      <c r="D407" s="61">
        <f t="shared" si="6"/>
        <v>62</v>
      </c>
      <c r="E407" s="61" t="s">
        <v>3213</v>
      </c>
      <c r="F407" s="61" t="s">
        <v>3214</v>
      </c>
      <c r="G407" s="129"/>
      <c r="H407" s="129" t="s">
        <v>11389</v>
      </c>
      <c r="I407" s="129" t="s">
        <v>11390</v>
      </c>
      <c r="J407" s="130" t="s">
        <v>11329</v>
      </c>
      <c r="K407" s="129" t="s">
        <v>4700</v>
      </c>
      <c r="L407" s="156"/>
      <c r="M407" s="156"/>
    </row>
    <row r="408" spans="1:13" ht="23.25" customHeight="1">
      <c r="A408" s="129" t="s">
        <v>11805</v>
      </c>
      <c r="B408" s="61" t="s">
        <v>442</v>
      </c>
      <c r="C408" s="61" t="s">
        <v>429</v>
      </c>
      <c r="D408" s="61">
        <f t="shared" si="6"/>
        <v>63</v>
      </c>
      <c r="E408" s="61" t="s">
        <v>3215</v>
      </c>
      <c r="F408" s="61" t="s">
        <v>3216</v>
      </c>
      <c r="G408" s="129" t="s">
        <v>11991</v>
      </c>
      <c r="H408" s="129"/>
      <c r="I408" s="129"/>
      <c r="J408" s="130" t="s">
        <v>11312</v>
      </c>
      <c r="K408" s="129" t="s">
        <v>11291</v>
      </c>
      <c r="L408" s="156"/>
      <c r="M408" s="156"/>
    </row>
    <row r="409" spans="1:13" ht="23.25" customHeight="1">
      <c r="A409" s="129" t="s">
        <v>11805</v>
      </c>
      <c r="B409" s="61" t="s">
        <v>442</v>
      </c>
      <c r="C409" s="61" t="s">
        <v>429</v>
      </c>
      <c r="D409" s="61">
        <f t="shared" si="6"/>
        <v>64</v>
      </c>
      <c r="E409" s="61" t="s">
        <v>11853</v>
      </c>
      <c r="F409" s="61" t="s">
        <v>3217</v>
      </c>
      <c r="G409" s="334" t="s">
        <v>11854</v>
      </c>
      <c r="H409" s="129"/>
      <c r="I409" s="129"/>
      <c r="J409" s="130"/>
      <c r="K409" s="129" t="s">
        <v>4583</v>
      </c>
      <c r="L409" s="156"/>
      <c r="M409" s="156"/>
    </row>
    <row r="410" spans="1:13" ht="23.25" customHeight="1">
      <c r="A410" s="129" t="s">
        <v>11805</v>
      </c>
      <c r="B410" s="61" t="s">
        <v>442</v>
      </c>
      <c r="C410" s="61" t="s">
        <v>429</v>
      </c>
      <c r="D410" s="61">
        <f t="shared" si="6"/>
        <v>65</v>
      </c>
      <c r="E410" s="61" t="s">
        <v>12052</v>
      </c>
      <c r="F410" s="61" t="s">
        <v>3218</v>
      </c>
      <c r="G410" s="334" t="s">
        <v>11856</v>
      </c>
      <c r="H410" s="129"/>
      <c r="I410" s="129"/>
      <c r="J410" s="130"/>
      <c r="K410" s="129" t="s">
        <v>4583</v>
      </c>
      <c r="L410" s="156"/>
      <c r="M410" s="156"/>
    </row>
    <row r="411" spans="1:13" ht="23.25" customHeight="1">
      <c r="A411" s="129" t="s">
        <v>11805</v>
      </c>
      <c r="B411" s="61" t="s">
        <v>442</v>
      </c>
      <c r="C411" s="61" t="s">
        <v>429</v>
      </c>
      <c r="D411" s="61">
        <f t="shared" si="6"/>
        <v>66</v>
      </c>
      <c r="E411" s="61" t="s">
        <v>11857</v>
      </c>
      <c r="F411" s="61" t="s">
        <v>3219</v>
      </c>
      <c r="G411" s="334" t="s">
        <v>12053</v>
      </c>
      <c r="H411" s="129"/>
      <c r="I411" s="129"/>
      <c r="J411" s="130"/>
      <c r="K411" s="129" t="s">
        <v>4706</v>
      </c>
      <c r="L411" s="156"/>
      <c r="M411" s="156"/>
    </row>
    <row r="412" spans="1:13" ht="23.25" customHeight="1">
      <c r="A412" s="129" t="s">
        <v>11805</v>
      </c>
      <c r="B412" s="61" t="s">
        <v>442</v>
      </c>
      <c r="C412" s="61" t="s">
        <v>429</v>
      </c>
      <c r="D412" s="61">
        <f t="shared" si="6"/>
        <v>67</v>
      </c>
      <c r="E412" s="319" t="s">
        <v>212</v>
      </c>
      <c r="F412" s="319" t="s">
        <v>591</v>
      </c>
      <c r="G412" s="131" t="s">
        <v>11824</v>
      </c>
      <c r="H412" s="132" t="s">
        <v>11838</v>
      </c>
      <c r="I412" s="322" t="s">
        <v>9587</v>
      </c>
      <c r="J412" s="323" t="s">
        <v>11436</v>
      </c>
      <c r="K412" s="319" t="s">
        <v>11819</v>
      </c>
      <c r="L412" s="156"/>
      <c r="M412" s="156"/>
    </row>
    <row r="413" spans="1:13" ht="23.25" customHeight="1">
      <c r="A413" s="129" t="s">
        <v>11805</v>
      </c>
      <c r="B413" s="61" t="s">
        <v>442</v>
      </c>
      <c r="C413" s="61" t="s">
        <v>429</v>
      </c>
      <c r="D413" s="61">
        <f t="shared" si="6"/>
        <v>68</v>
      </c>
      <c r="E413" s="129" t="s">
        <v>12054</v>
      </c>
      <c r="F413" s="319" t="s">
        <v>12055</v>
      </c>
      <c r="G413" s="73" t="s">
        <v>12056</v>
      </c>
      <c r="H413" s="132" t="s">
        <v>11838</v>
      </c>
      <c r="I413" s="69" t="s">
        <v>11839</v>
      </c>
      <c r="J413" s="122" t="s">
        <v>11840</v>
      </c>
      <c r="K413" s="319" t="s">
        <v>11829</v>
      </c>
      <c r="L413" s="156"/>
      <c r="M413" s="156"/>
    </row>
    <row r="414" spans="1:13" ht="23.25" customHeight="1">
      <c r="A414" s="129" t="s">
        <v>11805</v>
      </c>
      <c r="B414" s="61" t="s">
        <v>443</v>
      </c>
      <c r="C414" s="61" t="s">
        <v>430</v>
      </c>
      <c r="D414" s="61">
        <f t="shared" si="6"/>
        <v>1</v>
      </c>
      <c r="E414" s="61" t="s">
        <v>1572</v>
      </c>
      <c r="F414" s="61" t="s">
        <v>1562</v>
      </c>
      <c r="G414" s="298" t="s">
        <v>11426</v>
      </c>
      <c r="H414" s="42" t="s">
        <v>12057</v>
      </c>
      <c r="I414" s="129"/>
      <c r="J414" s="130" t="s">
        <v>12058</v>
      </c>
      <c r="K414" s="129" t="s">
        <v>11291</v>
      </c>
      <c r="L414" s="156"/>
      <c r="M414" s="156"/>
    </row>
    <row r="415" spans="1:13" ht="23.25" customHeight="1">
      <c r="A415" s="129" t="s">
        <v>11815</v>
      </c>
      <c r="B415" s="61" t="s">
        <v>443</v>
      </c>
      <c r="C415" s="61" t="s">
        <v>430</v>
      </c>
      <c r="D415" s="61">
        <f t="shared" si="6"/>
        <v>2</v>
      </c>
      <c r="E415" s="61" t="s">
        <v>3387</v>
      </c>
      <c r="F415" s="61" t="s">
        <v>3388</v>
      </c>
      <c r="G415" s="129"/>
      <c r="H415" s="129"/>
      <c r="I415" s="129" t="s">
        <v>12007</v>
      </c>
      <c r="J415" s="130" t="s">
        <v>12059</v>
      </c>
      <c r="K415" s="129" t="s">
        <v>4823</v>
      </c>
      <c r="L415" s="156"/>
      <c r="M415" s="156"/>
    </row>
    <row r="416" spans="1:13" ht="23.25" customHeight="1">
      <c r="A416" s="129" t="s">
        <v>11815</v>
      </c>
      <c r="B416" s="61" t="s">
        <v>443</v>
      </c>
      <c r="C416" s="61" t="s">
        <v>430</v>
      </c>
      <c r="D416" s="61">
        <f t="shared" si="6"/>
        <v>3</v>
      </c>
      <c r="E416" s="61" t="s">
        <v>1566</v>
      </c>
      <c r="F416" s="61" t="s">
        <v>1555</v>
      </c>
      <c r="G416" s="129"/>
      <c r="H416" s="129"/>
      <c r="I416" s="129"/>
      <c r="J416" s="130" t="s">
        <v>12060</v>
      </c>
      <c r="K416" s="129" t="s">
        <v>11291</v>
      </c>
      <c r="L416" s="156"/>
      <c r="M416" s="156"/>
    </row>
    <row r="417" spans="1:13" ht="23.25" customHeight="1">
      <c r="A417" s="129" t="s">
        <v>11805</v>
      </c>
      <c r="B417" s="61" t="s">
        <v>443</v>
      </c>
      <c r="C417" s="61" t="s">
        <v>430</v>
      </c>
      <c r="D417" s="61">
        <f t="shared" si="6"/>
        <v>4</v>
      </c>
      <c r="E417" s="61" t="s">
        <v>3133</v>
      </c>
      <c r="F417" s="61" t="s">
        <v>3134</v>
      </c>
      <c r="G417" s="129" t="s">
        <v>11297</v>
      </c>
      <c r="H417" s="129"/>
      <c r="I417" s="129"/>
      <c r="J417" s="130" t="s">
        <v>12023</v>
      </c>
      <c r="K417" s="129" t="s">
        <v>11291</v>
      </c>
      <c r="L417" s="156"/>
      <c r="M417" s="156"/>
    </row>
    <row r="418" spans="1:13" ht="23.25" customHeight="1">
      <c r="A418" s="129" t="s">
        <v>11805</v>
      </c>
      <c r="B418" s="61" t="s">
        <v>443</v>
      </c>
      <c r="C418" s="61" t="s">
        <v>430</v>
      </c>
      <c r="D418" s="61">
        <f t="shared" si="6"/>
        <v>5</v>
      </c>
      <c r="E418" s="285" t="s">
        <v>11319</v>
      </c>
      <c r="F418" s="61" t="s">
        <v>11320</v>
      </c>
      <c r="G418" s="129" t="s">
        <v>11321</v>
      </c>
      <c r="H418" s="129"/>
      <c r="I418" s="129" t="s">
        <v>11323</v>
      </c>
      <c r="J418" s="130" t="s">
        <v>11324</v>
      </c>
      <c r="K418" s="129" t="s">
        <v>4700</v>
      </c>
      <c r="L418" s="156"/>
      <c r="M418" s="156"/>
    </row>
    <row r="419" spans="1:13" ht="23.25" customHeight="1">
      <c r="A419" s="129" t="s">
        <v>11805</v>
      </c>
      <c r="B419" s="61" t="s">
        <v>443</v>
      </c>
      <c r="C419" s="61" t="s">
        <v>430</v>
      </c>
      <c r="D419" s="61">
        <f t="shared" si="6"/>
        <v>6</v>
      </c>
      <c r="E419" s="61" t="s">
        <v>3389</v>
      </c>
      <c r="F419" s="61" t="s">
        <v>3390</v>
      </c>
      <c r="G419" s="129" t="s">
        <v>12061</v>
      </c>
      <c r="H419" s="129"/>
      <c r="I419" s="129" t="s">
        <v>12062</v>
      </c>
      <c r="J419" s="130" t="s">
        <v>12010</v>
      </c>
      <c r="K419" s="42" t="s">
        <v>4700</v>
      </c>
      <c r="L419" s="156"/>
      <c r="M419" s="156"/>
    </row>
    <row r="420" spans="1:13" ht="23.25" customHeight="1">
      <c r="A420" s="129" t="s">
        <v>11805</v>
      </c>
      <c r="B420" s="61" t="s">
        <v>443</v>
      </c>
      <c r="C420" s="61" t="s">
        <v>430</v>
      </c>
      <c r="D420" s="61">
        <f t="shared" si="6"/>
        <v>7</v>
      </c>
      <c r="E420" s="61" t="s">
        <v>3349</v>
      </c>
      <c r="F420" s="61" t="s">
        <v>3350</v>
      </c>
      <c r="G420" s="129"/>
      <c r="H420" s="129"/>
      <c r="I420" s="129"/>
      <c r="J420" s="130"/>
      <c r="K420" s="129" t="s">
        <v>4706</v>
      </c>
      <c r="L420" s="156"/>
      <c r="M420" s="156"/>
    </row>
    <row r="421" spans="1:13" ht="23.25" customHeight="1">
      <c r="A421" s="129" t="s">
        <v>11805</v>
      </c>
      <c r="B421" s="61" t="s">
        <v>443</v>
      </c>
      <c r="C421" s="61" t="s">
        <v>430</v>
      </c>
      <c r="D421" s="61">
        <f t="shared" si="6"/>
        <v>8</v>
      </c>
      <c r="E421" s="61" t="s">
        <v>3351</v>
      </c>
      <c r="F421" s="61" t="s">
        <v>3352</v>
      </c>
      <c r="G421" s="129"/>
      <c r="H421" s="129"/>
      <c r="I421" s="129"/>
      <c r="J421" s="130"/>
      <c r="K421" s="129" t="s">
        <v>4706</v>
      </c>
      <c r="L421" s="156"/>
      <c r="M421" s="156"/>
    </row>
    <row r="422" spans="1:13" ht="23.25" customHeight="1">
      <c r="A422" s="129" t="s">
        <v>11805</v>
      </c>
      <c r="B422" s="61" t="s">
        <v>443</v>
      </c>
      <c r="C422" s="61" t="s">
        <v>430</v>
      </c>
      <c r="D422" s="61">
        <f t="shared" si="6"/>
        <v>9</v>
      </c>
      <c r="E422" s="61" t="s">
        <v>3353</v>
      </c>
      <c r="F422" s="61" t="s">
        <v>3354</v>
      </c>
      <c r="G422" s="129"/>
      <c r="H422" s="129"/>
      <c r="I422" s="129"/>
      <c r="J422" s="130"/>
      <c r="K422" s="129" t="s">
        <v>4706</v>
      </c>
      <c r="L422" s="156"/>
      <c r="M422" s="156"/>
    </row>
    <row r="423" spans="1:13" ht="23.25" customHeight="1">
      <c r="A423" s="129" t="s">
        <v>11815</v>
      </c>
      <c r="B423" s="61" t="s">
        <v>443</v>
      </c>
      <c r="C423" s="61" t="s">
        <v>430</v>
      </c>
      <c r="D423" s="61">
        <f t="shared" si="6"/>
        <v>10</v>
      </c>
      <c r="E423" s="61" t="s">
        <v>3355</v>
      </c>
      <c r="F423" s="61" t="s">
        <v>3356</v>
      </c>
      <c r="G423" s="129"/>
      <c r="H423" s="129"/>
      <c r="I423" s="129"/>
      <c r="J423" s="130"/>
      <c r="K423" s="129" t="s">
        <v>4706</v>
      </c>
      <c r="L423" s="156"/>
      <c r="M423" s="156"/>
    </row>
    <row r="424" spans="1:13" ht="23.25" customHeight="1">
      <c r="A424" s="129" t="s">
        <v>11815</v>
      </c>
      <c r="B424" s="61" t="s">
        <v>443</v>
      </c>
      <c r="C424" s="61" t="s">
        <v>430</v>
      </c>
      <c r="D424" s="61">
        <f t="shared" si="6"/>
        <v>11</v>
      </c>
      <c r="E424" s="61" t="s">
        <v>3361</v>
      </c>
      <c r="F424" s="61" t="s">
        <v>3362</v>
      </c>
      <c r="G424" s="129" t="s">
        <v>12011</v>
      </c>
      <c r="H424" s="129"/>
      <c r="I424" s="129"/>
      <c r="J424" s="130" t="s">
        <v>11339</v>
      </c>
      <c r="K424" s="129" t="s">
        <v>4698</v>
      </c>
      <c r="L424" s="156"/>
      <c r="M424" s="156"/>
    </row>
    <row r="425" spans="1:13" ht="23.25" customHeight="1">
      <c r="A425" s="129" t="s">
        <v>11805</v>
      </c>
      <c r="B425" s="61" t="s">
        <v>443</v>
      </c>
      <c r="C425" s="61" t="s">
        <v>430</v>
      </c>
      <c r="D425" s="61">
        <f t="shared" si="6"/>
        <v>12</v>
      </c>
      <c r="E425" s="61" t="s">
        <v>3363</v>
      </c>
      <c r="F425" s="61" t="s">
        <v>3364</v>
      </c>
      <c r="G425" s="129" t="s">
        <v>12014</v>
      </c>
      <c r="H425" s="129"/>
      <c r="I425" s="129"/>
      <c r="J425" s="130" t="s">
        <v>11339</v>
      </c>
      <c r="K425" s="129" t="s">
        <v>4698</v>
      </c>
      <c r="L425" s="156"/>
      <c r="M425" s="156"/>
    </row>
    <row r="426" spans="1:13" ht="23.25" customHeight="1">
      <c r="A426" s="129" t="s">
        <v>11805</v>
      </c>
      <c r="B426" s="61" t="s">
        <v>12063</v>
      </c>
      <c r="C426" s="61" t="s">
        <v>430</v>
      </c>
      <c r="D426" s="61">
        <f t="shared" si="6"/>
        <v>13</v>
      </c>
      <c r="E426" s="61" t="s">
        <v>3391</v>
      </c>
      <c r="F426" s="61" t="s">
        <v>3392</v>
      </c>
      <c r="G426" s="129" t="s">
        <v>12064</v>
      </c>
      <c r="H426" s="129"/>
      <c r="I426" s="129"/>
      <c r="J426" s="130"/>
      <c r="K426" s="129" t="s">
        <v>4701</v>
      </c>
      <c r="L426" s="156"/>
      <c r="M426" s="156"/>
    </row>
    <row r="427" spans="1:13" ht="23.25" customHeight="1">
      <c r="A427" s="129" t="s">
        <v>11805</v>
      </c>
      <c r="B427" s="61" t="s">
        <v>443</v>
      </c>
      <c r="C427" s="61" t="s">
        <v>430</v>
      </c>
      <c r="D427" s="61">
        <f t="shared" si="6"/>
        <v>14</v>
      </c>
      <c r="E427" s="61" t="s">
        <v>3366</v>
      </c>
      <c r="F427" s="61" t="s">
        <v>3367</v>
      </c>
      <c r="G427" s="129" t="s">
        <v>12065</v>
      </c>
      <c r="H427" s="129"/>
      <c r="I427" s="129"/>
      <c r="J427" s="130" t="s">
        <v>11339</v>
      </c>
      <c r="K427" s="129" t="s">
        <v>4698</v>
      </c>
      <c r="L427" s="156"/>
      <c r="M427" s="156"/>
    </row>
    <row r="428" spans="1:13" ht="23.25" customHeight="1">
      <c r="A428" s="129" t="s">
        <v>11815</v>
      </c>
      <c r="B428" s="61" t="s">
        <v>443</v>
      </c>
      <c r="C428" s="61" t="s">
        <v>430</v>
      </c>
      <c r="D428" s="61">
        <f t="shared" si="6"/>
        <v>15</v>
      </c>
      <c r="E428" s="61" t="s">
        <v>3368</v>
      </c>
      <c r="F428" s="61" t="s">
        <v>3369</v>
      </c>
      <c r="G428" s="129" t="s">
        <v>12066</v>
      </c>
      <c r="H428" s="129"/>
      <c r="I428" s="129"/>
      <c r="J428" s="130" t="s">
        <v>11339</v>
      </c>
      <c r="K428" s="129" t="s">
        <v>4698</v>
      </c>
      <c r="L428" s="156"/>
      <c r="M428" s="156"/>
    </row>
    <row r="429" spans="1:13" ht="23.25" customHeight="1">
      <c r="A429" s="129" t="s">
        <v>11815</v>
      </c>
      <c r="B429" s="61" t="s">
        <v>443</v>
      </c>
      <c r="C429" s="61" t="s">
        <v>430</v>
      </c>
      <c r="D429" s="61">
        <f t="shared" si="6"/>
        <v>16</v>
      </c>
      <c r="E429" s="61" t="s">
        <v>3370</v>
      </c>
      <c r="F429" s="61" t="s">
        <v>3371</v>
      </c>
      <c r="G429" s="129" t="s">
        <v>12067</v>
      </c>
      <c r="H429" s="129"/>
      <c r="I429" s="129"/>
      <c r="J429" s="130" t="s">
        <v>11339</v>
      </c>
      <c r="K429" s="129" t="s">
        <v>4698</v>
      </c>
      <c r="L429" s="156"/>
      <c r="M429" s="156"/>
    </row>
    <row r="430" spans="1:13" ht="23.25" customHeight="1">
      <c r="A430" s="129" t="s">
        <v>11805</v>
      </c>
      <c r="B430" s="61" t="s">
        <v>443</v>
      </c>
      <c r="C430" s="61" t="s">
        <v>430</v>
      </c>
      <c r="D430" s="61">
        <f t="shared" si="6"/>
        <v>17</v>
      </c>
      <c r="E430" s="61" t="s">
        <v>3372</v>
      </c>
      <c r="F430" s="61" t="s">
        <v>3373</v>
      </c>
      <c r="G430" s="129" t="s">
        <v>12068</v>
      </c>
      <c r="H430" s="129"/>
      <c r="I430" s="129"/>
      <c r="J430" s="130" t="s">
        <v>11339</v>
      </c>
      <c r="K430" s="129" t="s">
        <v>4698</v>
      </c>
      <c r="L430" s="156"/>
      <c r="M430" s="156"/>
    </row>
    <row r="431" spans="1:13" ht="23.25" customHeight="1">
      <c r="A431" s="129" t="s">
        <v>11805</v>
      </c>
      <c r="B431" s="61" t="s">
        <v>443</v>
      </c>
      <c r="C431" s="61" t="s">
        <v>430</v>
      </c>
      <c r="D431" s="61">
        <f t="shared" si="6"/>
        <v>18</v>
      </c>
      <c r="E431" s="61" t="s">
        <v>3374</v>
      </c>
      <c r="F431" s="61" t="s">
        <v>3375</v>
      </c>
      <c r="G431" s="129"/>
      <c r="H431" s="129"/>
      <c r="I431" s="129"/>
      <c r="J431" s="130"/>
      <c r="K431" s="129" t="s">
        <v>4706</v>
      </c>
      <c r="L431" s="156"/>
      <c r="M431" s="156"/>
    </row>
    <row r="432" spans="1:13" ht="23.25" customHeight="1">
      <c r="A432" s="129" t="s">
        <v>11805</v>
      </c>
      <c r="B432" s="61" t="s">
        <v>443</v>
      </c>
      <c r="C432" s="61" t="s">
        <v>430</v>
      </c>
      <c r="D432" s="61">
        <f t="shared" si="6"/>
        <v>19</v>
      </c>
      <c r="E432" s="61" t="s">
        <v>955</v>
      </c>
      <c r="F432" s="61" t="s">
        <v>962</v>
      </c>
      <c r="G432" s="129" t="s">
        <v>12069</v>
      </c>
      <c r="H432" s="129"/>
      <c r="I432" s="129"/>
      <c r="J432" s="130" t="s">
        <v>12070</v>
      </c>
      <c r="K432" s="129" t="s">
        <v>4583</v>
      </c>
      <c r="L432" s="156"/>
      <c r="M432" s="156"/>
    </row>
    <row r="433" spans="1:13" ht="23.25" customHeight="1">
      <c r="A433" s="129" t="s">
        <v>11805</v>
      </c>
      <c r="B433" s="61" t="s">
        <v>443</v>
      </c>
      <c r="C433" s="61" t="s">
        <v>430</v>
      </c>
      <c r="D433" s="61">
        <f t="shared" si="6"/>
        <v>20</v>
      </c>
      <c r="E433" s="61" t="s">
        <v>3202</v>
      </c>
      <c r="F433" s="61" t="s">
        <v>3203</v>
      </c>
      <c r="G433" s="299" t="s">
        <v>11380</v>
      </c>
      <c r="H433" s="129" t="s">
        <v>11381</v>
      </c>
      <c r="I433" s="129" t="s">
        <v>11382</v>
      </c>
      <c r="J433" s="130" t="s">
        <v>12071</v>
      </c>
      <c r="K433" s="129" t="s">
        <v>4700</v>
      </c>
      <c r="L433" s="156"/>
      <c r="M433" s="156"/>
    </row>
    <row r="434" spans="1:13" ht="23.25" customHeight="1">
      <c r="A434" s="129" t="s">
        <v>11805</v>
      </c>
      <c r="B434" s="61" t="s">
        <v>443</v>
      </c>
      <c r="C434" s="61" t="s">
        <v>430</v>
      </c>
      <c r="D434" s="61">
        <f t="shared" si="6"/>
        <v>21</v>
      </c>
      <c r="E434" s="61" t="s">
        <v>3204</v>
      </c>
      <c r="F434" s="61" t="s">
        <v>3205</v>
      </c>
      <c r="G434" s="299" t="s">
        <v>11434</v>
      </c>
      <c r="H434" s="129"/>
      <c r="I434" s="129"/>
      <c r="J434" s="130" t="s">
        <v>12072</v>
      </c>
      <c r="K434" s="129" t="s">
        <v>11291</v>
      </c>
      <c r="L434" s="156"/>
      <c r="M434" s="156"/>
    </row>
    <row r="435" spans="1:13" ht="23.25" customHeight="1">
      <c r="A435" s="129" t="s">
        <v>11805</v>
      </c>
      <c r="B435" s="61" t="s">
        <v>443</v>
      </c>
      <c r="C435" s="61" t="s">
        <v>430</v>
      </c>
      <c r="D435" s="61">
        <f t="shared" si="6"/>
        <v>22</v>
      </c>
      <c r="E435" s="61" t="s">
        <v>12073</v>
      </c>
      <c r="F435" s="61" t="s">
        <v>3210</v>
      </c>
      <c r="G435" s="129" t="s">
        <v>11386</v>
      </c>
      <c r="H435" s="129"/>
      <c r="I435" s="129"/>
      <c r="J435" s="130" t="s">
        <v>11990</v>
      </c>
      <c r="K435" s="129" t="s">
        <v>4583</v>
      </c>
      <c r="L435" s="156"/>
      <c r="M435" s="156"/>
    </row>
    <row r="436" spans="1:13" ht="23.25" customHeight="1">
      <c r="A436" s="129" t="s">
        <v>11815</v>
      </c>
      <c r="B436" s="61" t="s">
        <v>443</v>
      </c>
      <c r="C436" s="61" t="s">
        <v>430</v>
      </c>
      <c r="D436" s="61">
        <f t="shared" si="6"/>
        <v>23</v>
      </c>
      <c r="E436" s="61" t="s">
        <v>3213</v>
      </c>
      <c r="F436" s="61" t="s">
        <v>3214</v>
      </c>
      <c r="G436" s="129"/>
      <c r="H436" s="129" t="s">
        <v>11389</v>
      </c>
      <c r="I436" s="129" t="s">
        <v>11390</v>
      </c>
      <c r="J436" s="130" t="s">
        <v>11329</v>
      </c>
      <c r="K436" s="129" t="s">
        <v>4700</v>
      </c>
      <c r="L436" s="156"/>
      <c r="M436" s="156"/>
    </row>
    <row r="437" spans="1:13" ht="23.25" customHeight="1">
      <c r="A437" s="129" t="s">
        <v>11805</v>
      </c>
      <c r="B437" s="61" t="s">
        <v>443</v>
      </c>
      <c r="C437" s="61" t="s">
        <v>430</v>
      </c>
      <c r="D437" s="61">
        <f t="shared" si="6"/>
        <v>24</v>
      </c>
      <c r="E437" s="61" t="s">
        <v>3211</v>
      </c>
      <c r="F437" s="61" t="s">
        <v>3212</v>
      </c>
      <c r="G437" s="129"/>
      <c r="H437" s="129"/>
      <c r="I437" s="129"/>
      <c r="J437" s="130"/>
      <c r="K437" s="129" t="s">
        <v>4706</v>
      </c>
      <c r="L437" s="156"/>
      <c r="M437" s="156"/>
    </row>
    <row r="438" spans="1:13" ht="23.25" customHeight="1">
      <c r="A438" s="129" t="s">
        <v>11805</v>
      </c>
      <c r="B438" s="61" t="s">
        <v>443</v>
      </c>
      <c r="C438" s="61" t="s">
        <v>430</v>
      </c>
      <c r="D438" s="61">
        <f t="shared" si="6"/>
        <v>25</v>
      </c>
      <c r="E438" s="61" t="s">
        <v>3135</v>
      </c>
      <c r="F438" s="61" t="s">
        <v>12074</v>
      </c>
      <c r="G438" s="129"/>
      <c r="H438" s="129" t="s">
        <v>11304</v>
      </c>
      <c r="I438" s="129" t="s">
        <v>11305</v>
      </c>
      <c r="J438" s="130" t="s">
        <v>11306</v>
      </c>
      <c r="K438" s="129" t="s">
        <v>4700</v>
      </c>
      <c r="L438" s="156"/>
      <c r="M438" s="156"/>
    </row>
    <row r="439" spans="1:13" ht="23.25" customHeight="1">
      <c r="A439" s="129" t="s">
        <v>11815</v>
      </c>
      <c r="B439" s="61" t="s">
        <v>443</v>
      </c>
      <c r="C439" s="61" t="s">
        <v>430</v>
      </c>
      <c r="D439" s="61">
        <f t="shared" si="6"/>
        <v>26</v>
      </c>
      <c r="E439" s="319" t="s">
        <v>212</v>
      </c>
      <c r="F439" s="319" t="s">
        <v>591</v>
      </c>
      <c r="G439" s="131" t="s">
        <v>11824</v>
      </c>
      <c r="H439" s="132" t="s">
        <v>11838</v>
      </c>
      <c r="I439" s="322" t="s">
        <v>9587</v>
      </c>
      <c r="J439" s="323" t="s">
        <v>11436</v>
      </c>
      <c r="K439" s="319" t="s">
        <v>11819</v>
      </c>
      <c r="L439" s="156"/>
      <c r="M439" s="156"/>
    </row>
    <row r="440" spans="1:13" ht="23.25" customHeight="1">
      <c r="A440" s="129" t="s">
        <v>11805</v>
      </c>
      <c r="B440" s="61" t="s">
        <v>443</v>
      </c>
      <c r="C440" s="61" t="s">
        <v>430</v>
      </c>
      <c r="D440" s="61">
        <f t="shared" si="6"/>
        <v>27</v>
      </c>
      <c r="E440" s="129" t="s">
        <v>11826</v>
      </c>
      <c r="F440" s="319" t="s">
        <v>11860</v>
      </c>
      <c r="G440" s="73" t="s">
        <v>12056</v>
      </c>
      <c r="H440" s="132" t="s">
        <v>11838</v>
      </c>
      <c r="I440" s="69" t="s">
        <v>11862</v>
      </c>
      <c r="J440" s="122" t="s">
        <v>11863</v>
      </c>
      <c r="K440" s="319" t="s">
        <v>11841</v>
      </c>
      <c r="L440" s="156"/>
      <c r="M440" s="156"/>
    </row>
    <row r="441" spans="1:13" ht="23.25" customHeight="1">
      <c r="A441" s="129" t="s">
        <v>11815</v>
      </c>
      <c r="B441" s="61" t="s">
        <v>445</v>
      </c>
      <c r="C441" s="61" t="s">
        <v>431</v>
      </c>
      <c r="D441" s="61">
        <f t="shared" si="6"/>
        <v>1</v>
      </c>
      <c r="E441" s="61" t="s">
        <v>592</v>
      </c>
      <c r="F441" s="61" t="s">
        <v>602</v>
      </c>
      <c r="G441" s="129" t="s">
        <v>12075</v>
      </c>
      <c r="H441" s="129"/>
      <c r="I441" s="129"/>
      <c r="J441" s="130" t="s">
        <v>12076</v>
      </c>
      <c r="K441" s="129" t="s">
        <v>11291</v>
      </c>
      <c r="L441" s="156"/>
      <c r="M441" s="156"/>
    </row>
    <row r="442" spans="1:13" ht="23.25" customHeight="1">
      <c r="A442" s="129" t="s">
        <v>11805</v>
      </c>
      <c r="B442" s="61" t="s">
        <v>445</v>
      </c>
      <c r="C442" s="61" t="s">
        <v>431</v>
      </c>
      <c r="D442" s="61">
        <f t="shared" si="6"/>
        <v>2</v>
      </c>
      <c r="E442" s="61" t="s">
        <v>3393</v>
      </c>
      <c r="F442" s="61" t="s">
        <v>12077</v>
      </c>
      <c r="G442" s="129"/>
      <c r="H442" s="129" t="s">
        <v>12078</v>
      </c>
      <c r="I442" s="130" t="s">
        <v>12079</v>
      </c>
      <c r="J442" s="180" t="s">
        <v>12080</v>
      </c>
      <c r="K442" s="129" t="s">
        <v>4700</v>
      </c>
      <c r="L442" s="156"/>
      <c r="M442" s="156"/>
    </row>
    <row r="443" spans="1:13" ht="23.25" customHeight="1">
      <c r="A443" s="129" t="s">
        <v>11805</v>
      </c>
      <c r="B443" s="61" t="s">
        <v>445</v>
      </c>
      <c r="C443" s="61" t="s">
        <v>431</v>
      </c>
      <c r="D443" s="61">
        <f t="shared" si="6"/>
        <v>3</v>
      </c>
      <c r="E443" s="61" t="s">
        <v>3394</v>
      </c>
      <c r="F443" s="61" t="s">
        <v>3395</v>
      </c>
      <c r="G443" s="129"/>
      <c r="H443" s="129"/>
      <c r="I443" s="129"/>
      <c r="J443" s="130" t="s">
        <v>12081</v>
      </c>
      <c r="K443" s="129" t="s">
        <v>4583</v>
      </c>
      <c r="L443" s="156"/>
      <c r="M443" s="156"/>
    </row>
    <row r="444" spans="1:13" ht="23.25" customHeight="1">
      <c r="A444" s="129" t="s">
        <v>11805</v>
      </c>
      <c r="B444" s="61" t="s">
        <v>445</v>
      </c>
      <c r="C444" s="61" t="s">
        <v>431</v>
      </c>
      <c r="D444" s="61">
        <f t="shared" si="6"/>
        <v>4</v>
      </c>
      <c r="E444" s="61" t="s">
        <v>3396</v>
      </c>
      <c r="F444" s="61" t="s">
        <v>3397</v>
      </c>
      <c r="G444" s="129"/>
      <c r="H444" s="129"/>
      <c r="I444" s="129"/>
      <c r="J444" s="130" t="s">
        <v>12082</v>
      </c>
      <c r="K444" s="129" t="s">
        <v>4583</v>
      </c>
      <c r="L444" s="156"/>
      <c r="M444" s="156"/>
    </row>
    <row r="445" spans="1:13" ht="23.25" customHeight="1">
      <c r="A445" s="129" t="s">
        <v>11815</v>
      </c>
      <c r="B445" s="61" t="s">
        <v>445</v>
      </c>
      <c r="C445" s="61" t="s">
        <v>431</v>
      </c>
      <c r="D445" s="61">
        <f t="shared" si="6"/>
        <v>5</v>
      </c>
      <c r="E445" s="61" t="s">
        <v>3398</v>
      </c>
      <c r="F445" s="61" t="s">
        <v>3399</v>
      </c>
      <c r="G445" s="129"/>
      <c r="H445" s="129"/>
      <c r="I445" s="129" t="s">
        <v>9587</v>
      </c>
      <c r="J445" s="130"/>
      <c r="K445" s="129" t="s">
        <v>4823</v>
      </c>
      <c r="L445" s="156"/>
      <c r="M445" s="156"/>
    </row>
    <row r="446" spans="1:13" ht="23.25" customHeight="1">
      <c r="A446" s="129" t="s">
        <v>11805</v>
      </c>
      <c r="B446" s="61" t="s">
        <v>445</v>
      </c>
      <c r="C446" s="61" t="s">
        <v>431</v>
      </c>
      <c r="D446" s="61">
        <f t="shared" si="6"/>
        <v>6</v>
      </c>
      <c r="E446" s="61" t="s">
        <v>3400</v>
      </c>
      <c r="F446" s="61" t="s">
        <v>3401</v>
      </c>
      <c r="G446" s="129"/>
      <c r="H446" s="129"/>
      <c r="I446" s="129" t="s">
        <v>9587</v>
      </c>
      <c r="J446" s="130"/>
      <c r="K446" s="129" t="s">
        <v>4823</v>
      </c>
      <c r="L446" s="156"/>
      <c r="M446" s="156"/>
    </row>
    <row r="447" spans="1:13" ht="23.25" customHeight="1">
      <c r="A447" s="129" t="s">
        <v>11805</v>
      </c>
      <c r="B447" s="61" t="s">
        <v>445</v>
      </c>
      <c r="C447" s="61" t="s">
        <v>431</v>
      </c>
      <c r="D447" s="61">
        <f t="shared" si="6"/>
        <v>7</v>
      </c>
      <c r="E447" s="319" t="s">
        <v>212</v>
      </c>
      <c r="F447" s="319" t="s">
        <v>591</v>
      </c>
      <c r="G447" s="131" t="s">
        <v>11824</v>
      </c>
      <c r="H447" s="132" t="s">
        <v>11838</v>
      </c>
      <c r="I447" s="322" t="s">
        <v>9587</v>
      </c>
      <c r="J447" s="323" t="s">
        <v>11436</v>
      </c>
      <c r="K447" s="319" t="s">
        <v>11819</v>
      </c>
      <c r="L447" s="156"/>
      <c r="M447" s="156"/>
    </row>
    <row r="448" spans="1:13" ht="23.25" customHeight="1">
      <c r="A448" s="129" t="s">
        <v>11805</v>
      </c>
      <c r="B448" s="61" t="s">
        <v>445</v>
      </c>
      <c r="C448" s="61" t="s">
        <v>431</v>
      </c>
      <c r="D448" s="61">
        <f t="shared" si="6"/>
        <v>8</v>
      </c>
      <c r="E448" s="129" t="s">
        <v>12054</v>
      </c>
      <c r="F448" s="319" t="s">
        <v>12055</v>
      </c>
      <c r="G448" s="73" t="s">
        <v>11861</v>
      </c>
      <c r="H448" s="132" t="s">
        <v>11838</v>
      </c>
      <c r="I448" s="69" t="s">
        <v>11839</v>
      </c>
      <c r="J448" s="122" t="s">
        <v>11863</v>
      </c>
      <c r="K448" s="319" t="s">
        <v>11829</v>
      </c>
      <c r="L448" s="156"/>
      <c r="M448" s="156"/>
    </row>
    <row r="449" spans="1:13" ht="23.25" customHeight="1">
      <c r="A449" s="129" t="s">
        <v>11805</v>
      </c>
      <c r="B449" s="61" t="s">
        <v>444</v>
      </c>
      <c r="C449" s="61" t="s">
        <v>1518</v>
      </c>
      <c r="D449" s="61">
        <f t="shared" si="6"/>
        <v>1</v>
      </c>
      <c r="E449" s="61" t="s">
        <v>3402</v>
      </c>
      <c r="F449" s="61" t="s">
        <v>3403</v>
      </c>
      <c r="G449" s="129"/>
      <c r="H449" s="129"/>
      <c r="I449" s="129"/>
      <c r="J449" s="130" t="s">
        <v>12083</v>
      </c>
      <c r="K449" s="129" t="s">
        <v>11291</v>
      </c>
      <c r="L449" s="156"/>
      <c r="M449" s="156"/>
    </row>
    <row r="450" spans="1:13" ht="23.25" customHeight="1">
      <c r="A450" s="129" t="s">
        <v>11805</v>
      </c>
      <c r="B450" s="61" t="s">
        <v>444</v>
      </c>
      <c r="C450" s="61" t="s">
        <v>1518</v>
      </c>
      <c r="D450" s="61">
        <f t="shared" si="6"/>
        <v>2</v>
      </c>
      <c r="E450" s="61" t="s">
        <v>3404</v>
      </c>
      <c r="F450" s="61" t="s">
        <v>3405</v>
      </c>
      <c r="G450" s="129"/>
      <c r="H450" s="129"/>
      <c r="I450" s="129"/>
      <c r="J450" s="130" t="s">
        <v>12084</v>
      </c>
      <c r="K450" s="129" t="s">
        <v>4583</v>
      </c>
      <c r="L450" s="156"/>
      <c r="M450" s="156"/>
    </row>
    <row r="451" spans="1:13" ht="23.25" customHeight="1">
      <c r="A451" s="129" t="s">
        <v>11805</v>
      </c>
      <c r="B451" s="61" t="s">
        <v>444</v>
      </c>
      <c r="C451" s="61" t="s">
        <v>1518</v>
      </c>
      <c r="D451" s="61">
        <f t="shared" si="6"/>
        <v>3</v>
      </c>
      <c r="E451" s="61" t="s">
        <v>3406</v>
      </c>
      <c r="F451" s="61" t="s">
        <v>3407</v>
      </c>
      <c r="G451" s="129"/>
      <c r="H451" s="129"/>
      <c r="I451" s="129"/>
      <c r="J451" s="130" t="s">
        <v>12085</v>
      </c>
      <c r="K451" s="129" t="s">
        <v>4583</v>
      </c>
      <c r="L451" s="156"/>
      <c r="M451" s="156"/>
    </row>
    <row r="452" spans="1:13" ht="23.25" customHeight="1">
      <c r="A452" s="129" t="s">
        <v>11805</v>
      </c>
      <c r="B452" s="61" t="s">
        <v>444</v>
      </c>
      <c r="C452" s="61" t="s">
        <v>1518</v>
      </c>
      <c r="D452" s="61">
        <f t="shared" ref="D452:D515" si="7">IF($C452=$C451,$D451+1,1)</f>
        <v>4</v>
      </c>
      <c r="E452" s="61" t="s">
        <v>3408</v>
      </c>
      <c r="F452" s="61" t="s">
        <v>3409</v>
      </c>
      <c r="G452" s="129"/>
      <c r="H452" s="129"/>
      <c r="I452" s="129"/>
      <c r="J452" s="130" t="s">
        <v>12086</v>
      </c>
      <c r="K452" s="129" t="s">
        <v>4583</v>
      </c>
      <c r="L452" s="156"/>
      <c r="M452" s="156"/>
    </row>
    <row r="453" spans="1:13" ht="23.25" customHeight="1">
      <c r="A453" s="129" t="s">
        <v>11805</v>
      </c>
      <c r="B453" s="61" t="s">
        <v>444</v>
      </c>
      <c r="C453" s="61" t="s">
        <v>1518</v>
      </c>
      <c r="D453" s="61">
        <f t="shared" si="7"/>
        <v>5</v>
      </c>
      <c r="E453" s="61" t="s">
        <v>2733</v>
      </c>
      <c r="F453" s="61" t="s">
        <v>2734</v>
      </c>
      <c r="G453" s="129"/>
      <c r="H453" s="129"/>
      <c r="I453" s="129"/>
      <c r="K453" s="129" t="s">
        <v>4823</v>
      </c>
      <c r="L453" s="156"/>
      <c r="M453" s="156"/>
    </row>
    <row r="454" spans="1:13" ht="23.25" customHeight="1">
      <c r="A454" s="129" t="s">
        <v>11815</v>
      </c>
      <c r="B454" s="61" t="s">
        <v>444</v>
      </c>
      <c r="C454" s="61" t="s">
        <v>1518</v>
      </c>
      <c r="D454" s="61">
        <f t="shared" si="7"/>
        <v>6</v>
      </c>
      <c r="E454" s="61" t="s">
        <v>3410</v>
      </c>
      <c r="F454" s="61" t="s">
        <v>3411</v>
      </c>
      <c r="G454" s="129"/>
      <c r="H454" s="129"/>
      <c r="I454" s="129"/>
      <c r="J454" s="130" t="s">
        <v>12087</v>
      </c>
      <c r="K454" s="129" t="s">
        <v>4823</v>
      </c>
      <c r="L454" s="156"/>
      <c r="M454" s="156"/>
    </row>
    <row r="455" spans="1:13" ht="23.25" customHeight="1">
      <c r="A455" s="129" t="s">
        <v>11805</v>
      </c>
      <c r="B455" s="61" t="s">
        <v>12088</v>
      </c>
      <c r="C455" s="61" t="s">
        <v>1518</v>
      </c>
      <c r="D455" s="61">
        <f t="shared" si="7"/>
        <v>7</v>
      </c>
      <c r="E455" s="61" t="s">
        <v>1285</v>
      </c>
      <c r="F455" s="61" t="s">
        <v>1277</v>
      </c>
      <c r="G455" s="129"/>
      <c r="H455" s="129"/>
      <c r="I455" s="129"/>
      <c r="J455" s="130" t="s">
        <v>12089</v>
      </c>
      <c r="K455" s="129" t="s">
        <v>11291</v>
      </c>
      <c r="L455" s="156"/>
      <c r="M455" s="156"/>
    </row>
    <row r="456" spans="1:13" ht="23.25" customHeight="1">
      <c r="A456" s="129" t="s">
        <v>11805</v>
      </c>
      <c r="B456" s="61" t="s">
        <v>444</v>
      </c>
      <c r="C456" s="61" t="s">
        <v>1518</v>
      </c>
      <c r="D456" s="61">
        <f t="shared" si="7"/>
        <v>8</v>
      </c>
      <c r="E456" s="61" t="s">
        <v>940</v>
      </c>
      <c r="F456" s="61" t="s">
        <v>1278</v>
      </c>
      <c r="G456" s="129"/>
      <c r="H456" s="129"/>
      <c r="I456" s="322" t="s">
        <v>9587</v>
      </c>
      <c r="J456" s="130"/>
      <c r="K456" s="129" t="s">
        <v>4823</v>
      </c>
      <c r="L456" s="156"/>
      <c r="M456" s="156"/>
    </row>
    <row r="457" spans="1:13" ht="23.25" customHeight="1">
      <c r="A457" s="129" t="s">
        <v>11805</v>
      </c>
      <c r="B457" s="61" t="s">
        <v>12088</v>
      </c>
      <c r="C457" s="61" t="s">
        <v>1518</v>
      </c>
      <c r="D457" s="61">
        <f t="shared" si="7"/>
        <v>9</v>
      </c>
      <c r="E457" s="61" t="s">
        <v>12090</v>
      </c>
      <c r="F457" s="61" t="s">
        <v>1279</v>
      </c>
      <c r="G457" s="129"/>
      <c r="H457" s="129"/>
      <c r="I457" s="129"/>
      <c r="J457" s="130" t="s">
        <v>12089</v>
      </c>
      <c r="K457" s="129" t="s">
        <v>11291</v>
      </c>
      <c r="L457" s="156"/>
      <c r="M457" s="156"/>
    </row>
    <row r="458" spans="1:13" ht="23.25" customHeight="1">
      <c r="A458" s="129" t="s">
        <v>11805</v>
      </c>
      <c r="B458" s="61" t="s">
        <v>444</v>
      </c>
      <c r="C458" s="61" t="s">
        <v>1518</v>
      </c>
      <c r="D458" s="61">
        <f t="shared" si="7"/>
        <v>10</v>
      </c>
      <c r="E458" s="61" t="s">
        <v>12091</v>
      </c>
      <c r="F458" s="61" t="s">
        <v>1641</v>
      </c>
      <c r="G458" s="129"/>
      <c r="H458" s="129"/>
      <c r="I458" s="322" t="s">
        <v>9587</v>
      </c>
      <c r="J458" s="130"/>
      <c r="K458" s="129" t="s">
        <v>4823</v>
      </c>
      <c r="L458" s="156"/>
      <c r="M458" s="156"/>
    </row>
    <row r="459" spans="1:13" ht="23.25" customHeight="1">
      <c r="A459" s="129" t="s">
        <v>11805</v>
      </c>
      <c r="B459" s="61" t="s">
        <v>444</v>
      </c>
      <c r="C459" s="61" t="s">
        <v>1518</v>
      </c>
      <c r="D459" s="61">
        <f t="shared" si="7"/>
        <v>11</v>
      </c>
      <c r="E459" s="61" t="s">
        <v>3412</v>
      </c>
      <c r="F459" s="61" t="s">
        <v>3413</v>
      </c>
      <c r="G459" s="129"/>
      <c r="H459" s="129"/>
      <c r="I459" s="129"/>
      <c r="J459" s="130" t="s">
        <v>12092</v>
      </c>
      <c r="K459" s="129" t="s">
        <v>4583</v>
      </c>
      <c r="L459" s="156"/>
      <c r="M459" s="156"/>
    </row>
    <row r="460" spans="1:13" ht="23.25" customHeight="1">
      <c r="A460" s="129" t="s">
        <v>11805</v>
      </c>
      <c r="B460" s="61" t="s">
        <v>444</v>
      </c>
      <c r="C460" s="61" t="s">
        <v>1518</v>
      </c>
      <c r="D460" s="61">
        <f t="shared" si="7"/>
        <v>12</v>
      </c>
      <c r="E460" s="61" t="s">
        <v>3257</v>
      </c>
      <c r="F460" s="61" t="s">
        <v>3258</v>
      </c>
      <c r="G460" s="129"/>
      <c r="H460" s="129"/>
      <c r="I460" s="129"/>
      <c r="J460" s="130" t="s">
        <v>11339</v>
      </c>
      <c r="K460" s="129" t="s">
        <v>4698</v>
      </c>
      <c r="L460" s="156"/>
      <c r="M460" s="156"/>
    </row>
    <row r="461" spans="1:13" ht="23.25" customHeight="1">
      <c r="A461" s="129" t="s">
        <v>11805</v>
      </c>
      <c r="B461" s="61" t="s">
        <v>444</v>
      </c>
      <c r="C461" s="61" t="s">
        <v>1518</v>
      </c>
      <c r="D461" s="61">
        <f t="shared" si="7"/>
        <v>13</v>
      </c>
      <c r="E461" s="61" t="s">
        <v>12093</v>
      </c>
      <c r="F461" s="61" t="s">
        <v>3414</v>
      </c>
      <c r="G461" s="129"/>
      <c r="H461" s="129"/>
      <c r="I461" s="129"/>
      <c r="J461" s="130"/>
      <c r="K461" s="129" t="s">
        <v>4583</v>
      </c>
      <c r="L461" s="156"/>
      <c r="M461" s="156"/>
    </row>
    <row r="462" spans="1:13" ht="23.25" customHeight="1">
      <c r="A462" s="129" t="s">
        <v>11805</v>
      </c>
      <c r="B462" s="61" t="s">
        <v>444</v>
      </c>
      <c r="C462" s="61" t="s">
        <v>1518</v>
      </c>
      <c r="D462" s="61">
        <f t="shared" si="7"/>
        <v>14</v>
      </c>
      <c r="E462" s="319" t="s">
        <v>212</v>
      </c>
      <c r="F462" s="319" t="s">
        <v>591</v>
      </c>
      <c r="G462" s="131" t="s">
        <v>11824</v>
      </c>
      <c r="H462" s="132" t="s">
        <v>11838</v>
      </c>
      <c r="I462" s="322" t="s">
        <v>9587</v>
      </c>
      <c r="J462" s="323" t="s">
        <v>11436</v>
      </c>
      <c r="K462" s="319" t="s">
        <v>11819</v>
      </c>
      <c r="L462" s="156"/>
      <c r="M462" s="156"/>
    </row>
    <row r="463" spans="1:13" ht="23.25" customHeight="1">
      <c r="A463" s="129" t="s">
        <v>11815</v>
      </c>
      <c r="B463" s="61" t="s">
        <v>444</v>
      </c>
      <c r="C463" s="61" t="s">
        <v>1518</v>
      </c>
      <c r="D463" s="61">
        <f t="shared" si="7"/>
        <v>15</v>
      </c>
      <c r="E463" s="129" t="s">
        <v>11826</v>
      </c>
      <c r="F463" s="319" t="s">
        <v>12055</v>
      </c>
      <c r="G463" s="73" t="s">
        <v>12056</v>
      </c>
      <c r="H463" s="132" t="s">
        <v>11838</v>
      </c>
      <c r="I463" s="69" t="s">
        <v>11839</v>
      </c>
      <c r="J463" s="122" t="s">
        <v>11840</v>
      </c>
      <c r="K463" s="319" t="s">
        <v>11829</v>
      </c>
      <c r="L463" s="156"/>
      <c r="M463" s="156"/>
    </row>
    <row r="464" spans="1:13" ht="23.25" customHeight="1">
      <c r="A464" s="129" t="s">
        <v>11805</v>
      </c>
      <c r="B464" s="61" t="s">
        <v>446</v>
      </c>
      <c r="C464" s="61" t="s">
        <v>432</v>
      </c>
      <c r="D464" s="61">
        <f t="shared" si="7"/>
        <v>1</v>
      </c>
      <c r="E464" s="61" t="s">
        <v>1566</v>
      </c>
      <c r="F464" s="61" t="s">
        <v>1555</v>
      </c>
      <c r="G464" s="129"/>
      <c r="H464" s="129" t="s">
        <v>12094</v>
      </c>
      <c r="I464" s="129"/>
      <c r="J464" s="130" t="s">
        <v>12095</v>
      </c>
      <c r="K464" s="129" t="s">
        <v>11291</v>
      </c>
      <c r="L464" s="156"/>
      <c r="M464" s="156"/>
    </row>
    <row r="465" spans="1:13" ht="23.25" customHeight="1">
      <c r="A465" s="129" t="s">
        <v>11805</v>
      </c>
      <c r="B465" s="61" t="s">
        <v>446</v>
      </c>
      <c r="C465" s="61" t="s">
        <v>432</v>
      </c>
      <c r="D465" s="61">
        <f t="shared" si="7"/>
        <v>2</v>
      </c>
      <c r="E465" s="61" t="s">
        <v>3226</v>
      </c>
      <c r="F465" s="61" t="s">
        <v>3227</v>
      </c>
      <c r="G465" s="129"/>
      <c r="H465" s="129"/>
      <c r="I465" s="129"/>
      <c r="J465" s="130" t="s">
        <v>12096</v>
      </c>
      <c r="K465" s="129" t="s">
        <v>4583</v>
      </c>
      <c r="L465" s="156"/>
      <c r="M465" s="156"/>
    </row>
    <row r="466" spans="1:13" ht="23.25" customHeight="1">
      <c r="A466" s="129" t="s">
        <v>11805</v>
      </c>
      <c r="B466" s="61" t="s">
        <v>446</v>
      </c>
      <c r="C466" s="61" t="s">
        <v>432</v>
      </c>
      <c r="D466" s="61">
        <f t="shared" si="7"/>
        <v>3</v>
      </c>
      <c r="E466" s="61" t="s">
        <v>3415</v>
      </c>
      <c r="F466" s="61" t="s">
        <v>3416</v>
      </c>
      <c r="G466" s="129"/>
      <c r="H466" s="129"/>
      <c r="I466" s="129"/>
      <c r="J466" s="130" t="s">
        <v>11372</v>
      </c>
      <c r="K466" s="129" t="s">
        <v>4823</v>
      </c>
      <c r="L466" s="156"/>
      <c r="M466" s="156"/>
    </row>
    <row r="467" spans="1:13" ht="23.25" customHeight="1">
      <c r="A467" s="129" t="s">
        <v>11805</v>
      </c>
      <c r="B467" s="61" t="s">
        <v>446</v>
      </c>
      <c r="C467" s="61" t="s">
        <v>432</v>
      </c>
      <c r="D467" s="61">
        <f t="shared" si="7"/>
        <v>4</v>
      </c>
      <c r="E467" s="61" t="s">
        <v>12097</v>
      </c>
      <c r="F467" s="61" t="s">
        <v>12098</v>
      </c>
      <c r="G467" s="129"/>
      <c r="H467" s="129"/>
      <c r="I467" s="129" t="s">
        <v>12099</v>
      </c>
      <c r="J467" s="130" t="s">
        <v>12100</v>
      </c>
      <c r="K467" s="129" t="s">
        <v>4700</v>
      </c>
      <c r="L467" s="156"/>
      <c r="M467" s="156"/>
    </row>
    <row r="468" spans="1:13" ht="23.25" customHeight="1">
      <c r="A468" s="129" t="s">
        <v>11805</v>
      </c>
      <c r="B468" s="61" t="s">
        <v>446</v>
      </c>
      <c r="C468" s="61" t="s">
        <v>432</v>
      </c>
      <c r="D468" s="61">
        <f t="shared" si="7"/>
        <v>5</v>
      </c>
      <c r="E468" s="61" t="s">
        <v>3417</v>
      </c>
      <c r="F468" s="61" t="s">
        <v>3418</v>
      </c>
      <c r="G468" s="129"/>
      <c r="H468" s="129"/>
      <c r="I468" s="129"/>
      <c r="J468" s="130" t="s">
        <v>12101</v>
      </c>
      <c r="K468" s="295" t="s">
        <v>4583</v>
      </c>
      <c r="L468" s="156"/>
      <c r="M468" s="156"/>
    </row>
    <row r="469" spans="1:13" ht="23.25" customHeight="1">
      <c r="A469" s="129" t="s">
        <v>11805</v>
      </c>
      <c r="B469" s="61" t="s">
        <v>446</v>
      </c>
      <c r="C469" s="61" t="s">
        <v>432</v>
      </c>
      <c r="D469" s="61">
        <f t="shared" si="7"/>
        <v>6</v>
      </c>
      <c r="E469" s="61" t="s">
        <v>3419</v>
      </c>
      <c r="F469" s="61" t="s">
        <v>3420</v>
      </c>
      <c r="G469" s="129"/>
      <c r="H469" s="129"/>
      <c r="I469" s="129"/>
      <c r="J469" s="130" t="s">
        <v>12102</v>
      </c>
      <c r="K469" s="129" t="s">
        <v>4583</v>
      </c>
      <c r="L469" s="156"/>
      <c r="M469" s="156"/>
    </row>
    <row r="470" spans="1:13" ht="23.25" customHeight="1">
      <c r="A470" s="129" t="s">
        <v>11805</v>
      </c>
      <c r="B470" s="61" t="s">
        <v>446</v>
      </c>
      <c r="C470" s="61" t="s">
        <v>432</v>
      </c>
      <c r="D470" s="61">
        <f t="shared" si="7"/>
        <v>7</v>
      </c>
      <c r="E470" s="61" t="s">
        <v>1285</v>
      </c>
      <c r="F470" s="61" t="s">
        <v>1277</v>
      </c>
      <c r="G470" s="129"/>
      <c r="H470" s="129"/>
      <c r="I470" s="129"/>
      <c r="J470" s="130" t="s">
        <v>12103</v>
      </c>
      <c r="K470" s="129" t="s">
        <v>4583</v>
      </c>
      <c r="L470" s="156"/>
      <c r="M470" s="156"/>
    </row>
    <row r="471" spans="1:13" ht="23.25" customHeight="1">
      <c r="A471" s="129" t="s">
        <v>11815</v>
      </c>
      <c r="B471" s="61" t="s">
        <v>446</v>
      </c>
      <c r="C471" s="61" t="s">
        <v>432</v>
      </c>
      <c r="D471" s="61">
        <f t="shared" si="7"/>
        <v>8</v>
      </c>
      <c r="E471" s="61" t="s">
        <v>3421</v>
      </c>
      <c r="F471" s="61" t="s">
        <v>3422</v>
      </c>
      <c r="G471" s="129"/>
      <c r="H471" s="129"/>
      <c r="I471" s="129"/>
      <c r="J471" s="130" t="s">
        <v>12104</v>
      </c>
      <c r="K471" s="129" t="s">
        <v>4583</v>
      </c>
      <c r="L471" s="156"/>
      <c r="M471" s="156"/>
    </row>
    <row r="472" spans="1:13" ht="23.25" customHeight="1">
      <c r="A472" s="129" t="s">
        <v>11805</v>
      </c>
      <c r="B472" s="61" t="s">
        <v>446</v>
      </c>
      <c r="C472" s="61" t="s">
        <v>432</v>
      </c>
      <c r="D472" s="61">
        <f t="shared" si="7"/>
        <v>9</v>
      </c>
      <c r="E472" s="57" t="s">
        <v>3423</v>
      </c>
      <c r="F472" s="61" t="s">
        <v>3424</v>
      </c>
      <c r="G472" s="129"/>
      <c r="H472" s="129"/>
      <c r="I472" s="129"/>
      <c r="J472" s="130" t="s">
        <v>12105</v>
      </c>
      <c r="K472" s="129" t="s">
        <v>4583</v>
      </c>
      <c r="L472" s="156"/>
      <c r="M472" s="156"/>
    </row>
    <row r="473" spans="1:13" ht="23.25" customHeight="1">
      <c r="A473" s="129" t="s">
        <v>11805</v>
      </c>
      <c r="B473" s="61" t="s">
        <v>446</v>
      </c>
      <c r="C473" s="61" t="s">
        <v>432</v>
      </c>
      <c r="D473" s="61">
        <f t="shared" si="7"/>
        <v>10</v>
      </c>
      <c r="E473" s="61" t="s">
        <v>3425</v>
      </c>
      <c r="F473" s="61" t="s">
        <v>3426</v>
      </c>
      <c r="G473" s="129"/>
      <c r="H473" s="129"/>
      <c r="I473" s="129"/>
      <c r="J473" s="130" t="s">
        <v>11339</v>
      </c>
      <c r="K473" s="129" t="s">
        <v>4698</v>
      </c>
      <c r="L473" s="156"/>
      <c r="M473" s="156"/>
    </row>
    <row r="474" spans="1:13" ht="23.25" customHeight="1">
      <c r="A474" s="129" t="s">
        <v>11805</v>
      </c>
      <c r="B474" s="61" t="s">
        <v>446</v>
      </c>
      <c r="C474" s="61" t="s">
        <v>432</v>
      </c>
      <c r="D474" s="61">
        <f t="shared" si="7"/>
        <v>11</v>
      </c>
      <c r="E474" s="61" t="s">
        <v>3427</v>
      </c>
      <c r="F474" s="61" t="s">
        <v>3428</v>
      </c>
      <c r="G474" s="129"/>
      <c r="H474" s="129"/>
      <c r="I474" s="129"/>
      <c r="J474" s="130"/>
      <c r="K474" s="129" t="s">
        <v>4583</v>
      </c>
      <c r="L474" s="156"/>
      <c r="M474" s="156"/>
    </row>
    <row r="475" spans="1:13" ht="23.25" customHeight="1">
      <c r="A475" s="129" t="s">
        <v>11805</v>
      </c>
      <c r="B475" s="61" t="s">
        <v>446</v>
      </c>
      <c r="C475" s="61" t="s">
        <v>432</v>
      </c>
      <c r="D475" s="61">
        <f t="shared" si="7"/>
        <v>12</v>
      </c>
      <c r="E475" s="61" t="s">
        <v>3429</v>
      </c>
      <c r="F475" s="61" t="s">
        <v>3430</v>
      </c>
      <c r="G475" s="129"/>
      <c r="H475" s="129"/>
      <c r="J475" s="129" t="s">
        <v>12106</v>
      </c>
      <c r="K475" s="129" t="s">
        <v>4583</v>
      </c>
      <c r="L475" s="156"/>
      <c r="M475" s="156"/>
    </row>
    <row r="476" spans="1:13" ht="23.25" customHeight="1">
      <c r="A476" s="129" t="s">
        <v>11815</v>
      </c>
      <c r="B476" s="61" t="s">
        <v>446</v>
      </c>
      <c r="C476" s="61" t="s">
        <v>432</v>
      </c>
      <c r="D476" s="61">
        <f t="shared" si="7"/>
        <v>13</v>
      </c>
      <c r="E476" s="61" t="s">
        <v>940</v>
      </c>
      <c r="F476" s="61" t="s">
        <v>1278</v>
      </c>
      <c r="G476" s="129"/>
      <c r="H476" s="129"/>
      <c r="I476" s="322" t="s">
        <v>9587</v>
      </c>
      <c r="J476" s="130"/>
      <c r="K476" s="129" t="s">
        <v>4823</v>
      </c>
      <c r="L476" s="156"/>
      <c r="M476" s="156"/>
    </row>
    <row r="477" spans="1:13" ht="23.25" customHeight="1">
      <c r="A477" s="129" t="s">
        <v>11815</v>
      </c>
      <c r="B477" s="61" t="s">
        <v>446</v>
      </c>
      <c r="C477" s="61" t="s">
        <v>432</v>
      </c>
      <c r="D477" s="61">
        <f t="shared" si="7"/>
        <v>14</v>
      </c>
      <c r="E477" s="61" t="s">
        <v>3431</v>
      </c>
      <c r="F477" s="61" t="s">
        <v>3432</v>
      </c>
      <c r="G477" s="129"/>
      <c r="H477" s="129"/>
      <c r="I477" s="322" t="s">
        <v>9587</v>
      </c>
      <c r="J477" s="130"/>
      <c r="K477" s="129" t="s">
        <v>4823</v>
      </c>
      <c r="L477" s="156"/>
      <c r="M477" s="156"/>
    </row>
    <row r="478" spans="1:13" ht="23.25" customHeight="1">
      <c r="A478" s="129" t="s">
        <v>11815</v>
      </c>
      <c r="B478" s="61" t="s">
        <v>446</v>
      </c>
      <c r="C478" s="61" t="s">
        <v>432</v>
      </c>
      <c r="D478" s="61">
        <f t="shared" si="7"/>
        <v>15</v>
      </c>
      <c r="E478" s="61" t="s">
        <v>3433</v>
      </c>
      <c r="F478" s="61" t="s">
        <v>3434</v>
      </c>
      <c r="G478" s="129" t="s">
        <v>12107</v>
      </c>
      <c r="H478" s="129"/>
      <c r="J478" s="129" t="s">
        <v>12108</v>
      </c>
      <c r="K478" s="129" t="s">
        <v>11291</v>
      </c>
      <c r="L478" s="156"/>
      <c r="M478" s="156"/>
    </row>
    <row r="479" spans="1:13" ht="23.25" customHeight="1">
      <c r="A479" s="129" t="s">
        <v>11805</v>
      </c>
      <c r="B479" s="61" t="s">
        <v>446</v>
      </c>
      <c r="C479" s="61" t="s">
        <v>432</v>
      </c>
      <c r="D479" s="61">
        <f t="shared" si="7"/>
        <v>16</v>
      </c>
      <c r="E479" s="61" t="s">
        <v>3435</v>
      </c>
      <c r="F479" s="61" t="s">
        <v>3436</v>
      </c>
      <c r="G479" s="129"/>
      <c r="H479" s="129"/>
      <c r="I479" s="129"/>
      <c r="J479" s="130" t="s">
        <v>12109</v>
      </c>
      <c r="K479" s="129" t="s">
        <v>11291</v>
      </c>
      <c r="L479" s="156"/>
      <c r="M479" s="156"/>
    </row>
    <row r="480" spans="1:13" ht="23.25" customHeight="1">
      <c r="A480" s="129" t="s">
        <v>11805</v>
      </c>
      <c r="B480" s="61" t="s">
        <v>446</v>
      </c>
      <c r="C480" s="61" t="s">
        <v>432</v>
      </c>
      <c r="D480" s="61">
        <f t="shared" si="7"/>
        <v>17</v>
      </c>
      <c r="E480" s="57" t="s">
        <v>3437</v>
      </c>
      <c r="F480" s="61" t="s">
        <v>3438</v>
      </c>
      <c r="G480" s="129"/>
      <c r="H480" s="129"/>
      <c r="I480" s="129"/>
      <c r="J480" s="130" t="s">
        <v>12110</v>
      </c>
      <c r="K480" s="129" t="s">
        <v>4583</v>
      </c>
      <c r="L480" s="156"/>
      <c r="M480" s="156"/>
    </row>
    <row r="481" spans="1:13" ht="23.25" customHeight="1">
      <c r="A481" s="129" t="s">
        <v>11805</v>
      </c>
      <c r="B481" s="61" t="s">
        <v>446</v>
      </c>
      <c r="C481" s="61" t="s">
        <v>432</v>
      </c>
      <c r="D481" s="61">
        <f t="shared" si="7"/>
        <v>18</v>
      </c>
      <c r="E481" s="57" t="s">
        <v>3439</v>
      </c>
      <c r="F481" s="61" t="s">
        <v>3440</v>
      </c>
      <c r="G481" s="129"/>
      <c r="H481" s="129"/>
      <c r="I481" s="129"/>
      <c r="J481" s="130" t="s">
        <v>12111</v>
      </c>
      <c r="K481" s="129" t="s">
        <v>11291</v>
      </c>
      <c r="L481" s="156"/>
      <c r="M481" s="156"/>
    </row>
    <row r="482" spans="1:13" ht="23.25" customHeight="1">
      <c r="A482" s="129" t="s">
        <v>11805</v>
      </c>
      <c r="B482" s="61" t="s">
        <v>446</v>
      </c>
      <c r="C482" s="61" t="s">
        <v>432</v>
      </c>
      <c r="D482" s="61">
        <f t="shared" si="7"/>
        <v>19</v>
      </c>
      <c r="E482" s="319" t="s">
        <v>212</v>
      </c>
      <c r="F482" s="319" t="s">
        <v>591</v>
      </c>
      <c r="G482" s="131" t="s">
        <v>11824</v>
      </c>
      <c r="H482" s="132" t="s">
        <v>11838</v>
      </c>
      <c r="I482" s="322" t="s">
        <v>9587</v>
      </c>
      <c r="J482" s="323" t="s">
        <v>11436</v>
      </c>
      <c r="K482" s="319" t="s">
        <v>11819</v>
      </c>
      <c r="L482" s="156"/>
      <c r="M482" s="156"/>
    </row>
    <row r="483" spans="1:13" ht="23.25" customHeight="1">
      <c r="A483" s="129" t="s">
        <v>11815</v>
      </c>
      <c r="B483" s="61" t="s">
        <v>446</v>
      </c>
      <c r="C483" s="61" t="s">
        <v>432</v>
      </c>
      <c r="D483" s="61">
        <f t="shared" si="7"/>
        <v>20</v>
      </c>
      <c r="E483" s="129" t="s">
        <v>11826</v>
      </c>
      <c r="F483" s="319" t="s">
        <v>12055</v>
      </c>
      <c r="G483" s="73" t="s">
        <v>12056</v>
      </c>
      <c r="H483" s="132" t="s">
        <v>11838</v>
      </c>
      <c r="I483" s="69" t="s">
        <v>11839</v>
      </c>
      <c r="J483" s="122" t="s">
        <v>11863</v>
      </c>
      <c r="K483" s="319" t="s">
        <v>11829</v>
      </c>
      <c r="L483" s="156"/>
      <c r="M483" s="156"/>
    </row>
    <row r="484" spans="1:13" ht="23.25" customHeight="1">
      <c r="A484" s="129" t="s">
        <v>11815</v>
      </c>
      <c r="B484" s="61" t="s">
        <v>447</v>
      </c>
      <c r="C484" s="61" t="s">
        <v>433</v>
      </c>
      <c r="D484" s="61">
        <f t="shared" si="7"/>
        <v>1</v>
      </c>
      <c r="E484" s="61" t="s">
        <v>3433</v>
      </c>
      <c r="F484" s="61" t="s">
        <v>3434</v>
      </c>
      <c r="G484" s="129" t="s">
        <v>12112</v>
      </c>
      <c r="H484" s="129"/>
      <c r="I484" s="129"/>
      <c r="J484" s="130" t="s">
        <v>12113</v>
      </c>
      <c r="K484" s="129" t="s">
        <v>11291</v>
      </c>
      <c r="L484" s="156"/>
      <c r="M484" s="156"/>
    </row>
    <row r="485" spans="1:13" ht="23.25" customHeight="1">
      <c r="A485" s="129" t="s">
        <v>11815</v>
      </c>
      <c r="B485" s="61" t="s">
        <v>447</v>
      </c>
      <c r="C485" s="61" t="s">
        <v>433</v>
      </c>
      <c r="D485" s="61">
        <f t="shared" si="7"/>
        <v>2</v>
      </c>
      <c r="E485" s="61" t="s">
        <v>3441</v>
      </c>
      <c r="F485" s="61" t="s">
        <v>3442</v>
      </c>
      <c r="G485" s="129"/>
      <c r="H485" s="129"/>
      <c r="I485" s="129"/>
      <c r="J485" s="130" t="s">
        <v>12114</v>
      </c>
      <c r="K485" s="129" t="s">
        <v>11291</v>
      </c>
      <c r="L485" s="156"/>
      <c r="M485" s="156"/>
    </row>
    <row r="486" spans="1:13" ht="23.25" customHeight="1">
      <c r="A486" s="129" t="s">
        <v>11805</v>
      </c>
      <c r="B486" s="61" t="s">
        <v>447</v>
      </c>
      <c r="C486" s="61" t="s">
        <v>433</v>
      </c>
      <c r="D486" s="61">
        <f t="shared" si="7"/>
        <v>3</v>
      </c>
      <c r="E486" s="61" t="s">
        <v>3443</v>
      </c>
      <c r="F486" s="61" t="s">
        <v>3444</v>
      </c>
      <c r="G486" s="129"/>
      <c r="H486" s="129"/>
      <c r="I486" s="129"/>
      <c r="J486" s="130" t="s">
        <v>12115</v>
      </c>
      <c r="K486" s="129" t="s">
        <v>4583</v>
      </c>
      <c r="L486" s="156"/>
      <c r="M486" s="156"/>
    </row>
    <row r="487" spans="1:13" ht="23.25" customHeight="1">
      <c r="A487" s="129" t="s">
        <v>11805</v>
      </c>
      <c r="B487" s="61" t="s">
        <v>447</v>
      </c>
      <c r="C487" s="61" t="s">
        <v>433</v>
      </c>
      <c r="D487" s="61">
        <f t="shared" si="7"/>
        <v>4</v>
      </c>
      <c r="E487" s="61" t="s">
        <v>3445</v>
      </c>
      <c r="F487" s="61" t="s">
        <v>3446</v>
      </c>
      <c r="G487" s="129"/>
      <c r="H487" s="129"/>
      <c r="I487" s="129"/>
      <c r="J487" s="130"/>
      <c r="K487" s="129" t="s">
        <v>4583</v>
      </c>
      <c r="L487" s="156"/>
      <c r="M487" s="156"/>
    </row>
    <row r="488" spans="1:13" ht="23.25" customHeight="1">
      <c r="A488" s="129" t="s">
        <v>11805</v>
      </c>
      <c r="B488" s="61" t="s">
        <v>447</v>
      </c>
      <c r="C488" s="61" t="s">
        <v>433</v>
      </c>
      <c r="D488" s="61">
        <f t="shared" si="7"/>
        <v>5</v>
      </c>
      <c r="E488" s="61" t="s">
        <v>940</v>
      </c>
      <c r="F488" s="61" t="s">
        <v>1278</v>
      </c>
      <c r="G488" s="129"/>
      <c r="H488" s="129"/>
      <c r="I488" s="322" t="s">
        <v>9587</v>
      </c>
      <c r="J488" s="130"/>
      <c r="K488" s="129" t="s">
        <v>4823</v>
      </c>
      <c r="L488" s="156"/>
      <c r="M488" s="156"/>
    </row>
    <row r="489" spans="1:13" ht="23.25" customHeight="1">
      <c r="A489" s="129" t="s">
        <v>11805</v>
      </c>
      <c r="B489" s="61" t="s">
        <v>447</v>
      </c>
      <c r="C489" s="61" t="s">
        <v>433</v>
      </c>
      <c r="D489" s="61">
        <f t="shared" si="7"/>
        <v>6</v>
      </c>
      <c r="E489" s="61" t="s">
        <v>3447</v>
      </c>
      <c r="F489" s="61" t="s">
        <v>3448</v>
      </c>
      <c r="G489" s="129"/>
      <c r="H489" s="129"/>
      <c r="I489" s="129"/>
      <c r="J489" s="130" t="s">
        <v>12116</v>
      </c>
      <c r="K489" s="129" t="s">
        <v>4583</v>
      </c>
      <c r="L489" s="156"/>
      <c r="M489" s="156"/>
    </row>
    <row r="490" spans="1:13" ht="23.25" customHeight="1">
      <c r="A490" s="129" t="s">
        <v>11805</v>
      </c>
      <c r="B490" s="61" t="s">
        <v>447</v>
      </c>
      <c r="C490" s="61" t="s">
        <v>433</v>
      </c>
      <c r="D490" s="61">
        <f t="shared" si="7"/>
        <v>7</v>
      </c>
      <c r="E490" s="61" t="s">
        <v>3449</v>
      </c>
      <c r="F490" s="61" t="s">
        <v>3450</v>
      </c>
      <c r="G490" s="129"/>
      <c r="H490" s="129"/>
      <c r="I490" s="129"/>
      <c r="J490" s="130" t="s">
        <v>12117</v>
      </c>
      <c r="K490" s="295" t="s">
        <v>11291</v>
      </c>
      <c r="L490" s="156"/>
      <c r="M490" s="156"/>
    </row>
    <row r="491" spans="1:13" ht="23.25" customHeight="1">
      <c r="A491" s="129" t="s">
        <v>11805</v>
      </c>
      <c r="B491" s="61" t="s">
        <v>447</v>
      </c>
      <c r="C491" s="61" t="s">
        <v>433</v>
      </c>
      <c r="D491" s="61">
        <f t="shared" si="7"/>
        <v>8</v>
      </c>
      <c r="E491" s="61" t="s">
        <v>3451</v>
      </c>
      <c r="F491" s="61" t="s">
        <v>3452</v>
      </c>
      <c r="G491" s="129"/>
      <c r="H491" s="129"/>
      <c r="I491" s="129"/>
      <c r="J491" s="130" t="s">
        <v>12118</v>
      </c>
      <c r="K491" s="129" t="s">
        <v>4583</v>
      </c>
      <c r="L491" s="156"/>
      <c r="M491" s="156"/>
    </row>
    <row r="492" spans="1:13" ht="23.25" customHeight="1">
      <c r="A492" s="129" t="s">
        <v>11812</v>
      </c>
      <c r="B492" s="61" t="s">
        <v>447</v>
      </c>
      <c r="C492" s="61" t="s">
        <v>433</v>
      </c>
      <c r="D492" s="61">
        <f t="shared" si="7"/>
        <v>9</v>
      </c>
      <c r="E492" s="319" t="s">
        <v>212</v>
      </c>
      <c r="F492" s="319" t="s">
        <v>591</v>
      </c>
      <c r="G492" s="131" t="s">
        <v>11858</v>
      </c>
      <c r="H492" s="132" t="s">
        <v>11859</v>
      </c>
      <c r="I492" s="322" t="s">
        <v>9587</v>
      </c>
      <c r="J492" s="323" t="s">
        <v>11436</v>
      </c>
      <c r="K492" s="319" t="s">
        <v>11879</v>
      </c>
      <c r="L492" s="156"/>
      <c r="M492" s="156"/>
    </row>
    <row r="493" spans="1:13" ht="23.25" customHeight="1">
      <c r="A493" s="129" t="s">
        <v>11815</v>
      </c>
      <c r="B493" s="61" t="s">
        <v>447</v>
      </c>
      <c r="C493" s="61" t="s">
        <v>433</v>
      </c>
      <c r="D493" s="61">
        <f t="shared" si="7"/>
        <v>10</v>
      </c>
      <c r="E493" s="129" t="s">
        <v>11880</v>
      </c>
      <c r="F493" s="319" t="s">
        <v>11837</v>
      </c>
      <c r="G493" s="73" t="s">
        <v>11827</v>
      </c>
      <c r="H493" s="132" t="s">
        <v>11836</v>
      </c>
      <c r="I493" s="69" t="s">
        <v>11881</v>
      </c>
      <c r="J493" s="122" t="s">
        <v>11956</v>
      </c>
      <c r="K493" s="319" t="s">
        <v>11864</v>
      </c>
      <c r="L493" s="156"/>
      <c r="M493" s="156"/>
    </row>
    <row r="494" spans="1:13" ht="23.25" customHeight="1">
      <c r="A494" s="129" t="s">
        <v>11812</v>
      </c>
      <c r="B494" s="61" t="s">
        <v>12119</v>
      </c>
      <c r="C494" s="61" t="s">
        <v>434</v>
      </c>
      <c r="D494" s="61">
        <f t="shared" si="7"/>
        <v>1</v>
      </c>
      <c r="E494" s="61" t="s">
        <v>1566</v>
      </c>
      <c r="F494" s="61" t="s">
        <v>1555</v>
      </c>
      <c r="G494" s="129"/>
      <c r="H494" s="129"/>
      <c r="I494" s="129"/>
      <c r="J494" s="130" t="s">
        <v>12120</v>
      </c>
      <c r="K494" s="129" t="s">
        <v>11291</v>
      </c>
      <c r="L494" s="156"/>
      <c r="M494" s="156"/>
    </row>
    <row r="495" spans="1:13" ht="23.25" customHeight="1">
      <c r="A495" s="129" t="s">
        <v>11812</v>
      </c>
      <c r="B495" s="61" t="s">
        <v>12121</v>
      </c>
      <c r="C495" s="61" t="s">
        <v>434</v>
      </c>
      <c r="D495" s="61">
        <f t="shared" si="7"/>
        <v>2</v>
      </c>
      <c r="E495" s="61" t="s">
        <v>3226</v>
      </c>
      <c r="F495" s="61" t="s">
        <v>3227</v>
      </c>
      <c r="G495" s="129"/>
      <c r="H495" s="129"/>
      <c r="I495" s="129"/>
      <c r="J495" s="130" t="s">
        <v>12122</v>
      </c>
      <c r="K495" s="129" t="s">
        <v>4583</v>
      </c>
      <c r="L495" s="156"/>
      <c r="M495" s="156"/>
    </row>
    <row r="496" spans="1:13" ht="23.25" customHeight="1">
      <c r="A496" s="129" t="s">
        <v>11812</v>
      </c>
      <c r="B496" s="61" t="s">
        <v>448</v>
      </c>
      <c r="C496" s="61" t="s">
        <v>434</v>
      </c>
      <c r="D496" s="61">
        <f t="shared" si="7"/>
        <v>3</v>
      </c>
      <c r="E496" s="61" t="s">
        <v>3453</v>
      </c>
      <c r="F496" s="61" t="s">
        <v>3454</v>
      </c>
      <c r="G496" s="129"/>
      <c r="H496" s="129"/>
      <c r="I496" s="322" t="s">
        <v>12123</v>
      </c>
      <c r="J496" s="130"/>
      <c r="K496" s="129" t="s">
        <v>4823</v>
      </c>
      <c r="L496" s="156"/>
      <c r="M496" s="156"/>
    </row>
    <row r="497" spans="1:13" ht="23.25" customHeight="1">
      <c r="A497" s="129" t="s">
        <v>11812</v>
      </c>
      <c r="B497" s="61" t="s">
        <v>12119</v>
      </c>
      <c r="C497" s="61" t="s">
        <v>434</v>
      </c>
      <c r="D497" s="61">
        <f t="shared" si="7"/>
        <v>4</v>
      </c>
      <c r="E497" s="57" t="s">
        <v>12124</v>
      </c>
      <c r="F497" s="61" t="s">
        <v>3455</v>
      </c>
      <c r="G497" s="129"/>
      <c r="H497" s="129"/>
      <c r="I497" s="129"/>
      <c r="J497" s="130" t="s">
        <v>12125</v>
      </c>
      <c r="K497" s="129" t="s">
        <v>4583</v>
      </c>
      <c r="L497" s="156"/>
      <c r="M497" s="156"/>
    </row>
    <row r="498" spans="1:13" ht="23.25" customHeight="1">
      <c r="A498" s="129" t="s">
        <v>11812</v>
      </c>
      <c r="B498" s="61" t="s">
        <v>448</v>
      </c>
      <c r="C498" s="61" t="s">
        <v>434</v>
      </c>
      <c r="D498" s="61">
        <f t="shared" si="7"/>
        <v>5</v>
      </c>
      <c r="E498" s="61" t="s">
        <v>2735</v>
      </c>
      <c r="F498" s="61" t="s">
        <v>2736</v>
      </c>
      <c r="G498" s="129"/>
      <c r="H498" s="129"/>
      <c r="I498" s="129" t="s">
        <v>11413</v>
      </c>
      <c r="J498" s="130"/>
      <c r="K498" s="129" t="s">
        <v>4823</v>
      </c>
      <c r="L498" s="156"/>
      <c r="M498" s="156"/>
    </row>
    <row r="499" spans="1:13" ht="23.25" customHeight="1">
      <c r="A499" s="129" t="s">
        <v>11812</v>
      </c>
      <c r="B499" s="61" t="s">
        <v>448</v>
      </c>
      <c r="C499" s="61" t="s">
        <v>434</v>
      </c>
      <c r="D499" s="61">
        <f t="shared" si="7"/>
        <v>6</v>
      </c>
      <c r="E499" s="61" t="s">
        <v>12126</v>
      </c>
      <c r="F499" s="61" t="s">
        <v>12127</v>
      </c>
      <c r="G499" s="129"/>
      <c r="H499" s="129"/>
      <c r="I499" s="129" t="s">
        <v>12128</v>
      </c>
      <c r="J499" s="325" t="s">
        <v>12129</v>
      </c>
      <c r="K499" s="129" t="s">
        <v>4700</v>
      </c>
      <c r="L499" s="156"/>
      <c r="M499" s="156"/>
    </row>
    <row r="500" spans="1:13" ht="23.25" customHeight="1">
      <c r="A500" s="129" t="s">
        <v>11815</v>
      </c>
      <c r="B500" s="61" t="s">
        <v>448</v>
      </c>
      <c r="C500" s="61" t="s">
        <v>434</v>
      </c>
      <c r="D500" s="61">
        <f t="shared" si="7"/>
        <v>7</v>
      </c>
      <c r="E500" s="61" t="s">
        <v>3456</v>
      </c>
      <c r="F500" s="61" t="s">
        <v>3457</v>
      </c>
      <c r="G500" s="129"/>
      <c r="H500" s="129"/>
      <c r="I500" s="129"/>
      <c r="J500" s="130" t="s">
        <v>12130</v>
      </c>
      <c r="K500" s="129" t="s">
        <v>4583</v>
      </c>
      <c r="L500" s="156"/>
      <c r="M500" s="156"/>
    </row>
    <row r="501" spans="1:13" ht="23.25" customHeight="1">
      <c r="A501" s="129" t="s">
        <v>11812</v>
      </c>
      <c r="B501" s="61" t="s">
        <v>448</v>
      </c>
      <c r="C501" s="61" t="s">
        <v>434</v>
      </c>
      <c r="D501" s="61">
        <f t="shared" si="7"/>
        <v>8</v>
      </c>
      <c r="E501" s="319" t="s">
        <v>212</v>
      </c>
      <c r="F501" s="319" t="s">
        <v>591</v>
      </c>
      <c r="G501" s="131" t="s">
        <v>11858</v>
      </c>
      <c r="H501" s="132" t="s">
        <v>11859</v>
      </c>
      <c r="I501" s="322" t="s">
        <v>9587</v>
      </c>
      <c r="J501" s="323" t="s">
        <v>11436</v>
      </c>
      <c r="K501" s="319" t="s">
        <v>11879</v>
      </c>
      <c r="L501" s="156"/>
      <c r="M501" s="156"/>
    </row>
    <row r="502" spans="1:13" ht="23.25" customHeight="1">
      <c r="A502" s="129" t="s">
        <v>11812</v>
      </c>
      <c r="B502" s="61" t="s">
        <v>448</v>
      </c>
      <c r="C502" s="61" t="s">
        <v>434</v>
      </c>
      <c r="D502" s="61">
        <f t="shared" si="7"/>
        <v>9</v>
      </c>
      <c r="E502" s="129" t="s">
        <v>11880</v>
      </c>
      <c r="F502" s="319" t="s">
        <v>11837</v>
      </c>
      <c r="G502" s="73" t="s">
        <v>11861</v>
      </c>
      <c r="H502" s="132" t="s">
        <v>11836</v>
      </c>
      <c r="I502" s="69" t="s">
        <v>11881</v>
      </c>
      <c r="J502" s="122" t="s">
        <v>11956</v>
      </c>
      <c r="K502" s="319" t="s">
        <v>11864</v>
      </c>
      <c r="L502" s="156"/>
      <c r="M502" s="156"/>
    </row>
    <row r="503" spans="1:13" ht="23.25" customHeight="1">
      <c r="A503" s="129" t="s">
        <v>11812</v>
      </c>
      <c r="B503" s="61" t="s">
        <v>449</v>
      </c>
      <c r="C503" s="61" t="s">
        <v>435</v>
      </c>
      <c r="D503" s="61">
        <f t="shared" si="7"/>
        <v>1</v>
      </c>
      <c r="E503" s="61" t="s">
        <v>3108</v>
      </c>
      <c r="F503" s="61" t="s">
        <v>3109</v>
      </c>
      <c r="G503" s="129" t="s">
        <v>12131</v>
      </c>
      <c r="H503" s="129"/>
      <c r="I503" s="129"/>
      <c r="J503" s="130" t="s">
        <v>12132</v>
      </c>
      <c r="K503" s="129" t="s">
        <v>11291</v>
      </c>
      <c r="L503" s="156"/>
      <c r="M503" s="156"/>
    </row>
    <row r="504" spans="1:13" ht="23.25" customHeight="1">
      <c r="A504" s="129" t="s">
        <v>11815</v>
      </c>
      <c r="B504" s="61" t="s">
        <v>449</v>
      </c>
      <c r="C504" s="61" t="s">
        <v>435</v>
      </c>
      <c r="D504" s="61">
        <f t="shared" si="7"/>
        <v>2</v>
      </c>
      <c r="E504" s="61" t="s">
        <v>3458</v>
      </c>
      <c r="F504" s="61" t="s">
        <v>3459</v>
      </c>
      <c r="G504" s="129"/>
      <c r="H504" s="129"/>
      <c r="I504" s="129"/>
      <c r="J504" s="130" t="s">
        <v>12133</v>
      </c>
      <c r="K504" s="129" t="s">
        <v>4583</v>
      </c>
      <c r="L504" s="156"/>
      <c r="M504" s="156"/>
    </row>
    <row r="505" spans="1:13" ht="23.25" customHeight="1">
      <c r="A505" s="129" t="s">
        <v>11812</v>
      </c>
      <c r="B505" s="61" t="s">
        <v>449</v>
      </c>
      <c r="C505" s="61" t="s">
        <v>435</v>
      </c>
      <c r="D505" s="61">
        <f t="shared" si="7"/>
        <v>3</v>
      </c>
      <c r="E505" s="61" t="s">
        <v>3460</v>
      </c>
      <c r="F505" s="61" t="s">
        <v>3461</v>
      </c>
      <c r="G505" s="129"/>
      <c r="H505" s="129"/>
      <c r="I505" s="129"/>
      <c r="J505" s="130" t="s">
        <v>12134</v>
      </c>
      <c r="K505" s="129" t="s">
        <v>11291</v>
      </c>
      <c r="L505" s="156"/>
      <c r="M505" s="156"/>
    </row>
    <row r="506" spans="1:13" ht="23.25" customHeight="1">
      <c r="A506" s="129" t="s">
        <v>11812</v>
      </c>
      <c r="B506" s="61" t="s">
        <v>449</v>
      </c>
      <c r="C506" s="61" t="s">
        <v>435</v>
      </c>
      <c r="D506" s="61">
        <f t="shared" si="7"/>
        <v>4</v>
      </c>
      <c r="E506" s="61" t="s">
        <v>3462</v>
      </c>
      <c r="F506" s="61" t="s">
        <v>3463</v>
      </c>
      <c r="G506" s="129"/>
      <c r="H506" s="129"/>
      <c r="I506" s="337" t="s">
        <v>12135</v>
      </c>
      <c r="J506" s="130"/>
      <c r="K506" s="129" t="s">
        <v>4583</v>
      </c>
      <c r="L506" s="156"/>
      <c r="M506" s="156"/>
    </row>
    <row r="507" spans="1:13" ht="23.25" customHeight="1">
      <c r="A507" s="129" t="s">
        <v>11812</v>
      </c>
      <c r="B507" s="61" t="s">
        <v>449</v>
      </c>
      <c r="C507" s="61" t="s">
        <v>435</v>
      </c>
      <c r="D507" s="61">
        <f t="shared" si="7"/>
        <v>5</v>
      </c>
      <c r="E507" s="61" t="s">
        <v>3464</v>
      </c>
      <c r="F507" s="61" t="s">
        <v>3465</v>
      </c>
      <c r="G507" s="129"/>
      <c r="H507" s="129"/>
      <c r="I507" s="129"/>
      <c r="J507" s="130" t="s">
        <v>12136</v>
      </c>
      <c r="K507" s="129" t="s">
        <v>11291</v>
      </c>
      <c r="L507" s="156"/>
      <c r="M507" s="156"/>
    </row>
    <row r="508" spans="1:13" ht="23.25" customHeight="1">
      <c r="A508" s="129" t="s">
        <v>11812</v>
      </c>
      <c r="B508" s="61" t="s">
        <v>449</v>
      </c>
      <c r="C508" s="61" t="s">
        <v>435</v>
      </c>
      <c r="D508" s="61">
        <f t="shared" si="7"/>
        <v>6</v>
      </c>
      <c r="E508" s="61" t="s">
        <v>3466</v>
      </c>
      <c r="F508" s="61" t="s">
        <v>3467</v>
      </c>
      <c r="G508" s="129" t="s">
        <v>12137</v>
      </c>
      <c r="H508" s="129"/>
      <c r="I508" s="129" t="s">
        <v>12138</v>
      </c>
      <c r="J508" s="130" t="s">
        <v>12139</v>
      </c>
      <c r="K508" s="129" t="s">
        <v>4700</v>
      </c>
      <c r="L508" s="156"/>
      <c r="M508" s="156"/>
    </row>
    <row r="509" spans="1:13" ht="23.25" customHeight="1">
      <c r="A509" s="129" t="s">
        <v>11815</v>
      </c>
      <c r="B509" s="61" t="s">
        <v>449</v>
      </c>
      <c r="C509" s="61" t="s">
        <v>435</v>
      </c>
      <c r="D509" s="61">
        <f t="shared" si="7"/>
        <v>7</v>
      </c>
      <c r="E509" s="61" t="s">
        <v>3468</v>
      </c>
      <c r="F509" s="61" t="s">
        <v>3469</v>
      </c>
      <c r="G509" s="129"/>
      <c r="H509" s="129"/>
      <c r="I509" s="129"/>
      <c r="J509" s="130" t="s">
        <v>12140</v>
      </c>
      <c r="K509" s="129" t="s">
        <v>4583</v>
      </c>
      <c r="L509" s="156"/>
      <c r="M509" s="156"/>
    </row>
    <row r="510" spans="1:13" ht="23.25" customHeight="1">
      <c r="A510" s="129" t="s">
        <v>11812</v>
      </c>
      <c r="B510" s="61" t="s">
        <v>449</v>
      </c>
      <c r="C510" s="61" t="s">
        <v>435</v>
      </c>
      <c r="D510" s="61">
        <f t="shared" si="7"/>
        <v>8</v>
      </c>
      <c r="E510" s="61" t="s">
        <v>12141</v>
      </c>
      <c r="F510" s="61" t="s">
        <v>3470</v>
      </c>
      <c r="G510" s="129" t="s">
        <v>12142</v>
      </c>
      <c r="H510" s="129"/>
      <c r="I510" s="129"/>
      <c r="J510" s="130" t="s">
        <v>11339</v>
      </c>
      <c r="K510" s="129" t="s">
        <v>4698</v>
      </c>
      <c r="L510" s="156"/>
      <c r="M510" s="156"/>
    </row>
    <row r="511" spans="1:13" ht="23.25" customHeight="1">
      <c r="A511" s="129" t="s">
        <v>11812</v>
      </c>
      <c r="B511" s="61" t="s">
        <v>449</v>
      </c>
      <c r="C511" s="61" t="s">
        <v>435</v>
      </c>
      <c r="D511" s="61">
        <f t="shared" si="7"/>
        <v>9</v>
      </c>
      <c r="E511" s="61" t="s">
        <v>3242</v>
      </c>
      <c r="F511" s="61" t="s">
        <v>3243</v>
      </c>
      <c r="G511" s="129" t="s">
        <v>12143</v>
      </c>
      <c r="H511" s="129" t="s">
        <v>12144</v>
      </c>
      <c r="I511" s="129" t="s">
        <v>11884</v>
      </c>
      <c r="J511" s="130" t="s">
        <v>12145</v>
      </c>
      <c r="K511" s="129" t="s">
        <v>4700</v>
      </c>
      <c r="L511" s="156"/>
      <c r="M511" s="156"/>
    </row>
    <row r="512" spans="1:13" ht="23.25" customHeight="1">
      <c r="A512" s="129" t="s">
        <v>11812</v>
      </c>
      <c r="B512" s="61" t="s">
        <v>449</v>
      </c>
      <c r="C512" s="61" t="s">
        <v>435</v>
      </c>
      <c r="D512" s="61">
        <f t="shared" si="7"/>
        <v>10</v>
      </c>
      <c r="E512" s="61" t="s">
        <v>1571</v>
      </c>
      <c r="F512" s="61" t="s">
        <v>1560</v>
      </c>
      <c r="G512" s="129" t="s">
        <v>12146</v>
      </c>
      <c r="H512" s="129"/>
      <c r="I512" s="129" t="s">
        <v>11234</v>
      </c>
      <c r="J512" s="130" t="s">
        <v>12147</v>
      </c>
      <c r="K512" s="129" t="s">
        <v>4700</v>
      </c>
      <c r="L512" s="156"/>
      <c r="M512" s="156"/>
    </row>
    <row r="513" spans="1:13" ht="23.25" customHeight="1">
      <c r="A513" s="129" t="s">
        <v>11812</v>
      </c>
      <c r="B513" s="61" t="s">
        <v>449</v>
      </c>
      <c r="C513" s="61" t="s">
        <v>435</v>
      </c>
      <c r="D513" s="61">
        <f t="shared" si="7"/>
        <v>11</v>
      </c>
      <c r="E513" s="61" t="s">
        <v>3471</v>
      </c>
      <c r="F513" s="61" t="s">
        <v>3472</v>
      </c>
      <c r="G513" s="129" t="s">
        <v>12148</v>
      </c>
      <c r="H513" s="129"/>
      <c r="I513" s="129"/>
      <c r="J513" s="130" t="s">
        <v>11339</v>
      </c>
      <c r="K513" s="129" t="s">
        <v>4698</v>
      </c>
      <c r="L513" s="156"/>
      <c r="M513" s="156"/>
    </row>
    <row r="514" spans="1:13" ht="23.25" customHeight="1">
      <c r="A514" s="129" t="s">
        <v>11812</v>
      </c>
      <c r="B514" s="61" t="s">
        <v>449</v>
      </c>
      <c r="C514" s="61" t="s">
        <v>435</v>
      </c>
      <c r="D514" s="61">
        <f t="shared" si="7"/>
        <v>12</v>
      </c>
      <c r="E514" s="61" t="s">
        <v>3473</v>
      </c>
      <c r="F514" s="61" t="s">
        <v>3474</v>
      </c>
      <c r="G514" s="129" t="s">
        <v>12149</v>
      </c>
      <c r="H514" s="129"/>
      <c r="I514" s="129"/>
      <c r="J514" s="130" t="s">
        <v>11339</v>
      </c>
      <c r="K514" s="129" t="s">
        <v>4698</v>
      </c>
      <c r="L514" s="156"/>
      <c r="M514" s="156"/>
    </row>
    <row r="515" spans="1:13" ht="23.25" customHeight="1">
      <c r="A515" s="129" t="s">
        <v>11815</v>
      </c>
      <c r="B515" s="61" t="s">
        <v>449</v>
      </c>
      <c r="C515" s="61" t="s">
        <v>435</v>
      </c>
      <c r="D515" s="61">
        <f t="shared" si="7"/>
        <v>13</v>
      </c>
      <c r="E515" s="61" t="s">
        <v>3475</v>
      </c>
      <c r="F515" s="61" t="s">
        <v>3476</v>
      </c>
      <c r="G515" s="129"/>
      <c r="H515" s="129"/>
      <c r="I515" s="129"/>
      <c r="J515" s="130"/>
      <c r="K515" s="129" t="s">
        <v>4583</v>
      </c>
      <c r="L515" s="156"/>
      <c r="M515" s="156"/>
    </row>
    <row r="516" spans="1:13" ht="23.25" customHeight="1">
      <c r="A516" s="129" t="s">
        <v>11815</v>
      </c>
      <c r="B516" s="61" t="s">
        <v>449</v>
      </c>
      <c r="C516" s="61" t="s">
        <v>435</v>
      </c>
      <c r="D516" s="61">
        <f t="shared" ref="D516:D579" si="8">IF($C516=$C515,$D515+1,1)</f>
        <v>14</v>
      </c>
      <c r="E516" s="61" t="s">
        <v>3255</v>
      </c>
      <c r="F516" s="61" t="s">
        <v>3256</v>
      </c>
      <c r="G516" s="129"/>
      <c r="H516" s="129"/>
      <c r="I516" s="129"/>
      <c r="J516" s="130" t="s">
        <v>12150</v>
      </c>
      <c r="K516" s="129" t="s">
        <v>11291</v>
      </c>
      <c r="L516" s="156"/>
      <c r="M516" s="156"/>
    </row>
    <row r="517" spans="1:13" ht="23.25" customHeight="1">
      <c r="A517" s="129" t="s">
        <v>11812</v>
      </c>
      <c r="B517" s="61" t="s">
        <v>449</v>
      </c>
      <c r="C517" s="61" t="s">
        <v>435</v>
      </c>
      <c r="D517" s="61">
        <f t="shared" si="8"/>
        <v>15</v>
      </c>
      <c r="E517" s="61" t="s">
        <v>940</v>
      </c>
      <c r="F517" s="61" t="s">
        <v>1278</v>
      </c>
      <c r="G517" s="129"/>
      <c r="H517" s="129"/>
      <c r="I517" s="129" t="s">
        <v>11894</v>
      </c>
      <c r="J517" s="130"/>
      <c r="K517" s="129" t="s">
        <v>4823</v>
      </c>
      <c r="L517" s="156"/>
      <c r="M517" s="156"/>
    </row>
    <row r="518" spans="1:13" ht="23.25" customHeight="1">
      <c r="A518" s="129" t="s">
        <v>11812</v>
      </c>
      <c r="B518" s="61" t="s">
        <v>449</v>
      </c>
      <c r="C518" s="61" t="s">
        <v>435</v>
      </c>
      <c r="D518" s="61">
        <f t="shared" si="8"/>
        <v>16</v>
      </c>
      <c r="E518" s="61" t="s">
        <v>11895</v>
      </c>
      <c r="F518" s="61" t="s">
        <v>1279</v>
      </c>
      <c r="G518" s="129"/>
      <c r="H518" s="129"/>
      <c r="I518" s="129"/>
      <c r="J518" s="130" t="s">
        <v>12151</v>
      </c>
      <c r="K518" s="129" t="s">
        <v>11291</v>
      </c>
      <c r="L518" s="156"/>
      <c r="M518" s="156"/>
    </row>
    <row r="519" spans="1:13" ht="23.25" customHeight="1">
      <c r="A519" s="129" t="s">
        <v>11812</v>
      </c>
      <c r="B519" s="61" t="s">
        <v>449</v>
      </c>
      <c r="C519" s="61" t="s">
        <v>435</v>
      </c>
      <c r="D519" s="61">
        <f t="shared" si="8"/>
        <v>17</v>
      </c>
      <c r="E519" s="61" t="s">
        <v>1646</v>
      </c>
      <c r="F519" s="61" t="s">
        <v>1641</v>
      </c>
      <c r="G519" s="129"/>
      <c r="H519" s="129"/>
      <c r="I519" s="129" t="s">
        <v>11894</v>
      </c>
      <c r="J519" s="130"/>
      <c r="K519" s="129" t="s">
        <v>4823</v>
      </c>
      <c r="L519" s="156"/>
      <c r="M519" s="156"/>
    </row>
    <row r="520" spans="1:13" ht="23.25" customHeight="1">
      <c r="A520" s="129" t="s">
        <v>11812</v>
      </c>
      <c r="B520" s="61" t="s">
        <v>449</v>
      </c>
      <c r="C520" s="61" t="s">
        <v>435</v>
      </c>
      <c r="D520" s="61">
        <f t="shared" si="8"/>
        <v>18</v>
      </c>
      <c r="E520" s="61" t="s">
        <v>3257</v>
      </c>
      <c r="F520" s="61" t="s">
        <v>3258</v>
      </c>
      <c r="G520" s="129" t="s">
        <v>12152</v>
      </c>
      <c r="H520" s="129"/>
      <c r="I520" s="129"/>
      <c r="J520" s="130" t="s">
        <v>11339</v>
      </c>
      <c r="K520" s="129" t="s">
        <v>4698</v>
      </c>
      <c r="L520" s="156"/>
      <c r="M520" s="156"/>
    </row>
    <row r="521" spans="1:13" ht="23.25" customHeight="1">
      <c r="A521" s="129" t="s">
        <v>11812</v>
      </c>
      <c r="B521" s="61" t="s">
        <v>449</v>
      </c>
      <c r="C521" s="61" t="s">
        <v>435</v>
      </c>
      <c r="D521" s="61">
        <f t="shared" si="8"/>
        <v>19</v>
      </c>
      <c r="E521" s="61" t="s">
        <v>1141</v>
      </c>
      <c r="F521" s="61" t="s">
        <v>2484</v>
      </c>
      <c r="G521" s="129"/>
      <c r="H521" s="129"/>
      <c r="I521" s="130" t="s">
        <v>12153</v>
      </c>
      <c r="J521" s="180" t="s">
        <v>12154</v>
      </c>
      <c r="K521" s="129" t="s">
        <v>4700</v>
      </c>
      <c r="L521" s="156"/>
      <c r="M521" s="156"/>
    </row>
    <row r="522" spans="1:13" ht="23.25" customHeight="1">
      <c r="A522" s="129" t="s">
        <v>11812</v>
      </c>
      <c r="B522" s="61" t="s">
        <v>449</v>
      </c>
      <c r="C522" s="61" t="s">
        <v>435</v>
      </c>
      <c r="D522" s="61">
        <f t="shared" si="8"/>
        <v>20</v>
      </c>
      <c r="E522" s="61" t="s">
        <v>3477</v>
      </c>
      <c r="F522" s="61" t="s">
        <v>3478</v>
      </c>
      <c r="G522" s="129" t="s">
        <v>12155</v>
      </c>
      <c r="H522" s="129"/>
      <c r="I522" s="129"/>
      <c r="J522" s="130"/>
      <c r="K522" s="129" t="s">
        <v>4706</v>
      </c>
      <c r="L522" s="156"/>
      <c r="M522" s="156"/>
    </row>
    <row r="523" spans="1:13" ht="23.25" customHeight="1">
      <c r="A523" s="129" t="s">
        <v>11815</v>
      </c>
      <c r="B523" s="61" t="s">
        <v>12156</v>
      </c>
      <c r="C523" s="61" t="s">
        <v>435</v>
      </c>
      <c r="D523" s="61">
        <f t="shared" si="8"/>
        <v>21</v>
      </c>
      <c r="E523" s="57" t="s">
        <v>3479</v>
      </c>
      <c r="F523" s="61" t="s">
        <v>3480</v>
      </c>
      <c r="G523" s="129"/>
      <c r="H523" s="129"/>
      <c r="I523" s="129"/>
      <c r="J523" s="130" t="s">
        <v>12157</v>
      </c>
      <c r="K523" s="129" t="s">
        <v>4583</v>
      </c>
      <c r="L523" s="156"/>
      <c r="M523" s="156"/>
    </row>
    <row r="524" spans="1:13" ht="23.25" customHeight="1">
      <c r="A524" s="129" t="s">
        <v>11815</v>
      </c>
      <c r="B524" s="61" t="s">
        <v>449</v>
      </c>
      <c r="C524" s="61" t="s">
        <v>435</v>
      </c>
      <c r="D524" s="61">
        <f t="shared" si="8"/>
        <v>22</v>
      </c>
      <c r="E524" s="61" t="s">
        <v>3481</v>
      </c>
      <c r="F524" s="61" t="s">
        <v>3482</v>
      </c>
      <c r="G524" s="129"/>
      <c r="H524" s="129"/>
      <c r="I524" s="129"/>
      <c r="J524" s="130" t="s">
        <v>12158</v>
      </c>
      <c r="K524" s="129" t="s">
        <v>11291</v>
      </c>
      <c r="L524" s="156"/>
      <c r="M524" s="156"/>
    </row>
    <row r="525" spans="1:13" ht="23.25" customHeight="1">
      <c r="A525" s="129" t="s">
        <v>11812</v>
      </c>
      <c r="B525" s="61" t="s">
        <v>449</v>
      </c>
      <c r="C525" s="61" t="s">
        <v>435</v>
      </c>
      <c r="D525" s="61">
        <f t="shared" si="8"/>
        <v>23</v>
      </c>
      <c r="E525" s="61" t="s">
        <v>3483</v>
      </c>
      <c r="F525" s="61" t="s">
        <v>3484</v>
      </c>
      <c r="G525" s="129" t="s">
        <v>12159</v>
      </c>
      <c r="H525" s="129"/>
      <c r="I525" s="129"/>
      <c r="J525" s="130" t="s">
        <v>12160</v>
      </c>
      <c r="K525" s="295" t="s">
        <v>4583</v>
      </c>
      <c r="L525" s="156"/>
      <c r="M525" s="156"/>
    </row>
    <row r="526" spans="1:13" ht="23.25" customHeight="1">
      <c r="A526" s="129" t="s">
        <v>11815</v>
      </c>
      <c r="B526" s="61" t="s">
        <v>449</v>
      </c>
      <c r="C526" s="61" t="s">
        <v>435</v>
      </c>
      <c r="D526" s="61">
        <f t="shared" si="8"/>
        <v>24</v>
      </c>
      <c r="E526" s="61" t="s">
        <v>3485</v>
      </c>
      <c r="F526" s="61" t="s">
        <v>3486</v>
      </c>
      <c r="H526" s="129"/>
      <c r="I526" s="129"/>
      <c r="J526" s="130" t="s">
        <v>12161</v>
      </c>
      <c r="K526" s="129" t="s">
        <v>4583</v>
      </c>
      <c r="L526" s="156"/>
      <c r="M526" s="156"/>
    </row>
    <row r="527" spans="1:13" ht="23.25" customHeight="1">
      <c r="A527" s="129" t="s">
        <v>11812</v>
      </c>
      <c r="B527" s="61" t="s">
        <v>449</v>
      </c>
      <c r="C527" s="61" t="s">
        <v>435</v>
      </c>
      <c r="D527" s="61">
        <f t="shared" si="8"/>
        <v>25</v>
      </c>
      <c r="E527" s="61" t="s">
        <v>3487</v>
      </c>
      <c r="F527" s="61" t="s">
        <v>3488</v>
      </c>
      <c r="G527" s="129" t="s">
        <v>12162</v>
      </c>
      <c r="H527" s="129"/>
      <c r="I527" s="129"/>
      <c r="J527" s="130" t="s">
        <v>11339</v>
      </c>
      <c r="K527" s="129" t="s">
        <v>4698</v>
      </c>
      <c r="L527" s="156"/>
      <c r="M527" s="156"/>
    </row>
    <row r="528" spans="1:13" ht="23.25" customHeight="1">
      <c r="A528" s="129" t="s">
        <v>11815</v>
      </c>
      <c r="B528" s="61" t="s">
        <v>449</v>
      </c>
      <c r="C528" s="61" t="s">
        <v>435</v>
      </c>
      <c r="D528" s="61">
        <f t="shared" si="8"/>
        <v>26</v>
      </c>
      <c r="E528" s="61" t="s">
        <v>3489</v>
      </c>
      <c r="F528" s="61" t="s">
        <v>3490</v>
      </c>
      <c r="G528" s="129"/>
      <c r="H528" s="129"/>
      <c r="I528" s="129"/>
      <c r="J528" s="130" t="s">
        <v>12163</v>
      </c>
      <c r="K528" s="129" t="s">
        <v>4706</v>
      </c>
      <c r="L528" s="156"/>
      <c r="M528" s="156"/>
    </row>
    <row r="529" spans="1:13" ht="23.25" customHeight="1">
      <c r="A529" s="129" t="s">
        <v>11812</v>
      </c>
      <c r="B529" s="61" t="s">
        <v>449</v>
      </c>
      <c r="C529" s="61" t="s">
        <v>435</v>
      </c>
      <c r="D529" s="61">
        <f t="shared" si="8"/>
        <v>27</v>
      </c>
      <c r="E529" s="61" t="s">
        <v>3491</v>
      </c>
      <c r="F529" s="61" t="s">
        <v>3492</v>
      </c>
      <c r="G529" s="129" t="s">
        <v>12164</v>
      </c>
      <c r="H529" s="129"/>
      <c r="I529" s="129"/>
      <c r="J529" s="130" t="s">
        <v>11339</v>
      </c>
      <c r="K529" s="129" t="s">
        <v>4698</v>
      </c>
      <c r="L529" s="156"/>
      <c r="M529" s="156"/>
    </row>
    <row r="530" spans="1:13" ht="23.25" customHeight="1">
      <c r="A530" s="129" t="s">
        <v>11812</v>
      </c>
      <c r="B530" s="61" t="s">
        <v>449</v>
      </c>
      <c r="C530" s="61" t="s">
        <v>435</v>
      </c>
      <c r="D530" s="61">
        <f t="shared" si="8"/>
        <v>28</v>
      </c>
      <c r="E530" s="61" t="s">
        <v>12165</v>
      </c>
      <c r="F530" s="61" t="s">
        <v>3493</v>
      </c>
      <c r="G530" s="129"/>
      <c r="H530" s="129"/>
      <c r="I530" s="129"/>
      <c r="J530" s="130" t="s">
        <v>8784</v>
      </c>
      <c r="K530" s="129" t="s">
        <v>4583</v>
      </c>
      <c r="L530" s="156"/>
      <c r="M530" s="156"/>
    </row>
    <row r="531" spans="1:13" ht="23.25" customHeight="1">
      <c r="A531" s="129" t="s">
        <v>11812</v>
      </c>
      <c r="B531" s="61" t="s">
        <v>449</v>
      </c>
      <c r="C531" s="61" t="s">
        <v>435</v>
      </c>
      <c r="D531" s="61">
        <f t="shared" si="8"/>
        <v>29</v>
      </c>
      <c r="E531" s="319" t="s">
        <v>212</v>
      </c>
      <c r="F531" s="319" t="s">
        <v>591</v>
      </c>
      <c r="G531" s="131" t="s">
        <v>11835</v>
      </c>
      <c r="H531" s="132" t="s">
        <v>11859</v>
      </c>
      <c r="I531" s="322" t="s">
        <v>9587</v>
      </c>
      <c r="J531" s="323" t="s">
        <v>11436</v>
      </c>
      <c r="K531" s="319" t="s">
        <v>11879</v>
      </c>
      <c r="L531" s="156"/>
      <c r="M531" s="156"/>
    </row>
    <row r="532" spans="1:13" ht="23.25" customHeight="1">
      <c r="A532" s="129" t="s">
        <v>11815</v>
      </c>
      <c r="B532" s="61" t="s">
        <v>449</v>
      </c>
      <c r="C532" s="61" t="s">
        <v>435</v>
      </c>
      <c r="D532" s="61">
        <f t="shared" si="8"/>
        <v>30</v>
      </c>
      <c r="E532" s="129" t="s">
        <v>11880</v>
      </c>
      <c r="F532" s="319" t="s">
        <v>11837</v>
      </c>
      <c r="G532" s="73" t="s">
        <v>11861</v>
      </c>
      <c r="H532" s="132" t="s">
        <v>11859</v>
      </c>
      <c r="I532" s="69" t="s">
        <v>11862</v>
      </c>
      <c r="J532" s="122" t="s">
        <v>11956</v>
      </c>
      <c r="K532" s="319" t="s">
        <v>11864</v>
      </c>
      <c r="L532" s="156"/>
      <c r="M532" s="156"/>
    </row>
    <row r="533" spans="1:13" ht="23.25" customHeight="1">
      <c r="A533" s="129" t="s">
        <v>11812</v>
      </c>
      <c r="B533" s="61" t="s">
        <v>450</v>
      </c>
      <c r="C533" s="61" t="s">
        <v>436</v>
      </c>
      <c r="D533" s="61">
        <f t="shared" si="8"/>
        <v>1</v>
      </c>
      <c r="E533" s="61" t="s">
        <v>1572</v>
      </c>
      <c r="F533" s="61" t="s">
        <v>1562</v>
      </c>
      <c r="G533" s="298" t="s">
        <v>12166</v>
      </c>
      <c r="H533" s="129"/>
      <c r="I533" s="129"/>
      <c r="J533" s="130" t="s">
        <v>12167</v>
      </c>
      <c r="K533" s="129" t="s">
        <v>11291</v>
      </c>
      <c r="L533" s="156"/>
      <c r="M533" s="156"/>
    </row>
    <row r="534" spans="1:13" ht="23.25" customHeight="1">
      <c r="A534" s="129" t="s">
        <v>11812</v>
      </c>
      <c r="B534" s="61" t="s">
        <v>450</v>
      </c>
      <c r="C534" s="61" t="s">
        <v>436</v>
      </c>
      <c r="D534" s="61">
        <f t="shared" si="8"/>
        <v>2</v>
      </c>
      <c r="E534" s="61" t="s">
        <v>3494</v>
      </c>
      <c r="F534" s="61" t="s">
        <v>3495</v>
      </c>
      <c r="G534" s="129" t="s">
        <v>12168</v>
      </c>
      <c r="H534" s="129"/>
      <c r="I534" s="129" t="s">
        <v>12169</v>
      </c>
      <c r="J534" s="130" t="s">
        <v>12170</v>
      </c>
      <c r="K534" s="129" t="s">
        <v>4700</v>
      </c>
      <c r="L534" s="156"/>
      <c r="M534" s="156"/>
    </row>
    <row r="535" spans="1:13" ht="23.25" customHeight="1">
      <c r="A535" s="129" t="s">
        <v>11812</v>
      </c>
      <c r="B535" s="61" t="s">
        <v>450</v>
      </c>
      <c r="C535" s="61" t="s">
        <v>436</v>
      </c>
      <c r="D535" s="61">
        <f t="shared" si="8"/>
        <v>3</v>
      </c>
      <c r="E535" s="61" t="s">
        <v>3496</v>
      </c>
      <c r="F535" s="61" t="s">
        <v>3497</v>
      </c>
      <c r="G535" s="129" t="s">
        <v>12171</v>
      </c>
      <c r="H535" s="129"/>
      <c r="I535" s="129"/>
      <c r="J535" s="130" t="s">
        <v>12172</v>
      </c>
      <c r="K535" s="129" t="s">
        <v>4583</v>
      </c>
      <c r="L535" s="156"/>
      <c r="M535" s="156"/>
    </row>
    <row r="536" spans="1:13" ht="23.25" customHeight="1">
      <c r="A536" s="129" t="s">
        <v>11812</v>
      </c>
      <c r="B536" s="61" t="s">
        <v>450</v>
      </c>
      <c r="C536" s="61" t="s">
        <v>436</v>
      </c>
      <c r="D536" s="61">
        <f t="shared" si="8"/>
        <v>4</v>
      </c>
      <c r="E536" s="61" t="s">
        <v>3498</v>
      </c>
      <c r="F536" s="61" t="s">
        <v>3499</v>
      </c>
      <c r="G536" s="129" t="s">
        <v>12173</v>
      </c>
      <c r="H536" s="129"/>
      <c r="I536" s="129"/>
      <c r="J536" s="130"/>
      <c r="K536" s="129" t="s">
        <v>4583</v>
      </c>
      <c r="L536" s="156"/>
      <c r="M536" s="156"/>
    </row>
    <row r="537" spans="1:13" ht="23.25" customHeight="1">
      <c r="A537" s="129" t="s">
        <v>11812</v>
      </c>
      <c r="B537" s="61" t="s">
        <v>450</v>
      </c>
      <c r="C537" s="61" t="s">
        <v>436</v>
      </c>
      <c r="D537" s="61">
        <f t="shared" si="8"/>
        <v>5</v>
      </c>
      <c r="E537" s="61" t="s">
        <v>3500</v>
      </c>
      <c r="F537" s="61" t="s">
        <v>3501</v>
      </c>
      <c r="G537" s="129" t="s">
        <v>12174</v>
      </c>
      <c r="H537" s="129"/>
      <c r="I537" s="129"/>
      <c r="J537" s="130" t="s">
        <v>12175</v>
      </c>
      <c r="K537" s="129" t="s">
        <v>4583</v>
      </c>
      <c r="L537" s="156"/>
      <c r="M537" s="156"/>
    </row>
    <row r="538" spans="1:13" ht="23.25" customHeight="1">
      <c r="A538" s="129" t="s">
        <v>11812</v>
      </c>
      <c r="B538" s="61" t="s">
        <v>12176</v>
      </c>
      <c r="C538" s="61" t="s">
        <v>436</v>
      </c>
      <c r="D538" s="61">
        <f t="shared" si="8"/>
        <v>6</v>
      </c>
      <c r="E538" s="73" t="s">
        <v>12177</v>
      </c>
      <c r="F538" s="61" t="s">
        <v>3502</v>
      </c>
      <c r="G538" s="129" t="s">
        <v>12178</v>
      </c>
      <c r="H538" s="129"/>
      <c r="I538" s="129"/>
      <c r="J538" s="130" t="s">
        <v>12179</v>
      </c>
      <c r="K538" s="129" t="s">
        <v>4583</v>
      </c>
      <c r="L538" s="156"/>
      <c r="M538" s="156"/>
    </row>
    <row r="539" spans="1:13" ht="23.25" customHeight="1">
      <c r="A539" s="129" t="s">
        <v>11815</v>
      </c>
      <c r="B539" s="61" t="s">
        <v>450</v>
      </c>
      <c r="C539" s="61" t="s">
        <v>436</v>
      </c>
      <c r="D539" s="61">
        <f t="shared" si="8"/>
        <v>7</v>
      </c>
      <c r="E539" s="61" t="s">
        <v>3503</v>
      </c>
      <c r="F539" s="61" t="s">
        <v>3504</v>
      </c>
      <c r="G539" s="129" t="s">
        <v>12180</v>
      </c>
      <c r="H539" s="129"/>
      <c r="I539" s="129"/>
      <c r="J539" s="130" t="s">
        <v>11339</v>
      </c>
      <c r="K539" s="129" t="s">
        <v>4698</v>
      </c>
      <c r="L539" s="156"/>
      <c r="M539" s="156"/>
    </row>
    <row r="540" spans="1:13" ht="23.25" customHeight="1">
      <c r="A540" s="129" t="s">
        <v>11812</v>
      </c>
      <c r="B540" s="61" t="s">
        <v>450</v>
      </c>
      <c r="C540" s="61" t="s">
        <v>436</v>
      </c>
      <c r="D540" s="61">
        <f t="shared" si="8"/>
        <v>8</v>
      </c>
      <c r="E540" s="61" t="s">
        <v>1141</v>
      </c>
      <c r="F540" s="61" t="s">
        <v>2484</v>
      </c>
      <c r="G540" s="129"/>
      <c r="H540" s="129"/>
      <c r="I540" s="129" t="s">
        <v>12153</v>
      </c>
      <c r="J540" s="130" t="s">
        <v>12181</v>
      </c>
      <c r="K540" s="129" t="s">
        <v>4700</v>
      </c>
      <c r="L540" s="156"/>
      <c r="M540" s="156"/>
    </row>
    <row r="541" spans="1:13" ht="23.25" customHeight="1">
      <c r="A541" s="129" t="s">
        <v>11812</v>
      </c>
      <c r="B541" s="61" t="s">
        <v>450</v>
      </c>
      <c r="C541" s="61" t="s">
        <v>436</v>
      </c>
      <c r="D541" s="61">
        <f t="shared" si="8"/>
        <v>9</v>
      </c>
      <c r="E541" s="61" t="s">
        <v>3505</v>
      </c>
      <c r="F541" s="61" t="s">
        <v>3506</v>
      </c>
      <c r="G541" s="129" t="s">
        <v>12182</v>
      </c>
      <c r="H541" s="129"/>
      <c r="I541" s="129"/>
      <c r="J541" s="130"/>
      <c r="K541" s="129" t="s">
        <v>4583</v>
      </c>
      <c r="L541" s="156"/>
      <c r="M541" s="156"/>
    </row>
    <row r="542" spans="1:13" ht="23.25" customHeight="1">
      <c r="A542" s="129" t="s">
        <v>11812</v>
      </c>
      <c r="B542" s="61" t="s">
        <v>450</v>
      </c>
      <c r="C542" s="61" t="s">
        <v>436</v>
      </c>
      <c r="D542" s="61">
        <f t="shared" si="8"/>
        <v>10</v>
      </c>
      <c r="E542" s="61" t="s">
        <v>940</v>
      </c>
      <c r="F542" s="61" t="s">
        <v>1278</v>
      </c>
      <c r="G542" s="129"/>
      <c r="H542" s="129"/>
      <c r="I542" s="129" t="s">
        <v>11413</v>
      </c>
      <c r="J542" s="130"/>
      <c r="K542" s="129" t="s">
        <v>4823</v>
      </c>
      <c r="L542" s="156"/>
      <c r="M542" s="156"/>
    </row>
    <row r="543" spans="1:13" ht="23.25" customHeight="1">
      <c r="A543" s="129" t="s">
        <v>11812</v>
      </c>
      <c r="B543" s="61" t="s">
        <v>450</v>
      </c>
      <c r="C543" s="61" t="s">
        <v>436</v>
      </c>
      <c r="D543" s="61">
        <f t="shared" si="8"/>
        <v>11</v>
      </c>
      <c r="E543" s="61" t="s">
        <v>620</v>
      </c>
      <c r="F543" s="61" t="s">
        <v>614</v>
      </c>
      <c r="G543" s="129"/>
      <c r="H543" s="129"/>
      <c r="I543" s="129" t="s">
        <v>11413</v>
      </c>
      <c r="J543" s="130"/>
      <c r="K543" s="129" t="s">
        <v>4823</v>
      </c>
      <c r="L543" s="156"/>
      <c r="M543" s="156"/>
    </row>
    <row r="544" spans="1:13" ht="23.25" customHeight="1">
      <c r="A544" s="129" t="s">
        <v>11812</v>
      </c>
      <c r="B544" s="61" t="s">
        <v>450</v>
      </c>
      <c r="C544" s="61" t="s">
        <v>436</v>
      </c>
      <c r="D544" s="61">
        <f t="shared" si="8"/>
        <v>12</v>
      </c>
      <c r="E544" s="61" t="s">
        <v>3507</v>
      </c>
      <c r="F544" s="61" t="s">
        <v>3508</v>
      </c>
      <c r="G544" s="129" t="s">
        <v>12183</v>
      </c>
      <c r="H544" s="129"/>
      <c r="I544" s="129" t="s">
        <v>12184</v>
      </c>
      <c r="J544" s="130" t="s">
        <v>12185</v>
      </c>
      <c r="K544" s="129" t="s">
        <v>4700</v>
      </c>
      <c r="L544" s="156"/>
      <c r="M544" s="156"/>
    </row>
    <row r="545" spans="1:13" ht="23.25" customHeight="1">
      <c r="A545" s="129" t="s">
        <v>11812</v>
      </c>
      <c r="B545" s="61" t="s">
        <v>450</v>
      </c>
      <c r="C545" s="61" t="s">
        <v>436</v>
      </c>
      <c r="D545" s="61">
        <f t="shared" si="8"/>
        <v>13</v>
      </c>
      <c r="E545" s="319" t="s">
        <v>212</v>
      </c>
      <c r="F545" s="319" t="s">
        <v>591</v>
      </c>
      <c r="G545" s="131" t="s">
        <v>11858</v>
      </c>
      <c r="H545" s="132" t="s">
        <v>11836</v>
      </c>
      <c r="I545" s="322" t="s">
        <v>9587</v>
      </c>
      <c r="J545" s="323" t="s">
        <v>11436</v>
      </c>
      <c r="K545" s="319" t="s">
        <v>11955</v>
      </c>
      <c r="L545" s="156"/>
      <c r="M545" s="156"/>
    </row>
    <row r="546" spans="1:13" ht="23.25" customHeight="1">
      <c r="A546" s="129" t="s">
        <v>11812</v>
      </c>
      <c r="B546" s="61" t="s">
        <v>450</v>
      </c>
      <c r="C546" s="61" t="s">
        <v>436</v>
      </c>
      <c r="D546" s="61">
        <f t="shared" si="8"/>
        <v>14</v>
      </c>
      <c r="E546" s="129" t="s">
        <v>11880</v>
      </c>
      <c r="F546" s="319" t="s">
        <v>11837</v>
      </c>
      <c r="G546" s="73" t="s">
        <v>11827</v>
      </c>
      <c r="H546" s="132" t="s">
        <v>11836</v>
      </c>
      <c r="I546" s="69" t="s">
        <v>11862</v>
      </c>
      <c r="J546" s="122" t="s">
        <v>11956</v>
      </c>
      <c r="K546" s="319" t="s">
        <v>11864</v>
      </c>
      <c r="L546" s="156"/>
      <c r="M546" s="156"/>
    </row>
    <row r="547" spans="1:13" ht="23.25" customHeight="1">
      <c r="A547" s="61" t="s">
        <v>11812</v>
      </c>
      <c r="B547" s="61" t="s">
        <v>12699</v>
      </c>
      <c r="C547" s="61" t="s">
        <v>12700</v>
      </c>
      <c r="D547" s="61">
        <f t="shared" si="8"/>
        <v>1</v>
      </c>
      <c r="E547" s="61" t="s">
        <v>1572</v>
      </c>
      <c r="F547" s="61" t="s">
        <v>1562</v>
      </c>
      <c r="G547" s="61" t="s">
        <v>13080</v>
      </c>
      <c r="H547" s="61" t="s">
        <v>13054</v>
      </c>
      <c r="I547" s="61"/>
      <c r="J547" s="141">
        <v>1569</v>
      </c>
      <c r="K547" s="61" t="s">
        <v>13047</v>
      </c>
      <c r="L547" s="61"/>
      <c r="M547" s="61"/>
    </row>
    <row r="548" spans="1:13" ht="23.25" customHeight="1">
      <c r="A548" s="61" t="s">
        <v>11812</v>
      </c>
      <c r="B548" s="61" t="s">
        <v>12699</v>
      </c>
      <c r="C548" s="61" t="s">
        <v>12700</v>
      </c>
      <c r="D548" s="61">
        <f t="shared" si="8"/>
        <v>2</v>
      </c>
      <c r="E548" s="61" t="s">
        <v>3387</v>
      </c>
      <c r="F548" s="61" t="s">
        <v>3388</v>
      </c>
      <c r="G548" s="61"/>
      <c r="H548" s="61" t="s">
        <v>13055</v>
      </c>
      <c r="I548" s="61" t="s">
        <v>13081</v>
      </c>
      <c r="J548" s="141" t="s">
        <v>13082</v>
      </c>
      <c r="K548" s="61" t="s">
        <v>11819</v>
      </c>
      <c r="L548" s="61"/>
      <c r="M548" s="61"/>
    </row>
    <row r="549" spans="1:13" ht="23.25" customHeight="1">
      <c r="A549" s="61" t="s">
        <v>11812</v>
      </c>
      <c r="B549" s="61" t="s">
        <v>12699</v>
      </c>
      <c r="C549" s="61" t="s">
        <v>12700</v>
      </c>
      <c r="D549" s="61">
        <f t="shared" si="8"/>
        <v>3</v>
      </c>
      <c r="E549" s="61" t="s">
        <v>1566</v>
      </c>
      <c r="F549" s="61" t="s">
        <v>1555</v>
      </c>
      <c r="G549" s="61" t="s">
        <v>13083</v>
      </c>
      <c r="H549" s="61" t="s">
        <v>13056</v>
      </c>
      <c r="I549" s="61"/>
      <c r="J549" s="141"/>
      <c r="K549" s="61" t="s">
        <v>13047</v>
      </c>
      <c r="L549" s="61"/>
      <c r="M549" s="61"/>
    </row>
    <row r="550" spans="1:13" ht="23.25" customHeight="1">
      <c r="A550" s="61" t="s">
        <v>11812</v>
      </c>
      <c r="B550" s="61" t="s">
        <v>12699</v>
      </c>
      <c r="C550" s="61" t="s">
        <v>12700</v>
      </c>
      <c r="D550" s="61">
        <f t="shared" si="8"/>
        <v>4</v>
      </c>
      <c r="E550" s="61" t="s">
        <v>3133</v>
      </c>
      <c r="F550" s="61" t="s">
        <v>3134</v>
      </c>
      <c r="G550" s="61" t="s">
        <v>13104</v>
      </c>
      <c r="H550" s="61" t="s">
        <v>13057</v>
      </c>
      <c r="I550" s="61"/>
      <c r="J550" s="141"/>
      <c r="K550" s="61" t="s">
        <v>13047</v>
      </c>
      <c r="L550" s="61"/>
      <c r="M550" s="61"/>
    </row>
    <row r="551" spans="1:13" ht="23.25" customHeight="1">
      <c r="A551" s="61" t="s">
        <v>11812</v>
      </c>
      <c r="B551" s="61" t="s">
        <v>12699</v>
      </c>
      <c r="C551" s="61" t="s">
        <v>12700</v>
      </c>
      <c r="D551" s="61">
        <f t="shared" si="8"/>
        <v>5</v>
      </c>
      <c r="E551" s="61" t="s">
        <v>11319</v>
      </c>
      <c r="F551" s="61" t="s">
        <v>11320</v>
      </c>
      <c r="G551" s="61" t="s">
        <v>13084</v>
      </c>
      <c r="H551" s="61" t="s">
        <v>13058</v>
      </c>
      <c r="I551" s="61" t="s">
        <v>13086</v>
      </c>
      <c r="J551" s="257" t="s">
        <v>13085</v>
      </c>
      <c r="K551" s="61" t="s">
        <v>13048</v>
      </c>
      <c r="L551" s="61"/>
      <c r="M551" s="61"/>
    </row>
    <row r="552" spans="1:13" ht="23.25" customHeight="1">
      <c r="A552" s="61" t="s">
        <v>11812</v>
      </c>
      <c r="B552" s="61" t="s">
        <v>12699</v>
      </c>
      <c r="C552" s="61" t="s">
        <v>12700</v>
      </c>
      <c r="D552" s="61">
        <f t="shared" si="8"/>
        <v>6</v>
      </c>
      <c r="E552" s="61" t="s">
        <v>12909</v>
      </c>
      <c r="F552" s="61" t="s">
        <v>12902</v>
      </c>
      <c r="G552" s="61" t="s">
        <v>13105</v>
      </c>
      <c r="H552" s="61" t="s">
        <v>13059</v>
      </c>
      <c r="I552" s="61"/>
      <c r="J552" s="141" t="s">
        <v>13087</v>
      </c>
      <c r="K552" s="61" t="s">
        <v>13049</v>
      </c>
      <c r="L552" s="61"/>
      <c r="M552" s="61"/>
    </row>
    <row r="553" spans="1:13" ht="23.25" customHeight="1">
      <c r="A553" s="61" t="s">
        <v>11812</v>
      </c>
      <c r="B553" s="61" t="s">
        <v>12699</v>
      </c>
      <c r="C553" s="61" t="s">
        <v>12700</v>
      </c>
      <c r="D553" s="61">
        <f t="shared" si="8"/>
        <v>7</v>
      </c>
      <c r="E553" s="61" t="s">
        <v>3349</v>
      </c>
      <c r="F553" s="61" t="s">
        <v>3350</v>
      </c>
      <c r="G553" s="61" t="s">
        <v>13089</v>
      </c>
      <c r="H553" s="61" t="s">
        <v>13060</v>
      </c>
      <c r="I553" s="61"/>
      <c r="J553" s="141"/>
      <c r="K553" s="61" t="s">
        <v>13050</v>
      </c>
      <c r="L553" s="61"/>
      <c r="M553" s="61"/>
    </row>
    <row r="554" spans="1:13" ht="23.25" customHeight="1">
      <c r="A554" s="61" t="s">
        <v>11812</v>
      </c>
      <c r="B554" s="61" t="s">
        <v>12699</v>
      </c>
      <c r="C554" s="61" t="s">
        <v>12700</v>
      </c>
      <c r="D554" s="61">
        <f t="shared" si="8"/>
        <v>8</v>
      </c>
      <c r="E554" s="61" t="s">
        <v>3351</v>
      </c>
      <c r="F554" s="61" t="s">
        <v>3352</v>
      </c>
      <c r="G554" s="61" t="s">
        <v>13106</v>
      </c>
      <c r="H554" s="61" t="s">
        <v>13061</v>
      </c>
      <c r="I554" s="61"/>
      <c r="J554" s="141"/>
      <c r="K554" s="61" t="s">
        <v>13050</v>
      </c>
      <c r="L554" s="61"/>
      <c r="M554" s="61"/>
    </row>
    <row r="555" spans="1:13" ht="23.25" customHeight="1">
      <c r="A555" s="61" t="s">
        <v>11812</v>
      </c>
      <c r="B555" s="61" t="s">
        <v>12699</v>
      </c>
      <c r="C555" s="61" t="s">
        <v>12700</v>
      </c>
      <c r="D555" s="61">
        <f t="shared" si="8"/>
        <v>9</v>
      </c>
      <c r="E555" s="61" t="s">
        <v>3353</v>
      </c>
      <c r="F555" s="61" t="s">
        <v>3354</v>
      </c>
      <c r="G555" s="61" t="s">
        <v>13090</v>
      </c>
      <c r="H555" s="61" t="s">
        <v>13062</v>
      </c>
      <c r="I555" s="61"/>
      <c r="J555" s="141"/>
      <c r="K555" s="61" t="s">
        <v>13050</v>
      </c>
      <c r="L555" s="61"/>
      <c r="M555" s="61"/>
    </row>
    <row r="556" spans="1:13" ht="23.25" customHeight="1">
      <c r="A556" s="61" t="s">
        <v>11812</v>
      </c>
      <c r="B556" s="61" t="s">
        <v>12699</v>
      </c>
      <c r="C556" s="61" t="s">
        <v>12700</v>
      </c>
      <c r="D556" s="61">
        <f t="shared" si="8"/>
        <v>10</v>
      </c>
      <c r="E556" s="61" t="s">
        <v>3355</v>
      </c>
      <c r="F556" s="61" t="s">
        <v>3356</v>
      </c>
      <c r="G556" s="61" t="s">
        <v>13107</v>
      </c>
      <c r="H556" s="61" t="s">
        <v>13063</v>
      </c>
      <c r="I556" s="61"/>
      <c r="J556" s="141"/>
      <c r="K556" s="61" t="s">
        <v>13050</v>
      </c>
      <c r="L556" s="61"/>
      <c r="M556" s="61"/>
    </row>
    <row r="557" spans="1:13" ht="23.25" customHeight="1">
      <c r="A557" s="61" t="s">
        <v>11812</v>
      </c>
      <c r="B557" s="61" t="s">
        <v>12699</v>
      </c>
      <c r="C557" s="61" t="s">
        <v>12700</v>
      </c>
      <c r="D557" s="61">
        <f t="shared" si="8"/>
        <v>11</v>
      </c>
      <c r="E557" s="61" t="s">
        <v>12910</v>
      </c>
      <c r="F557" s="61" t="s">
        <v>12903</v>
      </c>
      <c r="G557" s="61" t="s">
        <v>13091</v>
      </c>
      <c r="H557" s="61" t="s">
        <v>13064</v>
      </c>
      <c r="I557" s="61"/>
      <c r="J557" s="141"/>
      <c r="K557" s="61" t="s">
        <v>13050</v>
      </c>
      <c r="L557" s="61"/>
      <c r="M557" s="61"/>
    </row>
    <row r="558" spans="1:13" ht="23.25" customHeight="1">
      <c r="A558" s="61" t="s">
        <v>11812</v>
      </c>
      <c r="B558" s="61" t="s">
        <v>12699</v>
      </c>
      <c r="C558" s="61" t="s">
        <v>12700</v>
      </c>
      <c r="D558" s="61">
        <f t="shared" si="8"/>
        <v>12</v>
      </c>
      <c r="E558" s="61" t="s">
        <v>12911</v>
      </c>
      <c r="F558" s="61" t="s">
        <v>12013</v>
      </c>
      <c r="G558" s="61" t="s">
        <v>13108</v>
      </c>
      <c r="H558" s="61" t="s">
        <v>13065</v>
      </c>
      <c r="I558" s="61"/>
      <c r="J558" s="141"/>
      <c r="K558" s="61" t="s">
        <v>13050</v>
      </c>
      <c r="L558" s="61"/>
      <c r="M558" s="61"/>
    </row>
    <row r="559" spans="1:13" ht="23.25" customHeight="1">
      <c r="A559" s="61" t="s">
        <v>11812</v>
      </c>
      <c r="B559" s="61" t="s">
        <v>12699</v>
      </c>
      <c r="C559" s="61" t="s">
        <v>12700</v>
      </c>
      <c r="D559" s="61">
        <f t="shared" si="8"/>
        <v>13</v>
      </c>
      <c r="E559" s="61" t="s">
        <v>12912</v>
      </c>
      <c r="F559" s="61" t="s">
        <v>12904</v>
      </c>
      <c r="G559" s="61" t="s">
        <v>13092</v>
      </c>
      <c r="H559" s="61" t="s">
        <v>13066</v>
      </c>
      <c r="I559" s="61" t="s">
        <v>13093</v>
      </c>
      <c r="J559" s="141"/>
      <c r="K559" s="61" t="s">
        <v>13051</v>
      </c>
      <c r="L559" s="61"/>
      <c r="M559" s="61"/>
    </row>
    <row r="560" spans="1:13" ht="23.25" customHeight="1">
      <c r="A560" s="61" t="s">
        <v>11812</v>
      </c>
      <c r="B560" s="61" t="s">
        <v>12699</v>
      </c>
      <c r="C560" s="61" t="s">
        <v>12700</v>
      </c>
      <c r="D560" s="61">
        <f t="shared" si="8"/>
        <v>14</v>
      </c>
      <c r="E560" s="61" t="s">
        <v>12913</v>
      </c>
      <c r="F560" s="61" t="s">
        <v>12905</v>
      </c>
      <c r="G560" s="61" t="s">
        <v>13109</v>
      </c>
      <c r="H560" s="61" t="s">
        <v>13067</v>
      </c>
      <c r="I560" s="61"/>
      <c r="J560" s="141"/>
      <c r="K560" s="61" t="s">
        <v>13050</v>
      </c>
      <c r="L560" s="61"/>
      <c r="M560" s="61"/>
    </row>
    <row r="561" spans="1:13" ht="23.25" customHeight="1">
      <c r="A561" s="61" t="s">
        <v>11812</v>
      </c>
      <c r="B561" s="61" t="s">
        <v>12699</v>
      </c>
      <c r="C561" s="61" t="s">
        <v>12700</v>
      </c>
      <c r="D561" s="61">
        <f t="shared" si="8"/>
        <v>15</v>
      </c>
      <c r="E561" s="61" t="s">
        <v>12914</v>
      </c>
      <c r="F561" s="61" t="s">
        <v>12906</v>
      </c>
      <c r="G561" s="61" t="s">
        <v>13094</v>
      </c>
      <c r="H561" s="61" t="s">
        <v>13068</v>
      </c>
      <c r="I561" s="61"/>
      <c r="J561" s="141"/>
      <c r="K561" s="61" t="s">
        <v>13050</v>
      </c>
      <c r="L561" s="61"/>
      <c r="M561" s="61"/>
    </row>
    <row r="562" spans="1:13" ht="23.25" customHeight="1">
      <c r="A562" s="61" t="s">
        <v>11812</v>
      </c>
      <c r="B562" s="61" t="s">
        <v>12699</v>
      </c>
      <c r="C562" s="61" t="s">
        <v>12700</v>
      </c>
      <c r="D562" s="61">
        <f t="shared" si="8"/>
        <v>16</v>
      </c>
      <c r="E562" s="61" t="s">
        <v>12915</v>
      </c>
      <c r="F562" s="61" t="s">
        <v>12907</v>
      </c>
      <c r="G562" s="61" t="s">
        <v>13110</v>
      </c>
      <c r="H562" s="61" t="s">
        <v>13069</v>
      </c>
      <c r="I562" s="61"/>
      <c r="J562" s="141"/>
      <c r="K562" s="61" t="s">
        <v>13050</v>
      </c>
      <c r="L562" s="61"/>
      <c r="M562" s="61"/>
    </row>
    <row r="563" spans="1:13" ht="23.25" customHeight="1">
      <c r="A563" s="61" t="s">
        <v>11812</v>
      </c>
      <c r="B563" s="61" t="s">
        <v>12699</v>
      </c>
      <c r="C563" s="61" t="s">
        <v>12700</v>
      </c>
      <c r="D563" s="61">
        <f t="shared" si="8"/>
        <v>17</v>
      </c>
      <c r="E563" s="61" t="s">
        <v>12916</v>
      </c>
      <c r="F563" s="61" t="s">
        <v>12908</v>
      </c>
      <c r="G563" s="61" t="s">
        <v>13095</v>
      </c>
      <c r="H563" s="61" t="s">
        <v>13070</v>
      </c>
      <c r="I563" s="61"/>
      <c r="J563" s="141"/>
      <c r="K563" s="61" t="s">
        <v>13050</v>
      </c>
      <c r="L563" s="61"/>
      <c r="M563" s="61"/>
    </row>
    <row r="564" spans="1:13" ht="23.25" customHeight="1">
      <c r="A564" s="61" t="s">
        <v>11812</v>
      </c>
      <c r="B564" s="61" t="s">
        <v>12699</v>
      </c>
      <c r="C564" s="61" t="s">
        <v>12700</v>
      </c>
      <c r="D564" s="61">
        <f t="shared" si="8"/>
        <v>18</v>
      </c>
      <c r="E564" s="61" t="s">
        <v>3374</v>
      </c>
      <c r="F564" s="61" t="s">
        <v>3375</v>
      </c>
      <c r="G564" s="61" t="s">
        <v>13111</v>
      </c>
      <c r="H564" s="61" t="s">
        <v>13071</v>
      </c>
      <c r="I564" s="61"/>
      <c r="J564" s="141"/>
      <c r="K564" s="61" t="s">
        <v>13050</v>
      </c>
      <c r="L564" s="61"/>
      <c r="M564" s="61"/>
    </row>
    <row r="565" spans="1:13" ht="23.25" customHeight="1">
      <c r="A565" s="61" t="s">
        <v>11812</v>
      </c>
      <c r="B565" s="61" t="s">
        <v>12699</v>
      </c>
      <c r="C565" s="61" t="s">
        <v>12700</v>
      </c>
      <c r="D565" s="61">
        <f t="shared" si="8"/>
        <v>19</v>
      </c>
      <c r="E565" s="61" t="s">
        <v>955</v>
      </c>
      <c r="F565" s="61" t="s">
        <v>962</v>
      </c>
      <c r="G565" s="61" t="s">
        <v>13096</v>
      </c>
      <c r="H565" s="61" t="s">
        <v>13072</v>
      </c>
      <c r="I565" s="61"/>
      <c r="J565" s="141"/>
      <c r="K565" s="61" t="s">
        <v>13049</v>
      </c>
      <c r="L565" s="61"/>
      <c r="M565" s="61"/>
    </row>
    <row r="566" spans="1:13" ht="23.25" customHeight="1">
      <c r="A566" s="61" t="s">
        <v>11812</v>
      </c>
      <c r="B566" s="61" t="s">
        <v>12699</v>
      </c>
      <c r="C566" s="61" t="s">
        <v>12700</v>
      </c>
      <c r="D566" s="61">
        <f t="shared" si="8"/>
        <v>20</v>
      </c>
      <c r="E566" s="61" t="s">
        <v>3202</v>
      </c>
      <c r="F566" s="61" t="s">
        <v>3203</v>
      </c>
      <c r="G566" s="61" t="s">
        <v>13112</v>
      </c>
      <c r="H566" s="61" t="s">
        <v>13073</v>
      </c>
      <c r="I566" s="61" t="s">
        <v>13097</v>
      </c>
      <c r="J566" s="141" t="s">
        <v>13098</v>
      </c>
      <c r="K566" s="61" t="s">
        <v>13048</v>
      </c>
      <c r="L566" s="61"/>
      <c r="M566" s="61"/>
    </row>
    <row r="567" spans="1:13" ht="23.25" customHeight="1">
      <c r="A567" s="61" t="s">
        <v>11812</v>
      </c>
      <c r="B567" s="61" t="s">
        <v>12699</v>
      </c>
      <c r="C567" s="61" t="s">
        <v>12700</v>
      </c>
      <c r="D567" s="61">
        <f t="shared" si="8"/>
        <v>21</v>
      </c>
      <c r="E567" s="61" t="s">
        <v>3204</v>
      </c>
      <c r="F567" s="61" t="s">
        <v>3205</v>
      </c>
      <c r="G567" s="61" t="s">
        <v>13099</v>
      </c>
      <c r="H567" s="61" t="s">
        <v>13074</v>
      </c>
      <c r="I567" s="61"/>
      <c r="J567" s="141"/>
      <c r="K567" s="61" t="s">
        <v>13052</v>
      </c>
      <c r="L567" s="61"/>
      <c r="M567" s="61"/>
    </row>
    <row r="568" spans="1:13" ht="23.25" customHeight="1">
      <c r="A568" s="61" t="s">
        <v>11812</v>
      </c>
      <c r="B568" s="61" t="s">
        <v>12699</v>
      </c>
      <c r="C568" s="61" t="s">
        <v>12700</v>
      </c>
      <c r="D568" s="61">
        <f t="shared" si="8"/>
        <v>22</v>
      </c>
      <c r="E568" s="61" t="s">
        <v>12917</v>
      </c>
      <c r="F568" s="61" t="s">
        <v>3210</v>
      </c>
      <c r="G568" s="61" t="s">
        <v>13113</v>
      </c>
      <c r="H568" s="61" t="s">
        <v>13075</v>
      </c>
      <c r="I568" s="61"/>
      <c r="J568" s="141"/>
      <c r="K568" s="61" t="s">
        <v>13049</v>
      </c>
      <c r="L568" s="61"/>
      <c r="M568" s="61"/>
    </row>
    <row r="569" spans="1:13" ht="23.25" customHeight="1">
      <c r="A569" s="61" t="s">
        <v>11812</v>
      </c>
      <c r="B569" s="61" t="s">
        <v>12699</v>
      </c>
      <c r="C569" s="61" t="s">
        <v>12700</v>
      </c>
      <c r="D569" s="61">
        <f t="shared" si="8"/>
        <v>23</v>
      </c>
      <c r="E569" s="61" t="s">
        <v>3213</v>
      </c>
      <c r="F569" s="61" t="s">
        <v>3214</v>
      </c>
      <c r="G569" s="61" t="s">
        <v>13088</v>
      </c>
      <c r="H569" s="61" t="s">
        <v>13076</v>
      </c>
      <c r="I569" s="61" t="s">
        <v>13100</v>
      </c>
      <c r="J569" s="141" t="s">
        <v>13101</v>
      </c>
      <c r="K569" s="61" t="s">
        <v>13053</v>
      </c>
      <c r="L569" s="61"/>
      <c r="M569" s="61"/>
    </row>
    <row r="570" spans="1:13" ht="23.25" customHeight="1">
      <c r="A570" s="61" t="s">
        <v>11812</v>
      </c>
      <c r="B570" s="61" t="s">
        <v>12699</v>
      </c>
      <c r="C570" s="61" t="s">
        <v>12700</v>
      </c>
      <c r="D570" s="61">
        <f t="shared" si="8"/>
        <v>24</v>
      </c>
      <c r="E570" s="61" t="s">
        <v>3211</v>
      </c>
      <c r="F570" s="61" t="s">
        <v>3212</v>
      </c>
      <c r="G570" s="61" t="s">
        <v>13114</v>
      </c>
      <c r="H570" s="61" t="s">
        <v>13077</v>
      </c>
      <c r="I570" s="61"/>
      <c r="J570" s="141"/>
      <c r="K570" s="61" t="s">
        <v>13050</v>
      </c>
      <c r="L570" s="61"/>
      <c r="M570" s="61"/>
    </row>
    <row r="571" spans="1:13" ht="23.25" customHeight="1">
      <c r="A571" s="61" t="s">
        <v>11812</v>
      </c>
      <c r="B571" s="61" t="s">
        <v>12699</v>
      </c>
      <c r="C571" s="61" t="s">
        <v>12700</v>
      </c>
      <c r="D571" s="61">
        <f t="shared" si="8"/>
        <v>25</v>
      </c>
      <c r="E571" s="61" t="s">
        <v>3135</v>
      </c>
      <c r="F571" s="61" t="s">
        <v>3136</v>
      </c>
      <c r="G571" s="61" t="s">
        <v>3238</v>
      </c>
      <c r="H571" s="61" t="s">
        <v>13078</v>
      </c>
      <c r="I571" s="61" t="s">
        <v>13102</v>
      </c>
      <c r="J571" s="141" t="s">
        <v>13103</v>
      </c>
      <c r="K571" s="61" t="s">
        <v>13053</v>
      </c>
      <c r="L571" s="61"/>
      <c r="M571" s="61"/>
    </row>
    <row r="572" spans="1:13" ht="23.25" customHeight="1">
      <c r="A572" s="61" t="s">
        <v>11812</v>
      </c>
      <c r="B572" s="61" t="s">
        <v>12699</v>
      </c>
      <c r="C572" s="61" t="s">
        <v>12700</v>
      </c>
      <c r="D572" s="61">
        <f t="shared" si="8"/>
        <v>26</v>
      </c>
      <c r="E572" s="61" t="s">
        <v>212</v>
      </c>
      <c r="F572" s="61" t="s">
        <v>591</v>
      </c>
      <c r="G572" s="61" t="s">
        <v>11824</v>
      </c>
      <c r="H572" s="61" t="s">
        <v>11836</v>
      </c>
      <c r="I572" s="61" t="s">
        <v>9587</v>
      </c>
      <c r="J572" s="141" t="s">
        <v>11436</v>
      </c>
      <c r="K572" s="61" t="s">
        <v>11955</v>
      </c>
      <c r="L572" s="61"/>
      <c r="M572" s="61"/>
    </row>
    <row r="573" spans="1:13" ht="23.25" customHeight="1">
      <c r="A573" s="61" t="s">
        <v>11812</v>
      </c>
      <c r="B573" s="61" t="s">
        <v>12699</v>
      </c>
      <c r="C573" s="61" t="s">
        <v>12700</v>
      </c>
      <c r="D573" s="61">
        <f t="shared" si="8"/>
        <v>27</v>
      </c>
      <c r="E573" s="61" t="s">
        <v>11826</v>
      </c>
      <c r="F573" s="61" t="s">
        <v>11837</v>
      </c>
      <c r="G573" s="61" t="s">
        <v>11827</v>
      </c>
      <c r="H573" s="61" t="s">
        <v>11836</v>
      </c>
      <c r="I573" s="61" t="s">
        <v>11839</v>
      </c>
      <c r="J573" s="141" t="s">
        <v>11840</v>
      </c>
      <c r="K573" s="61" t="s">
        <v>11841</v>
      </c>
      <c r="L573" s="61"/>
      <c r="M573" s="61"/>
    </row>
    <row r="574" spans="1:13" ht="23.25" customHeight="1">
      <c r="A574" s="61" t="s">
        <v>14363</v>
      </c>
      <c r="B574" s="61" t="s">
        <v>14364</v>
      </c>
      <c r="C574" s="61" t="s">
        <v>14365</v>
      </c>
      <c r="D574" s="61">
        <f t="shared" si="8"/>
        <v>1</v>
      </c>
      <c r="E574" s="61" t="s">
        <v>1470</v>
      </c>
      <c r="F574" s="61" t="s">
        <v>14366</v>
      </c>
      <c r="G574" s="36" t="s">
        <v>1235</v>
      </c>
      <c r="H574" s="61" t="s">
        <v>15174</v>
      </c>
      <c r="I574" s="155" t="s">
        <v>1701</v>
      </c>
      <c r="J574" s="97" t="s">
        <v>1680</v>
      </c>
      <c r="K574" s="61" t="s">
        <v>578</v>
      </c>
      <c r="L574" s="61"/>
      <c r="M574" s="61"/>
    </row>
    <row r="575" spans="1:13" ht="23.25" customHeight="1">
      <c r="A575" s="61" t="s">
        <v>14363</v>
      </c>
      <c r="B575" s="61" t="s">
        <v>14364</v>
      </c>
      <c r="C575" s="61" t="s">
        <v>14367</v>
      </c>
      <c r="D575" s="61">
        <f t="shared" si="8"/>
        <v>2</v>
      </c>
      <c r="E575" s="61" t="s">
        <v>14368</v>
      </c>
      <c r="F575" s="61" t="s">
        <v>14369</v>
      </c>
      <c r="G575" s="61"/>
      <c r="H575" s="61" t="s">
        <v>15175</v>
      </c>
      <c r="I575" s="61"/>
      <c r="J575" s="61"/>
      <c r="K575" s="61" t="s">
        <v>627</v>
      </c>
      <c r="L575" s="61"/>
      <c r="M575" s="61"/>
    </row>
    <row r="576" spans="1:13" ht="23.25" customHeight="1">
      <c r="A576" s="61" t="s">
        <v>14370</v>
      </c>
      <c r="B576" s="61" t="s">
        <v>14364</v>
      </c>
      <c r="C576" s="61" t="s">
        <v>14371</v>
      </c>
      <c r="D576" s="61">
        <f t="shared" si="8"/>
        <v>3</v>
      </c>
      <c r="E576" s="61" t="s">
        <v>14372</v>
      </c>
      <c r="F576" s="61" t="s">
        <v>14373</v>
      </c>
      <c r="G576" s="61"/>
      <c r="H576" s="61" t="s">
        <v>15176</v>
      </c>
      <c r="I576" s="61"/>
      <c r="J576" s="61"/>
      <c r="K576" s="61" t="s">
        <v>578</v>
      </c>
      <c r="L576" s="61"/>
      <c r="M576" s="61"/>
    </row>
    <row r="577" spans="1:13" ht="23.25" customHeight="1">
      <c r="A577" s="61" t="s">
        <v>14374</v>
      </c>
      <c r="B577" s="61" t="s">
        <v>14375</v>
      </c>
      <c r="C577" s="61" t="s">
        <v>14371</v>
      </c>
      <c r="D577" s="61">
        <f t="shared" si="8"/>
        <v>4</v>
      </c>
      <c r="E577" s="61" t="s">
        <v>14376</v>
      </c>
      <c r="F577" s="61" t="s">
        <v>14377</v>
      </c>
      <c r="G577" s="61"/>
      <c r="H577" s="61" t="s">
        <v>15177</v>
      </c>
      <c r="I577" s="61"/>
      <c r="J577" s="61"/>
      <c r="K577" s="61" t="s">
        <v>14678</v>
      </c>
      <c r="L577" s="61"/>
      <c r="M577" s="61"/>
    </row>
    <row r="578" spans="1:13" ht="23.25" customHeight="1">
      <c r="A578" s="61" t="s">
        <v>14370</v>
      </c>
      <c r="B578" s="61" t="s">
        <v>14364</v>
      </c>
      <c r="C578" s="61" t="s">
        <v>14367</v>
      </c>
      <c r="D578" s="61">
        <f t="shared" si="8"/>
        <v>5</v>
      </c>
      <c r="E578" s="61" t="s">
        <v>14378</v>
      </c>
      <c r="F578" s="61" t="s">
        <v>14379</v>
      </c>
      <c r="G578" s="61"/>
      <c r="H578" s="61" t="s">
        <v>15178</v>
      </c>
      <c r="I578" s="61"/>
      <c r="J578" s="61"/>
      <c r="K578" s="61" t="s">
        <v>14678</v>
      </c>
      <c r="L578" s="61"/>
      <c r="M578" s="61"/>
    </row>
    <row r="579" spans="1:13" ht="23.25" customHeight="1">
      <c r="A579" s="61" t="s">
        <v>14363</v>
      </c>
      <c r="B579" s="61" t="s">
        <v>14380</v>
      </c>
      <c r="C579" s="61" t="s">
        <v>14367</v>
      </c>
      <c r="D579" s="61">
        <f t="shared" si="8"/>
        <v>6</v>
      </c>
      <c r="E579" s="61" t="s">
        <v>14381</v>
      </c>
      <c r="F579" s="61" t="s">
        <v>14382</v>
      </c>
      <c r="G579" s="61"/>
      <c r="H579" s="61" t="s">
        <v>15179</v>
      </c>
      <c r="I579" s="61"/>
      <c r="J579" s="61"/>
      <c r="K579" s="61" t="s">
        <v>14678</v>
      </c>
      <c r="L579" s="61"/>
      <c r="M579" s="61"/>
    </row>
    <row r="580" spans="1:13" ht="23.25" customHeight="1">
      <c r="A580" s="61" t="s">
        <v>14383</v>
      </c>
      <c r="B580" s="61" t="s">
        <v>14384</v>
      </c>
      <c r="C580" s="61" t="s">
        <v>14385</v>
      </c>
      <c r="D580" s="61">
        <f t="shared" ref="D580:D645" si="9">IF($C580=$C579,$D579+1,1)</f>
        <v>7</v>
      </c>
      <c r="E580" s="61" t="s">
        <v>14386</v>
      </c>
      <c r="F580" s="61" t="s">
        <v>14387</v>
      </c>
      <c r="G580" s="61"/>
      <c r="H580" s="61" t="s">
        <v>15180</v>
      </c>
      <c r="I580" s="129" t="s">
        <v>15185</v>
      </c>
      <c r="J580" s="141" t="s">
        <v>14351</v>
      </c>
      <c r="K580" s="61" t="s">
        <v>11819</v>
      </c>
      <c r="L580" s="61"/>
      <c r="M580" s="61"/>
    </row>
    <row r="581" spans="1:13" ht="23.25" customHeight="1">
      <c r="A581" s="61" t="s">
        <v>14370</v>
      </c>
      <c r="B581" s="61" t="s">
        <v>14375</v>
      </c>
      <c r="C581" s="61" t="s">
        <v>14367</v>
      </c>
      <c r="D581" s="61">
        <f t="shared" si="9"/>
        <v>8</v>
      </c>
      <c r="E581" s="61" t="s">
        <v>14388</v>
      </c>
      <c r="F581" s="61" t="s">
        <v>14389</v>
      </c>
      <c r="G581" s="61"/>
      <c r="H581" s="61" t="s">
        <v>15181</v>
      </c>
      <c r="I581" s="129" t="s">
        <v>15183</v>
      </c>
      <c r="J581" s="141" t="s">
        <v>15184</v>
      </c>
      <c r="K581" s="61" t="s">
        <v>11819</v>
      </c>
      <c r="L581" s="61"/>
      <c r="M581" s="61"/>
    </row>
    <row r="582" spans="1:13" ht="23.25" customHeight="1">
      <c r="A582" s="61" t="s">
        <v>14363</v>
      </c>
      <c r="B582" s="61" t="s">
        <v>14384</v>
      </c>
      <c r="C582" s="61" t="s">
        <v>14367</v>
      </c>
      <c r="D582" s="61">
        <f t="shared" si="9"/>
        <v>9</v>
      </c>
      <c r="E582" s="61" t="s">
        <v>14390</v>
      </c>
      <c r="F582" s="61" t="s">
        <v>14391</v>
      </c>
      <c r="G582" s="61"/>
      <c r="H582" s="61" t="s">
        <v>15182</v>
      </c>
      <c r="I582" s="61"/>
      <c r="J582" s="61"/>
      <c r="K582" s="61" t="s">
        <v>14678</v>
      </c>
      <c r="L582" s="61"/>
      <c r="M582" s="61"/>
    </row>
    <row r="583" spans="1:13" ht="23.25" customHeight="1">
      <c r="A583" s="61" t="s">
        <v>14363</v>
      </c>
      <c r="B583" s="61" t="s">
        <v>14392</v>
      </c>
      <c r="C583" s="61" t="s">
        <v>14367</v>
      </c>
      <c r="D583" s="61">
        <f t="shared" si="9"/>
        <v>10</v>
      </c>
      <c r="E583" s="61" t="s">
        <v>14393</v>
      </c>
      <c r="F583" s="61" t="s">
        <v>14394</v>
      </c>
      <c r="G583" s="61" t="s">
        <v>14395</v>
      </c>
      <c r="H583" s="61" t="s">
        <v>14396</v>
      </c>
      <c r="I583" s="61" t="s">
        <v>14397</v>
      </c>
      <c r="J583" s="61"/>
      <c r="K583" s="61" t="s">
        <v>14398</v>
      </c>
      <c r="L583" s="61"/>
      <c r="M583" s="61"/>
    </row>
    <row r="584" spans="1:13" ht="23.25" customHeight="1">
      <c r="A584" s="61" t="s">
        <v>14363</v>
      </c>
      <c r="B584" s="61" t="s">
        <v>14375</v>
      </c>
      <c r="C584" s="61" t="s">
        <v>14367</v>
      </c>
      <c r="D584" s="61">
        <f t="shared" si="9"/>
        <v>11</v>
      </c>
      <c r="E584" s="61" t="s">
        <v>14399</v>
      </c>
      <c r="F584" s="61" t="s">
        <v>14400</v>
      </c>
      <c r="G584" s="61" t="s">
        <v>14354</v>
      </c>
      <c r="H584" s="61" t="s">
        <v>14396</v>
      </c>
      <c r="I584" s="61" t="s">
        <v>14401</v>
      </c>
      <c r="J584" s="61" t="s">
        <v>14402</v>
      </c>
      <c r="K584" s="61" t="s">
        <v>14357</v>
      </c>
      <c r="L584" s="61"/>
      <c r="M584" s="61"/>
    </row>
    <row r="585" spans="1:13" ht="23.25" customHeight="1">
      <c r="A585" s="61" t="s">
        <v>14363</v>
      </c>
      <c r="B585" s="61" t="s">
        <v>14403</v>
      </c>
      <c r="C585" s="61" t="s">
        <v>14404</v>
      </c>
      <c r="D585" s="61">
        <f t="shared" si="9"/>
        <v>1</v>
      </c>
      <c r="E585" s="61" t="s">
        <v>14405</v>
      </c>
      <c r="F585" s="61" t="s">
        <v>14406</v>
      </c>
      <c r="G585" s="61"/>
      <c r="H585" s="61" t="s">
        <v>15186</v>
      </c>
      <c r="I585" s="61"/>
      <c r="J585" s="61"/>
      <c r="K585" s="61" t="s">
        <v>578</v>
      </c>
      <c r="L585" s="61"/>
      <c r="M585" s="61"/>
    </row>
    <row r="586" spans="1:13" ht="23.25" customHeight="1">
      <c r="A586" s="61" t="s">
        <v>14370</v>
      </c>
      <c r="B586" s="61" t="s">
        <v>14403</v>
      </c>
      <c r="C586" s="61" t="s">
        <v>14404</v>
      </c>
      <c r="D586" s="61">
        <f t="shared" si="9"/>
        <v>2</v>
      </c>
      <c r="E586" s="61" t="s">
        <v>14407</v>
      </c>
      <c r="F586" s="61" t="s">
        <v>14408</v>
      </c>
      <c r="G586" s="61"/>
      <c r="H586" s="61" t="s">
        <v>15187</v>
      </c>
      <c r="I586" s="61"/>
      <c r="J586" s="61"/>
      <c r="K586" s="61" t="s">
        <v>578</v>
      </c>
      <c r="L586" s="61"/>
      <c r="M586" s="61"/>
    </row>
    <row r="587" spans="1:13" ht="23.25" customHeight="1">
      <c r="A587" s="61" t="s">
        <v>14363</v>
      </c>
      <c r="B587" s="61" t="s">
        <v>14409</v>
      </c>
      <c r="C587" s="61" t="s">
        <v>14404</v>
      </c>
      <c r="D587" s="61">
        <f t="shared" si="9"/>
        <v>3</v>
      </c>
      <c r="E587" s="61" t="s">
        <v>14372</v>
      </c>
      <c r="F587" s="61" t="s">
        <v>14373</v>
      </c>
      <c r="G587" s="61"/>
      <c r="H587" s="61" t="s">
        <v>15188</v>
      </c>
      <c r="I587" s="61"/>
      <c r="J587" s="61"/>
      <c r="K587" s="61" t="s">
        <v>578</v>
      </c>
      <c r="L587" s="61"/>
      <c r="M587" s="61"/>
    </row>
    <row r="588" spans="1:13" ht="23.25" customHeight="1">
      <c r="A588" s="61" t="s">
        <v>14363</v>
      </c>
      <c r="B588" s="61" t="s">
        <v>14410</v>
      </c>
      <c r="C588" s="61" t="s">
        <v>14411</v>
      </c>
      <c r="D588" s="61">
        <f t="shared" si="9"/>
        <v>4</v>
      </c>
      <c r="E588" s="61" t="s">
        <v>14412</v>
      </c>
      <c r="F588" s="61" t="s">
        <v>14413</v>
      </c>
      <c r="G588" s="61"/>
      <c r="H588" s="61" t="s">
        <v>15189</v>
      </c>
      <c r="I588" s="61"/>
      <c r="J588" s="61"/>
      <c r="K588" s="61" t="s">
        <v>578</v>
      </c>
      <c r="L588" s="61"/>
      <c r="M588" s="61"/>
    </row>
    <row r="589" spans="1:13" ht="23.25" customHeight="1">
      <c r="A589" s="61" t="s">
        <v>14383</v>
      </c>
      <c r="B589" s="61" t="s">
        <v>14403</v>
      </c>
      <c r="C589" s="61" t="s">
        <v>14404</v>
      </c>
      <c r="D589" s="61">
        <f t="shared" si="9"/>
        <v>5</v>
      </c>
      <c r="E589" s="61" t="s">
        <v>14414</v>
      </c>
      <c r="F589" s="61" t="s">
        <v>14415</v>
      </c>
      <c r="G589" s="61"/>
      <c r="H589" s="61" t="s">
        <v>15190</v>
      </c>
      <c r="I589" s="61"/>
      <c r="J589" s="61"/>
      <c r="K589" s="61" t="s">
        <v>14678</v>
      </c>
      <c r="L589" s="61"/>
      <c r="M589" s="61"/>
    </row>
    <row r="590" spans="1:13" ht="23.25" customHeight="1">
      <c r="A590" s="61" t="s">
        <v>14363</v>
      </c>
      <c r="B590" s="61" t="s">
        <v>14403</v>
      </c>
      <c r="C590" s="61" t="s">
        <v>14411</v>
      </c>
      <c r="D590" s="61">
        <f t="shared" si="9"/>
        <v>6</v>
      </c>
      <c r="E590" s="61" t="s">
        <v>14416</v>
      </c>
      <c r="F590" s="61" t="s">
        <v>14417</v>
      </c>
      <c r="G590" s="61"/>
      <c r="H590" s="61" t="s">
        <v>15191</v>
      </c>
      <c r="I590" s="61"/>
      <c r="J590" s="61"/>
      <c r="K590" s="61" t="s">
        <v>627</v>
      </c>
      <c r="L590" s="61"/>
      <c r="M590" s="61"/>
    </row>
    <row r="591" spans="1:13" ht="23.25" customHeight="1">
      <c r="A591" s="61" t="s">
        <v>14383</v>
      </c>
      <c r="B591" s="61" t="s">
        <v>14403</v>
      </c>
      <c r="C591" s="61" t="s">
        <v>14404</v>
      </c>
      <c r="D591" s="61">
        <f t="shared" si="9"/>
        <v>7</v>
      </c>
      <c r="E591" s="61" t="s">
        <v>14418</v>
      </c>
      <c r="F591" s="61" t="s">
        <v>14419</v>
      </c>
      <c r="G591" s="61"/>
      <c r="H591" s="61" t="s">
        <v>15192</v>
      </c>
      <c r="I591" s="61"/>
      <c r="J591" s="61"/>
      <c r="K591" s="129" t="s">
        <v>4701</v>
      </c>
      <c r="L591" s="61"/>
      <c r="M591" s="61"/>
    </row>
    <row r="592" spans="1:13" ht="23.25" customHeight="1">
      <c r="A592" s="61" t="s">
        <v>14363</v>
      </c>
      <c r="B592" s="61" t="s">
        <v>14420</v>
      </c>
      <c r="C592" s="61" t="s">
        <v>14404</v>
      </c>
      <c r="D592" s="61">
        <f t="shared" si="9"/>
        <v>8</v>
      </c>
      <c r="E592" s="61" t="s">
        <v>14421</v>
      </c>
      <c r="F592" s="61" t="s">
        <v>14422</v>
      </c>
      <c r="G592" s="61"/>
      <c r="H592" s="61" t="s">
        <v>15193</v>
      </c>
      <c r="I592" s="61"/>
      <c r="J592" s="61"/>
      <c r="K592" s="129" t="s">
        <v>4706</v>
      </c>
      <c r="L592" s="61"/>
      <c r="M592" s="61"/>
    </row>
    <row r="593" spans="1:13" ht="23.25" customHeight="1">
      <c r="A593" s="61" t="s">
        <v>14363</v>
      </c>
      <c r="B593" s="61" t="s">
        <v>14403</v>
      </c>
      <c r="C593" s="61" t="s">
        <v>14404</v>
      </c>
      <c r="D593" s="61">
        <f t="shared" si="9"/>
        <v>9</v>
      </c>
      <c r="E593" s="61" t="s">
        <v>14423</v>
      </c>
      <c r="F593" s="61" t="s">
        <v>14424</v>
      </c>
      <c r="G593" s="61"/>
      <c r="H593" s="61" t="s">
        <v>15194</v>
      </c>
      <c r="I593" s="61"/>
      <c r="J593" s="61"/>
      <c r="K593" s="129" t="s">
        <v>4706</v>
      </c>
      <c r="L593" s="61"/>
      <c r="M593" s="61"/>
    </row>
    <row r="594" spans="1:13" ht="23.25" customHeight="1">
      <c r="A594" s="61" t="s">
        <v>14363</v>
      </c>
      <c r="B594" s="61" t="s">
        <v>14425</v>
      </c>
      <c r="C594" s="61" t="s">
        <v>14404</v>
      </c>
      <c r="D594" s="61">
        <f t="shared" si="9"/>
        <v>10</v>
      </c>
      <c r="E594" s="61" t="s">
        <v>12396</v>
      </c>
      <c r="F594" s="61" t="s">
        <v>14426</v>
      </c>
      <c r="G594" s="61"/>
      <c r="H594" s="61" t="s">
        <v>15195</v>
      </c>
      <c r="I594" s="129" t="s">
        <v>15203</v>
      </c>
      <c r="J594" s="141" t="s">
        <v>14676</v>
      </c>
      <c r="K594" s="61" t="s">
        <v>11819</v>
      </c>
      <c r="L594" s="61"/>
      <c r="M594" s="61"/>
    </row>
    <row r="595" spans="1:13" ht="23.25" customHeight="1">
      <c r="A595" s="61" t="s">
        <v>14363</v>
      </c>
      <c r="B595" s="61" t="s">
        <v>14403</v>
      </c>
      <c r="C595" s="61" t="s">
        <v>14411</v>
      </c>
      <c r="D595" s="61">
        <f t="shared" si="9"/>
        <v>11</v>
      </c>
      <c r="E595" s="61" t="s">
        <v>14427</v>
      </c>
      <c r="F595" s="61" t="s">
        <v>14428</v>
      </c>
      <c r="G595" s="61"/>
      <c r="H595" s="61" t="s">
        <v>15196</v>
      </c>
      <c r="I595" s="61"/>
      <c r="J595" s="61"/>
      <c r="K595" s="61" t="s">
        <v>14678</v>
      </c>
      <c r="L595" s="61"/>
      <c r="M595" s="61"/>
    </row>
    <row r="596" spans="1:13" ht="23.25" customHeight="1">
      <c r="A596" s="61" t="s">
        <v>14363</v>
      </c>
      <c r="B596" s="61" t="s">
        <v>14410</v>
      </c>
      <c r="C596" s="61" t="s">
        <v>14404</v>
      </c>
      <c r="D596" s="61">
        <f t="shared" si="9"/>
        <v>12</v>
      </c>
      <c r="E596" s="61" t="s">
        <v>14429</v>
      </c>
      <c r="F596" s="61" t="s">
        <v>14430</v>
      </c>
      <c r="G596" s="61"/>
      <c r="H596" s="61" t="s">
        <v>15197</v>
      </c>
      <c r="I596" s="61"/>
      <c r="J596" s="61"/>
      <c r="K596" s="61" t="s">
        <v>14678</v>
      </c>
      <c r="L596" s="61"/>
      <c r="M596" s="61"/>
    </row>
    <row r="597" spans="1:13" ht="23.25" customHeight="1">
      <c r="A597" s="61" t="s">
        <v>14370</v>
      </c>
      <c r="B597" s="61" t="s">
        <v>14403</v>
      </c>
      <c r="C597" s="61" t="s">
        <v>14411</v>
      </c>
      <c r="D597" s="61">
        <f t="shared" si="9"/>
        <v>13</v>
      </c>
      <c r="E597" s="61" t="s">
        <v>14431</v>
      </c>
      <c r="F597" s="61" t="s">
        <v>14432</v>
      </c>
      <c r="G597" s="61"/>
      <c r="H597" s="61" t="s">
        <v>15198</v>
      </c>
      <c r="I597" s="61"/>
      <c r="J597" s="61"/>
      <c r="K597" s="61" t="s">
        <v>14678</v>
      </c>
      <c r="L597" s="61"/>
      <c r="M597" s="61"/>
    </row>
    <row r="598" spans="1:13" ht="23.25" customHeight="1">
      <c r="A598" s="61" t="s">
        <v>14363</v>
      </c>
      <c r="B598" s="61" t="s">
        <v>14410</v>
      </c>
      <c r="C598" s="61" t="s">
        <v>14411</v>
      </c>
      <c r="D598" s="61">
        <f t="shared" si="9"/>
        <v>14</v>
      </c>
      <c r="E598" s="61" t="s">
        <v>14433</v>
      </c>
      <c r="F598" s="61" t="s">
        <v>14434</v>
      </c>
      <c r="G598" s="61"/>
      <c r="H598" s="61" t="s">
        <v>15199</v>
      </c>
      <c r="I598" s="61"/>
      <c r="J598" s="61"/>
      <c r="K598" s="61" t="s">
        <v>14679</v>
      </c>
      <c r="L598" s="61"/>
      <c r="M598" s="61"/>
    </row>
    <row r="599" spans="1:13" ht="23.25" customHeight="1">
      <c r="A599" s="61" t="s">
        <v>14370</v>
      </c>
      <c r="B599" s="61" t="s">
        <v>14403</v>
      </c>
      <c r="C599" s="61" t="s">
        <v>14404</v>
      </c>
      <c r="D599" s="61">
        <f t="shared" si="9"/>
        <v>15</v>
      </c>
      <c r="E599" s="61" t="s">
        <v>14435</v>
      </c>
      <c r="F599" s="61" t="s">
        <v>14436</v>
      </c>
      <c r="G599" s="61"/>
      <c r="H599" s="61" t="s">
        <v>15200</v>
      </c>
      <c r="I599" s="61"/>
      <c r="J599" s="61"/>
      <c r="K599" s="129" t="s">
        <v>4701</v>
      </c>
      <c r="L599" s="61"/>
      <c r="M599" s="61"/>
    </row>
    <row r="600" spans="1:13" ht="23.25" customHeight="1">
      <c r="A600" s="61" t="s">
        <v>14363</v>
      </c>
      <c r="B600" s="61" t="s">
        <v>14403</v>
      </c>
      <c r="C600" s="61" t="s">
        <v>14404</v>
      </c>
      <c r="D600" s="61">
        <f t="shared" si="9"/>
        <v>16</v>
      </c>
      <c r="E600" s="61" t="s">
        <v>14437</v>
      </c>
      <c r="F600" s="61" t="s">
        <v>14438</v>
      </c>
      <c r="G600" s="61"/>
      <c r="H600" s="61" t="s">
        <v>15201</v>
      </c>
      <c r="I600" s="61"/>
      <c r="J600" s="61"/>
      <c r="K600" s="61" t="s">
        <v>14361</v>
      </c>
      <c r="L600" s="61"/>
      <c r="M600" s="61"/>
    </row>
    <row r="601" spans="1:13" ht="23.25" customHeight="1">
      <c r="A601" s="61" t="s">
        <v>14363</v>
      </c>
      <c r="B601" s="61" t="s">
        <v>14403</v>
      </c>
      <c r="C601" s="61" t="s">
        <v>14404</v>
      </c>
      <c r="D601" s="61">
        <f t="shared" si="9"/>
        <v>17</v>
      </c>
      <c r="E601" s="61" t="s">
        <v>14439</v>
      </c>
      <c r="F601" s="61" t="s">
        <v>14440</v>
      </c>
      <c r="G601" s="61"/>
      <c r="H601" s="61" t="s">
        <v>15202</v>
      </c>
      <c r="I601" s="61"/>
      <c r="J601" s="61"/>
      <c r="K601" s="61" t="s">
        <v>14679</v>
      </c>
      <c r="L601" s="61"/>
      <c r="M601" s="61"/>
    </row>
    <row r="602" spans="1:13" ht="23.25" customHeight="1">
      <c r="A602" s="61" t="s">
        <v>14363</v>
      </c>
      <c r="B602" s="61" t="s">
        <v>14425</v>
      </c>
      <c r="C602" s="61" t="s">
        <v>14441</v>
      </c>
      <c r="D602" s="61">
        <f t="shared" si="9"/>
        <v>18</v>
      </c>
      <c r="E602" s="61" t="s">
        <v>14393</v>
      </c>
      <c r="F602" s="61" t="s">
        <v>14442</v>
      </c>
      <c r="G602" s="61" t="s">
        <v>14395</v>
      </c>
      <c r="H602" s="61" t="s">
        <v>14396</v>
      </c>
      <c r="I602" s="61" t="s">
        <v>14443</v>
      </c>
      <c r="J602" s="61"/>
      <c r="K602" s="61" t="s">
        <v>14444</v>
      </c>
      <c r="L602" s="61"/>
      <c r="M602" s="61"/>
    </row>
    <row r="603" spans="1:13" ht="23.25" customHeight="1">
      <c r="A603" s="61" t="s">
        <v>14363</v>
      </c>
      <c r="B603" s="61" t="s">
        <v>14425</v>
      </c>
      <c r="C603" s="61" t="s">
        <v>14404</v>
      </c>
      <c r="D603" s="61">
        <f t="shared" si="9"/>
        <v>19</v>
      </c>
      <c r="E603" s="61" t="s">
        <v>14399</v>
      </c>
      <c r="F603" s="61" t="s">
        <v>14445</v>
      </c>
      <c r="G603" s="61" t="s">
        <v>14446</v>
      </c>
      <c r="H603" s="61" t="s">
        <v>14396</v>
      </c>
      <c r="I603" s="61" t="s">
        <v>14447</v>
      </c>
      <c r="J603" s="61" t="s">
        <v>14448</v>
      </c>
      <c r="K603" s="61" t="s">
        <v>14449</v>
      </c>
      <c r="L603" s="61"/>
      <c r="M603" s="61"/>
    </row>
    <row r="604" spans="1:13" ht="23.25" customHeight="1">
      <c r="A604" s="61" t="s">
        <v>14383</v>
      </c>
      <c r="B604" s="61" t="s">
        <v>14450</v>
      </c>
      <c r="C604" s="61" t="s">
        <v>14451</v>
      </c>
      <c r="D604" s="61">
        <f t="shared" si="9"/>
        <v>1</v>
      </c>
      <c r="E604" s="61" t="s">
        <v>14452</v>
      </c>
      <c r="F604" s="61" t="s">
        <v>14453</v>
      </c>
      <c r="G604" s="61"/>
      <c r="H604" s="61" t="s">
        <v>15204</v>
      </c>
      <c r="I604" s="61"/>
      <c r="J604" s="61"/>
      <c r="K604" s="61" t="s">
        <v>578</v>
      </c>
      <c r="L604" s="61"/>
      <c r="M604" s="61"/>
    </row>
    <row r="605" spans="1:13" ht="23.25" customHeight="1">
      <c r="A605" s="61" t="s">
        <v>14370</v>
      </c>
      <c r="B605" s="61" t="s">
        <v>14454</v>
      </c>
      <c r="C605" s="61" t="s">
        <v>14455</v>
      </c>
      <c r="D605" s="61">
        <f t="shared" si="9"/>
        <v>2</v>
      </c>
      <c r="E605" s="61" t="s">
        <v>14456</v>
      </c>
      <c r="F605" s="61" t="s">
        <v>14457</v>
      </c>
      <c r="G605" s="61"/>
      <c r="H605" s="61" t="s">
        <v>15205</v>
      </c>
      <c r="I605" s="61"/>
      <c r="J605" s="61"/>
      <c r="K605" s="61" t="s">
        <v>14361</v>
      </c>
      <c r="L605" s="61"/>
      <c r="M605" s="61"/>
    </row>
    <row r="606" spans="1:13" ht="23.25" customHeight="1">
      <c r="A606" s="61" t="s">
        <v>14370</v>
      </c>
      <c r="B606" s="61" t="s">
        <v>14454</v>
      </c>
      <c r="C606" s="61" t="s">
        <v>14451</v>
      </c>
      <c r="D606" s="61">
        <f t="shared" si="9"/>
        <v>3</v>
      </c>
      <c r="E606" s="61" t="s">
        <v>14458</v>
      </c>
      <c r="F606" s="61" t="s">
        <v>14413</v>
      </c>
      <c r="G606" s="61"/>
      <c r="H606" s="61" t="s">
        <v>15206</v>
      </c>
      <c r="I606" s="61"/>
      <c r="J606" s="61"/>
      <c r="K606" s="61" t="s">
        <v>578</v>
      </c>
      <c r="L606" s="61"/>
      <c r="M606" s="61"/>
    </row>
    <row r="607" spans="1:13" ht="23.25" customHeight="1">
      <c r="A607" s="61" t="s">
        <v>14374</v>
      </c>
      <c r="B607" s="61" t="s">
        <v>14454</v>
      </c>
      <c r="C607" s="61" t="s">
        <v>14451</v>
      </c>
      <c r="D607" s="61">
        <f t="shared" si="9"/>
        <v>4</v>
      </c>
      <c r="E607" s="61" t="s">
        <v>14459</v>
      </c>
      <c r="F607" s="61" t="s">
        <v>14460</v>
      </c>
      <c r="G607" s="61"/>
      <c r="H607" s="61" t="s">
        <v>15207</v>
      </c>
      <c r="I607" s="129" t="s">
        <v>11352</v>
      </c>
      <c r="J607" s="130" t="s">
        <v>14677</v>
      </c>
      <c r="K607" s="64" t="s">
        <v>11353</v>
      </c>
      <c r="L607" s="61"/>
      <c r="M607" s="61"/>
    </row>
    <row r="608" spans="1:13" ht="23.25" customHeight="1">
      <c r="A608" s="61" t="s">
        <v>14363</v>
      </c>
      <c r="B608" s="61" t="s">
        <v>14454</v>
      </c>
      <c r="C608" s="61" t="s">
        <v>14455</v>
      </c>
      <c r="D608" s="61">
        <f t="shared" si="9"/>
        <v>5</v>
      </c>
      <c r="E608" s="61" t="s">
        <v>14461</v>
      </c>
      <c r="F608" s="61" t="s">
        <v>14462</v>
      </c>
      <c r="G608" s="61"/>
      <c r="H608" s="61" t="s">
        <v>15208</v>
      </c>
      <c r="I608" s="129" t="s">
        <v>11352</v>
      </c>
      <c r="J608" s="130" t="s">
        <v>14677</v>
      </c>
      <c r="K608" s="64" t="s">
        <v>11353</v>
      </c>
      <c r="L608" s="61"/>
      <c r="M608" s="61"/>
    </row>
    <row r="609" spans="1:13" ht="23.25" customHeight="1">
      <c r="A609" s="61" t="s">
        <v>14370</v>
      </c>
      <c r="B609" s="61" t="s">
        <v>14454</v>
      </c>
      <c r="C609" s="61" t="s">
        <v>14455</v>
      </c>
      <c r="D609" s="61">
        <f t="shared" si="9"/>
        <v>6</v>
      </c>
      <c r="E609" s="61" t="s">
        <v>14463</v>
      </c>
      <c r="F609" s="61" t="s">
        <v>14464</v>
      </c>
      <c r="G609" s="61"/>
      <c r="H609" s="61" t="s">
        <v>15209</v>
      </c>
      <c r="I609" s="129" t="s">
        <v>11352</v>
      </c>
      <c r="J609" s="130" t="s">
        <v>14677</v>
      </c>
      <c r="K609" s="64" t="s">
        <v>11353</v>
      </c>
      <c r="L609" s="61"/>
      <c r="M609" s="61"/>
    </row>
    <row r="610" spans="1:13" ht="23.25" customHeight="1">
      <c r="A610" s="61" t="s">
        <v>14363</v>
      </c>
      <c r="B610" s="61" t="s">
        <v>14454</v>
      </c>
      <c r="C610" s="61" t="s">
        <v>14451</v>
      </c>
      <c r="D610" s="61">
        <f t="shared" si="9"/>
        <v>7</v>
      </c>
      <c r="E610" s="61" t="s">
        <v>14465</v>
      </c>
      <c r="F610" s="61" t="s">
        <v>14466</v>
      </c>
      <c r="G610" s="61"/>
      <c r="H610" s="61" t="s">
        <v>15210</v>
      </c>
      <c r="I610" s="129" t="s">
        <v>11352</v>
      </c>
      <c r="J610" s="130" t="s">
        <v>14677</v>
      </c>
      <c r="K610" s="64" t="s">
        <v>11353</v>
      </c>
      <c r="L610" s="61"/>
      <c r="M610" s="61"/>
    </row>
    <row r="611" spans="1:13" ht="23.25" customHeight="1">
      <c r="A611" s="61" t="s">
        <v>14370</v>
      </c>
      <c r="B611" s="61" t="s">
        <v>14467</v>
      </c>
      <c r="C611" s="61" t="s">
        <v>14451</v>
      </c>
      <c r="D611" s="61">
        <f t="shared" si="9"/>
        <v>8</v>
      </c>
      <c r="E611" s="61" t="s">
        <v>14468</v>
      </c>
      <c r="F611" s="61" t="s">
        <v>14469</v>
      </c>
      <c r="G611" s="61"/>
      <c r="H611" s="61" t="s">
        <v>15211</v>
      </c>
      <c r="I611" s="61"/>
      <c r="J611" s="61"/>
      <c r="K611" s="61" t="s">
        <v>14361</v>
      </c>
      <c r="L611" s="61"/>
      <c r="M611" s="61"/>
    </row>
    <row r="612" spans="1:13" ht="23.25" customHeight="1">
      <c r="A612" s="61" t="s">
        <v>14370</v>
      </c>
      <c r="B612" s="61" t="s">
        <v>14450</v>
      </c>
      <c r="C612" s="61" t="s">
        <v>14455</v>
      </c>
      <c r="D612" s="61">
        <f t="shared" si="9"/>
        <v>9</v>
      </c>
      <c r="E612" s="61" t="s">
        <v>14470</v>
      </c>
      <c r="F612" s="61" t="s">
        <v>14471</v>
      </c>
      <c r="G612" s="61"/>
      <c r="H612" s="61" t="s">
        <v>15212</v>
      </c>
      <c r="I612" s="61"/>
      <c r="J612" s="61"/>
      <c r="K612" s="61" t="s">
        <v>14361</v>
      </c>
      <c r="L612" s="61"/>
      <c r="M612" s="61"/>
    </row>
    <row r="613" spans="1:13" ht="23.25" customHeight="1">
      <c r="A613" s="61" t="s">
        <v>14363</v>
      </c>
      <c r="B613" s="61" t="s">
        <v>14454</v>
      </c>
      <c r="C613" s="61" t="s">
        <v>14451</v>
      </c>
      <c r="D613" s="61">
        <f t="shared" si="9"/>
        <v>10</v>
      </c>
      <c r="E613" s="61" t="s">
        <v>14472</v>
      </c>
      <c r="F613" s="61" t="s">
        <v>14473</v>
      </c>
      <c r="G613" s="61"/>
      <c r="H613" s="61" t="s">
        <v>15213</v>
      </c>
      <c r="I613" s="61"/>
      <c r="J613" s="61"/>
      <c r="K613" s="61" t="s">
        <v>14361</v>
      </c>
      <c r="L613" s="61"/>
      <c r="M613" s="61"/>
    </row>
    <row r="614" spans="1:13" ht="23.25" customHeight="1">
      <c r="A614" s="61" t="s">
        <v>14383</v>
      </c>
      <c r="B614" s="61" t="s">
        <v>14474</v>
      </c>
      <c r="C614" s="61" t="s">
        <v>14475</v>
      </c>
      <c r="D614" s="61">
        <f t="shared" si="9"/>
        <v>11</v>
      </c>
      <c r="E614" s="61" t="s">
        <v>14476</v>
      </c>
      <c r="F614" s="61" t="s">
        <v>14477</v>
      </c>
      <c r="G614" s="61" t="s">
        <v>14478</v>
      </c>
      <c r="H614" s="61" t="s">
        <v>14349</v>
      </c>
      <c r="I614" s="61" t="s">
        <v>14397</v>
      </c>
      <c r="J614" s="61"/>
      <c r="K614" s="61" t="s">
        <v>14352</v>
      </c>
      <c r="L614" s="61"/>
      <c r="M614" s="61"/>
    </row>
    <row r="615" spans="1:13" ht="23.25" customHeight="1">
      <c r="A615" s="61" t="s">
        <v>14370</v>
      </c>
      <c r="B615" s="61" t="s">
        <v>14450</v>
      </c>
      <c r="C615" s="61" t="s">
        <v>14455</v>
      </c>
      <c r="D615" s="61">
        <f t="shared" si="9"/>
        <v>12</v>
      </c>
      <c r="E615" s="61" t="s">
        <v>14359</v>
      </c>
      <c r="F615" s="61" t="s">
        <v>14445</v>
      </c>
      <c r="G615" s="61" t="s">
        <v>14479</v>
      </c>
      <c r="H615" s="61" t="s">
        <v>14396</v>
      </c>
      <c r="I615" s="61" t="s">
        <v>14401</v>
      </c>
      <c r="J615" s="61" t="s">
        <v>14356</v>
      </c>
      <c r="K615" s="61" t="s">
        <v>14357</v>
      </c>
      <c r="L615" s="61"/>
      <c r="M615" s="61"/>
    </row>
    <row r="616" spans="1:13" ht="23.25" customHeight="1">
      <c r="A616" s="61" t="s">
        <v>14480</v>
      </c>
      <c r="B616" s="61" t="s">
        <v>14481</v>
      </c>
      <c r="C616" s="61" t="s">
        <v>14482</v>
      </c>
      <c r="D616" s="61">
        <f t="shared" si="9"/>
        <v>1</v>
      </c>
      <c r="E616" s="61" t="s">
        <v>8584</v>
      </c>
      <c r="F616" s="61" t="s">
        <v>14483</v>
      </c>
      <c r="G616" s="61"/>
      <c r="H616" s="61" t="s">
        <v>15214</v>
      </c>
      <c r="I616" s="61"/>
      <c r="J616" s="61"/>
      <c r="K616" s="61" t="s">
        <v>578</v>
      </c>
      <c r="L616" s="61"/>
      <c r="M616" s="61"/>
    </row>
    <row r="617" spans="1:13" ht="23.25" customHeight="1">
      <c r="A617" s="61" t="s">
        <v>14363</v>
      </c>
      <c r="B617" s="61" t="s">
        <v>14481</v>
      </c>
      <c r="C617" s="61" t="s">
        <v>14482</v>
      </c>
      <c r="D617" s="61">
        <f t="shared" si="9"/>
        <v>2</v>
      </c>
      <c r="E617" s="61" t="s">
        <v>14484</v>
      </c>
      <c r="F617" s="61" t="s">
        <v>14366</v>
      </c>
      <c r="G617" s="36" t="s">
        <v>1235</v>
      </c>
      <c r="H617" s="61" t="s">
        <v>15215</v>
      </c>
      <c r="I617" s="155" t="s">
        <v>1701</v>
      </c>
      <c r="J617" s="97" t="s">
        <v>1680</v>
      </c>
      <c r="K617" s="61" t="s">
        <v>578</v>
      </c>
      <c r="L617" s="61"/>
      <c r="M617" s="61"/>
    </row>
    <row r="618" spans="1:13" ht="23.25" customHeight="1">
      <c r="A618" s="61" t="s">
        <v>14363</v>
      </c>
      <c r="B618" s="61" t="s">
        <v>14485</v>
      </c>
      <c r="C618" s="61" t="s">
        <v>14482</v>
      </c>
      <c r="D618" s="61">
        <f t="shared" si="9"/>
        <v>3</v>
      </c>
      <c r="E618" s="61" t="s">
        <v>14486</v>
      </c>
      <c r="F618" s="61" t="s">
        <v>14487</v>
      </c>
      <c r="G618" s="61"/>
      <c r="H618" s="61" t="s">
        <v>15216</v>
      </c>
      <c r="I618" s="61"/>
      <c r="J618" s="61"/>
      <c r="K618" s="61" t="s">
        <v>578</v>
      </c>
      <c r="L618" s="61"/>
      <c r="M618" s="61"/>
    </row>
    <row r="619" spans="1:13" ht="23.25" customHeight="1">
      <c r="A619" s="61" t="s">
        <v>14363</v>
      </c>
      <c r="B619" s="61" t="s">
        <v>14481</v>
      </c>
      <c r="C619" s="61" t="s">
        <v>14488</v>
      </c>
      <c r="D619" s="61">
        <f t="shared" si="9"/>
        <v>4</v>
      </c>
      <c r="E619" s="61" t="s">
        <v>14489</v>
      </c>
      <c r="F619" s="61" t="s">
        <v>14490</v>
      </c>
      <c r="G619" s="61"/>
      <c r="H619" s="61" t="s">
        <v>15217</v>
      </c>
      <c r="I619" s="61"/>
      <c r="J619" s="61"/>
      <c r="K619" s="129" t="s">
        <v>4706</v>
      </c>
      <c r="L619" s="61"/>
      <c r="M619" s="61"/>
    </row>
    <row r="620" spans="1:13" ht="23.25" customHeight="1">
      <c r="A620" s="61" t="s">
        <v>14363</v>
      </c>
      <c r="B620" s="61" t="s">
        <v>14481</v>
      </c>
      <c r="C620" s="61" t="s">
        <v>14482</v>
      </c>
      <c r="D620" s="61">
        <f t="shared" si="9"/>
        <v>5</v>
      </c>
      <c r="E620" s="61" t="s">
        <v>14491</v>
      </c>
      <c r="F620" s="61" t="s">
        <v>14492</v>
      </c>
      <c r="G620" s="61"/>
      <c r="H620" s="61" t="s">
        <v>15218</v>
      </c>
      <c r="I620" s="61"/>
      <c r="J620" s="130" t="s">
        <v>11339</v>
      </c>
      <c r="K620" s="129" t="s">
        <v>4698</v>
      </c>
      <c r="L620" s="61"/>
      <c r="M620" s="61"/>
    </row>
    <row r="621" spans="1:13" ht="23.25" customHeight="1">
      <c r="A621" s="61" t="s">
        <v>14370</v>
      </c>
      <c r="B621" s="61" t="s">
        <v>14481</v>
      </c>
      <c r="C621" s="61" t="s">
        <v>14482</v>
      </c>
      <c r="D621" s="61">
        <f t="shared" si="9"/>
        <v>6</v>
      </c>
      <c r="E621" s="61" t="s">
        <v>14493</v>
      </c>
      <c r="F621" s="61" t="s">
        <v>14494</v>
      </c>
      <c r="G621" s="61"/>
      <c r="H621" s="61" t="s">
        <v>15219</v>
      </c>
      <c r="I621" s="61"/>
      <c r="J621" s="61"/>
      <c r="K621" s="61" t="s">
        <v>14361</v>
      </c>
      <c r="L621" s="61"/>
      <c r="M621" s="61"/>
    </row>
    <row r="622" spans="1:13" ht="23.25" customHeight="1">
      <c r="A622" s="61" t="s">
        <v>14363</v>
      </c>
      <c r="B622" s="61" t="s">
        <v>14485</v>
      </c>
      <c r="C622" s="61" t="s">
        <v>14482</v>
      </c>
      <c r="D622" s="61">
        <f t="shared" si="9"/>
        <v>7</v>
      </c>
      <c r="E622" s="61" t="s">
        <v>14495</v>
      </c>
      <c r="F622" s="61" t="s">
        <v>14496</v>
      </c>
      <c r="G622" s="61"/>
      <c r="H622" s="61" t="s">
        <v>15220</v>
      </c>
      <c r="I622" s="61"/>
      <c r="J622" s="61"/>
      <c r="K622" s="61" t="s">
        <v>14361</v>
      </c>
      <c r="L622" s="61"/>
      <c r="M622" s="61"/>
    </row>
    <row r="623" spans="1:13" ht="23.25" customHeight="1">
      <c r="A623" s="61" t="s">
        <v>14363</v>
      </c>
      <c r="B623" s="61" t="s">
        <v>14481</v>
      </c>
      <c r="C623" s="61" t="s">
        <v>14497</v>
      </c>
      <c r="D623" s="61">
        <f t="shared" si="9"/>
        <v>8</v>
      </c>
      <c r="E623" s="61" t="s">
        <v>14498</v>
      </c>
      <c r="F623" s="61" t="s">
        <v>14499</v>
      </c>
      <c r="G623" s="61"/>
      <c r="H623" s="61" t="s">
        <v>15221</v>
      </c>
      <c r="I623" s="129" t="s">
        <v>11894</v>
      </c>
      <c r="J623" s="141" t="s">
        <v>14676</v>
      </c>
      <c r="K623" s="61" t="s">
        <v>11819</v>
      </c>
      <c r="L623" s="61"/>
      <c r="M623" s="61"/>
    </row>
    <row r="624" spans="1:13" ht="23.25" customHeight="1">
      <c r="A624" s="61" t="s">
        <v>14363</v>
      </c>
      <c r="B624" s="61" t="s">
        <v>14481</v>
      </c>
      <c r="C624" s="61" t="s">
        <v>14482</v>
      </c>
      <c r="D624" s="61">
        <f t="shared" si="9"/>
        <v>9</v>
      </c>
      <c r="E624" s="61" t="s">
        <v>14500</v>
      </c>
      <c r="F624" s="61" t="s">
        <v>14501</v>
      </c>
      <c r="G624" s="61"/>
      <c r="H624" s="61" t="s">
        <v>15222</v>
      </c>
      <c r="I624" s="61"/>
      <c r="J624" s="130" t="s">
        <v>11339</v>
      </c>
      <c r="K624" s="129" t="s">
        <v>4698</v>
      </c>
      <c r="L624" s="61"/>
      <c r="M624" s="61"/>
    </row>
    <row r="625" spans="1:13" ht="23.25" customHeight="1">
      <c r="A625" s="61" t="s">
        <v>14374</v>
      </c>
      <c r="B625" s="61" t="s">
        <v>14502</v>
      </c>
      <c r="C625" s="61" t="s">
        <v>14488</v>
      </c>
      <c r="D625" s="61">
        <f t="shared" si="9"/>
        <v>10</v>
      </c>
      <c r="E625" s="61" t="s">
        <v>3695</v>
      </c>
      <c r="F625" s="61" t="s">
        <v>14503</v>
      </c>
      <c r="G625" s="61"/>
      <c r="H625" s="61" t="s">
        <v>15223</v>
      </c>
      <c r="I625" s="61"/>
      <c r="J625" s="61"/>
      <c r="K625" s="61" t="s">
        <v>578</v>
      </c>
      <c r="L625" s="61"/>
      <c r="M625" s="61"/>
    </row>
    <row r="626" spans="1:13" ht="23.25" customHeight="1">
      <c r="A626" s="61" t="s">
        <v>14363</v>
      </c>
      <c r="B626" s="61" t="s">
        <v>14502</v>
      </c>
      <c r="C626" s="61" t="s">
        <v>14482</v>
      </c>
      <c r="D626" s="61">
        <f t="shared" si="9"/>
        <v>11</v>
      </c>
      <c r="E626" s="61" t="s">
        <v>14504</v>
      </c>
      <c r="F626" s="61" t="s">
        <v>14505</v>
      </c>
      <c r="G626" s="61"/>
      <c r="H626" s="61" t="s">
        <v>15224</v>
      </c>
      <c r="I626" s="61"/>
      <c r="J626" s="61"/>
      <c r="K626" s="61" t="s">
        <v>14361</v>
      </c>
      <c r="L626" s="61"/>
      <c r="M626" s="61"/>
    </row>
    <row r="627" spans="1:13" ht="23.25" customHeight="1">
      <c r="A627" s="61" t="s">
        <v>14363</v>
      </c>
      <c r="B627" s="61" t="s">
        <v>14481</v>
      </c>
      <c r="C627" s="61" t="s">
        <v>14482</v>
      </c>
      <c r="D627" s="61">
        <f t="shared" si="9"/>
        <v>12</v>
      </c>
      <c r="E627" s="61" t="s">
        <v>14506</v>
      </c>
      <c r="F627" s="61" t="s">
        <v>14507</v>
      </c>
      <c r="G627" s="5" t="s">
        <v>9815</v>
      </c>
      <c r="H627" s="61" t="s">
        <v>15225</v>
      </c>
      <c r="I627" s="42" t="s">
        <v>9817</v>
      </c>
      <c r="J627" s="193" t="s">
        <v>12651</v>
      </c>
      <c r="K627" s="61" t="s">
        <v>578</v>
      </c>
      <c r="L627" s="61"/>
      <c r="M627" s="61"/>
    </row>
    <row r="628" spans="1:13" ht="23.25" customHeight="1">
      <c r="A628" s="61" t="s">
        <v>14370</v>
      </c>
      <c r="B628" s="61" t="s">
        <v>14508</v>
      </c>
      <c r="C628" s="61" t="s">
        <v>14482</v>
      </c>
      <c r="D628" s="61">
        <f t="shared" si="9"/>
        <v>13</v>
      </c>
      <c r="E628" s="61" t="s">
        <v>14509</v>
      </c>
      <c r="F628" s="61" t="s">
        <v>14510</v>
      </c>
      <c r="G628" s="61"/>
      <c r="H628" s="61" t="s">
        <v>15226</v>
      </c>
      <c r="I628" s="61"/>
      <c r="J628" s="61"/>
      <c r="K628" s="61" t="s">
        <v>14361</v>
      </c>
      <c r="L628" s="61"/>
      <c r="M628" s="61"/>
    </row>
    <row r="629" spans="1:13" ht="23.25" customHeight="1">
      <c r="A629" s="61" t="s">
        <v>14363</v>
      </c>
      <c r="B629" s="61" t="s">
        <v>14481</v>
      </c>
      <c r="C629" s="61" t="s">
        <v>14511</v>
      </c>
      <c r="D629" s="61">
        <f t="shared" si="9"/>
        <v>14</v>
      </c>
      <c r="E629" s="61" t="s">
        <v>14393</v>
      </c>
      <c r="F629" s="61" t="s">
        <v>14512</v>
      </c>
      <c r="G629" s="61" t="s">
        <v>14478</v>
      </c>
      <c r="H629" s="61" t="s">
        <v>14349</v>
      </c>
      <c r="I629" s="61" t="s">
        <v>14397</v>
      </c>
      <c r="J629" s="61"/>
      <c r="K629" s="61" t="s">
        <v>14398</v>
      </c>
      <c r="L629" s="61"/>
      <c r="M629" s="61"/>
    </row>
    <row r="630" spans="1:13" ht="23.25" customHeight="1">
      <c r="A630" s="61" t="s">
        <v>14480</v>
      </c>
      <c r="B630" s="61" t="s">
        <v>14481</v>
      </c>
      <c r="C630" s="61" t="s">
        <v>14482</v>
      </c>
      <c r="D630" s="61">
        <f t="shared" si="9"/>
        <v>15</v>
      </c>
      <c r="E630" s="61" t="s">
        <v>14399</v>
      </c>
      <c r="F630" s="61" t="s">
        <v>14513</v>
      </c>
      <c r="G630" s="61" t="s">
        <v>14446</v>
      </c>
      <c r="H630" s="61" t="s">
        <v>14349</v>
      </c>
      <c r="I630" s="61" t="s">
        <v>14447</v>
      </c>
      <c r="J630" s="61" t="s">
        <v>14356</v>
      </c>
      <c r="K630" s="61" t="s">
        <v>14449</v>
      </c>
      <c r="L630" s="61"/>
      <c r="M630" s="61"/>
    </row>
    <row r="631" spans="1:13" ht="23.25" customHeight="1">
      <c r="A631" s="61" t="s">
        <v>14370</v>
      </c>
      <c r="B631" s="61" t="s">
        <v>14514</v>
      </c>
      <c r="C631" s="61" t="s">
        <v>14515</v>
      </c>
      <c r="D631" s="61">
        <f t="shared" si="9"/>
        <v>1</v>
      </c>
      <c r="E631" s="73" t="s">
        <v>573</v>
      </c>
      <c r="F631" s="220" t="s">
        <v>565</v>
      </c>
      <c r="G631" s="73" t="s">
        <v>600</v>
      </c>
      <c r="H631" s="132" t="s">
        <v>15227</v>
      </c>
      <c r="I631" s="69" t="s">
        <v>601</v>
      </c>
      <c r="J631" s="122" t="s">
        <v>14681</v>
      </c>
      <c r="K631" s="220" t="s">
        <v>215</v>
      </c>
      <c r="L631" s="61"/>
      <c r="M631" s="61"/>
    </row>
    <row r="632" spans="1:13" ht="23.25" customHeight="1">
      <c r="A632" s="61" t="s">
        <v>14363</v>
      </c>
      <c r="B632" s="61" t="s">
        <v>14516</v>
      </c>
      <c r="C632" s="61" t="s">
        <v>14517</v>
      </c>
      <c r="D632" s="61">
        <f t="shared" si="9"/>
        <v>2</v>
      </c>
      <c r="E632" s="61" t="s">
        <v>14518</v>
      </c>
      <c r="F632" s="61" t="s">
        <v>14519</v>
      </c>
      <c r="G632" s="61"/>
      <c r="H632" s="61" t="s">
        <v>15228</v>
      </c>
      <c r="I632" s="61"/>
      <c r="J632" s="61"/>
      <c r="K632" s="61" t="s">
        <v>578</v>
      </c>
      <c r="L632" s="61"/>
      <c r="M632" s="61"/>
    </row>
    <row r="633" spans="1:13" ht="23.25" customHeight="1">
      <c r="A633" s="61" t="s">
        <v>14480</v>
      </c>
      <c r="B633" s="61" t="s">
        <v>14516</v>
      </c>
      <c r="C633" s="61" t="s">
        <v>14520</v>
      </c>
      <c r="D633" s="61">
        <f t="shared" si="9"/>
        <v>3</v>
      </c>
      <c r="E633" s="61" t="s">
        <v>14521</v>
      </c>
      <c r="F633" s="61" t="s">
        <v>14522</v>
      </c>
      <c r="G633" s="61"/>
      <c r="H633" s="61" t="s">
        <v>15229</v>
      </c>
      <c r="I633" s="61"/>
      <c r="J633" s="61"/>
      <c r="K633" s="61" t="s">
        <v>578</v>
      </c>
      <c r="L633" s="61"/>
      <c r="M633" s="61"/>
    </row>
    <row r="634" spans="1:13" ht="23.25" customHeight="1">
      <c r="A634" s="61" t="s">
        <v>14363</v>
      </c>
      <c r="B634" s="61" t="s">
        <v>14523</v>
      </c>
      <c r="C634" s="61" t="s">
        <v>14524</v>
      </c>
      <c r="D634" s="61">
        <f>IF($C634=$C631,$D631+1,1)</f>
        <v>1</v>
      </c>
      <c r="E634" s="61" t="s">
        <v>14405</v>
      </c>
      <c r="F634" s="61" t="s">
        <v>14406</v>
      </c>
      <c r="G634" s="61"/>
      <c r="H634" s="61" t="s">
        <v>15230</v>
      </c>
      <c r="I634" s="61"/>
      <c r="J634" s="61"/>
      <c r="K634" s="61" t="s">
        <v>578</v>
      </c>
      <c r="L634" s="61"/>
      <c r="M634" s="61"/>
    </row>
    <row r="635" spans="1:13" ht="23.25" customHeight="1">
      <c r="A635" s="61" t="s">
        <v>14363</v>
      </c>
      <c r="B635" s="61" t="s">
        <v>14525</v>
      </c>
      <c r="C635" s="61" t="s">
        <v>14526</v>
      </c>
      <c r="D635" s="61">
        <f t="shared" si="9"/>
        <v>2</v>
      </c>
      <c r="E635" s="61" t="s">
        <v>14527</v>
      </c>
      <c r="F635" s="61" t="s">
        <v>14528</v>
      </c>
      <c r="G635" s="61"/>
      <c r="H635" s="61" t="s">
        <v>15231</v>
      </c>
      <c r="I635" s="61"/>
      <c r="J635" s="61"/>
      <c r="K635" s="61" t="s">
        <v>578</v>
      </c>
      <c r="L635" s="61"/>
      <c r="M635" s="61"/>
    </row>
    <row r="636" spans="1:13" ht="23.25" customHeight="1">
      <c r="A636" s="61" t="s">
        <v>14383</v>
      </c>
      <c r="B636" s="61" t="s">
        <v>14523</v>
      </c>
      <c r="C636" s="61" t="s">
        <v>14524</v>
      </c>
      <c r="D636" s="61">
        <f t="shared" si="9"/>
        <v>3</v>
      </c>
      <c r="E636" s="61" t="s">
        <v>14529</v>
      </c>
      <c r="F636" s="61" t="s">
        <v>14530</v>
      </c>
      <c r="G636" s="61"/>
      <c r="H636" s="61" t="s">
        <v>15232</v>
      </c>
      <c r="I636" s="61"/>
      <c r="J636" s="61"/>
      <c r="K636" s="61" t="s">
        <v>14361</v>
      </c>
      <c r="L636" s="61"/>
      <c r="M636" s="61"/>
    </row>
    <row r="637" spans="1:13" ht="23.25" customHeight="1">
      <c r="A637" s="61" t="s">
        <v>14383</v>
      </c>
      <c r="B637" s="61" t="s">
        <v>14523</v>
      </c>
      <c r="C637" s="61" t="s">
        <v>14524</v>
      </c>
      <c r="D637" s="61">
        <f t="shared" si="9"/>
        <v>4</v>
      </c>
      <c r="E637" s="61" t="s">
        <v>14531</v>
      </c>
      <c r="F637" s="61" t="s">
        <v>14532</v>
      </c>
      <c r="G637" s="61"/>
      <c r="H637" s="61" t="s">
        <v>15233</v>
      </c>
      <c r="I637" s="129" t="s">
        <v>15185</v>
      </c>
      <c r="J637" s="141" t="s">
        <v>15273</v>
      </c>
      <c r="K637" s="61" t="s">
        <v>11819</v>
      </c>
      <c r="L637" s="61"/>
      <c r="M637" s="61"/>
    </row>
    <row r="638" spans="1:13" ht="23.25" customHeight="1">
      <c r="A638" s="61" t="s">
        <v>14363</v>
      </c>
      <c r="B638" s="61" t="s">
        <v>14533</v>
      </c>
      <c r="C638" s="61" t="s">
        <v>14534</v>
      </c>
      <c r="D638" s="61">
        <f t="shared" si="9"/>
        <v>5</v>
      </c>
      <c r="E638" s="61" t="s">
        <v>14535</v>
      </c>
      <c r="F638" s="61" t="s">
        <v>14536</v>
      </c>
      <c r="G638" s="61"/>
      <c r="H638" s="61" t="s">
        <v>15234</v>
      </c>
      <c r="I638" s="61"/>
      <c r="J638" s="61"/>
      <c r="K638" s="61" t="s">
        <v>627</v>
      </c>
      <c r="L638" s="61"/>
      <c r="M638" s="61"/>
    </row>
    <row r="639" spans="1:13" ht="23.25" customHeight="1">
      <c r="A639" s="61" t="s">
        <v>14370</v>
      </c>
      <c r="B639" s="61" t="s">
        <v>14523</v>
      </c>
      <c r="C639" s="61" t="s">
        <v>14524</v>
      </c>
      <c r="D639" s="61">
        <f t="shared" si="9"/>
        <v>6</v>
      </c>
      <c r="E639" s="61" t="s">
        <v>14537</v>
      </c>
      <c r="F639" s="61" t="s">
        <v>14538</v>
      </c>
      <c r="G639" s="61"/>
      <c r="H639" s="61" t="s">
        <v>15235</v>
      </c>
      <c r="I639" s="61"/>
      <c r="J639" s="61"/>
      <c r="K639" s="61" t="s">
        <v>14682</v>
      </c>
      <c r="L639" s="61"/>
      <c r="M639" s="61"/>
    </row>
    <row r="640" spans="1:13" ht="23.25" customHeight="1">
      <c r="A640" s="61" t="s">
        <v>14363</v>
      </c>
      <c r="B640" s="61" t="s">
        <v>14525</v>
      </c>
      <c r="C640" s="61" t="s">
        <v>14524</v>
      </c>
      <c r="D640" s="61">
        <f t="shared" si="9"/>
        <v>7</v>
      </c>
      <c r="E640" s="61" t="s">
        <v>14539</v>
      </c>
      <c r="F640" s="61" t="s">
        <v>14540</v>
      </c>
      <c r="G640" s="61"/>
      <c r="H640" s="61" t="s">
        <v>15236</v>
      </c>
      <c r="I640" s="61"/>
      <c r="J640" s="61"/>
      <c r="K640" s="61" t="s">
        <v>14361</v>
      </c>
      <c r="L640" s="61"/>
      <c r="M640" s="61"/>
    </row>
    <row r="641" spans="1:13" ht="23.25" customHeight="1">
      <c r="A641" s="61" t="s">
        <v>14374</v>
      </c>
      <c r="B641" s="61" t="s">
        <v>14523</v>
      </c>
      <c r="C641" s="61" t="s">
        <v>14524</v>
      </c>
      <c r="D641" s="61">
        <f t="shared" si="9"/>
        <v>8</v>
      </c>
      <c r="E641" s="61" t="s">
        <v>14541</v>
      </c>
      <c r="F641" s="61" t="s">
        <v>14542</v>
      </c>
      <c r="G641" s="61"/>
      <c r="H641" s="61" t="s">
        <v>15237</v>
      </c>
      <c r="I641" s="61"/>
      <c r="J641" s="61"/>
      <c r="K641" s="61" t="s">
        <v>14361</v>
      </c>
      <c r="L641" s="61"/>
      <c r="M641" s="61"/>
    </row>
    <row r="642" spans="1:13" ht="23.25" customHeight="1">
      <c r="A642" s="61" t="s">
        <v>14383</v>
      </c>
      <c r="B642" s="61" t="s">
        <v>14525</v>
      </c>
      <c r="C642" s="61" t="s">
        <v>14524</v>
      </c>
      <c r="D642" s="61">
        <f t="shared" si="9"/>
        <v>9</v>
      </c>
      <c r="E642" s="61" t="s">
        <v>14543</v>
      </c>
      <c r="F642" s="61" t="s">
        <v>14544</v>
      </c>
      <c r="G642" s="61"/>
      <c r="H642" s="61" t="s">
        <v>15238</v>
      </c>
      <c r="I642" s="61"/>
      <c r="J642" s="61"/>
      <c r="K642" s="61" t="s">
        <v>14361</v>
      </c>
      <c r="L642" s="61"/>
      <c r="M642" s="61"/>
    </row>
    <row r="643" spans="1:13" ht="23.25" customHeight="1">
      <c r="A643" s="61" t="s">
        <v>14363</v>
      </c>
      <c r="B643" s="61" t="s">
        <v>14523</v>
      </c>
      <c r="C643" s="61" t="s">
        <v>14524</v>
      </c>
      <c r="D643" s="61">
        <f t="shared" si="9"/>
        <v>10</v>
      </c>
      <c r="E643" s="61" t="s">
        <v>14545</v>
      </c>
      <c r="F643" s="61" t="s">
        <v>14546</v>
      </c>
      <c r="G643" s="61"/>
      <c r="H643" s="61" t="s">
        <v>15239</v>
      </c>
      <c r="I643" s="61"/>
      <c r="J643" s="61"/>
      <c r="K643" s="61" t="s">
        <v>14361</v>
      </c>
      <c r="L643" s="61"/>
      <c r="M643" s="61"/>
    </row>
    <row r="644" spans="1:13" ht="23.25" customHeight="1">
      <c r="A644" s="61" t="s">
        <v>14363</v>
      </c>
      <c r="B644" s="61" t="s">
        <v>14523</v>
      </c>
      <c r="C644" s="61" t="s">
        <v>14547</v>
      </c>
      <c r="D644" s="61">
        <f t="shared" si="9"/>
        <v>11</v>
      </c>
      <c r="E644" s="61" t="s">
        <v>14548</v>
      </c>
      <c r="F644" s="61" t="s">
        <v>14549</v>
      </c>
      <c r="G644" s="61"/>
      <c r="H644" s="61" t="s">
        <v>15240</v>
      </c>
      <c r="I644" s="61"/>
      <c r="J644" s="61"/>
      <c r="K644" s="61" t="s">
        <v>14361</v>
      </c>
      <c r="L644" s="61"/>
      <c r="M644" s="61"/>
    </row>
    <row r="645" spans="1:13" ht="23.25" customHeight="1">
      <c r="A645" s="61" t="s">
        <v>14363</v>
      </c>
      <c r="B645" s="61" t="s">
        <v>14533</v>
      </c>
      <c r="C645" s="61" t="s">
        <v>14524</v>
      </c>
      <c r="D645" s="61">
        <f t="shared" si="9"/>
        <v>12</v>
      </c>
      <c r="E645" s="61" t="s">
        <v>14550</v>
      </c>
      <c r="F645" s="61" t="s">
        <v>14551</v>
      </c>
      <c r="G645" s="61"/>
      <c r="H645" s="61" t="s">
        <v>15241</v>
      </c>
      <c r="I645" s="129" t="s">
        <v>15183</v>
      </c>
      <c r="J645" s="141" t="s">
        <v>14351</v>
      </c>
      <c r="K645" s="61" t="s">
        <v>11819</v>
      </c>
      <c r="L645" s="61"/>
      <c r="M645" s="61"/>
    </row>
    <row r="646" spans="1:13" ht="23.25" customHeight="1">
      <c r="A646" s="61" t="s">
        <v>14363</v>
      </c>
      <c r="B646" s="61" t="s">
        <v>14523</v>
      </c>
      <c r="C646" s="61" t="s">
        <v>14534</v>
      </c>
      <c r="D646" s="61">
        <f t="shared" ref="D646:D712" si="10">IF($C646=$C645,$D645+1,1)</f>
        <v>13</v>
      </c>
      <c r="E646" s="61" t="s">
        <v>14552</v>
      </c>
      <c r="F646" s="61" t="s">
        <v>14553</v>
      </c>
      <c r="G646" s="61"/>
      <c r="H646" s="61" t="s">
        <v>15242</v>
      </c>
      <c r="I646" s="61"/>
      <c r="J646" s="61"/>
      <c r="K646" s="61" t="s">
        <v>14361</v>
      </c>
      <c r="L646" s="61"/>
      <c r="M646" s="61"/>
    </row>
    <row r="647" spans="1:13" ht="23.25" customHeight="1">
      <c r="A647" s="61" t="s">
        <v>14363</v>
      </c>
      <c r="B647" s="61" t="s">
        <v>14523</v>
      </c>
      <c r="C647" s="61" t="s">
        <v>14524</v>
      </c>
      <c r="D647" s="61">
        <f t="shared" si="10"/>
        <v>14</v>
      </c>
      <c r="E647" s="61" t="s">
        <v>14554</v>
      </c>
      <c r="F647" s="61" t="s">
        <v>14555</v>
      </c>
      <c r="G647" s="61"/>
      <c r="H647" s="61" t="s">
        <v>15243</v>
      </c>
      <c r="I647" s="61"/>
      <c r="J647" s="61"/>
      <c r="K647" s="61" t="s">
        <v>578</v>
      </c>
      <c r="L647" s="61"/>
      <c r="M647" s="61"/>
    </row>
    <row r="648" spans="1:13" ht="23.25" customHeight="1">
      <c r="A648" s="61" t="s">
        <v>14370</v>
      </c>
      <c r="B648" s="61" t="s">
        <v>14533</v>
      </c>
      <c r="C648" s="61" t="s">
        <v>14547</v>
      </c>
      <c r="D648" s="61">
        <f t="shared" si="10"/>
        <v>15</v>
      </c>
      <c r="E648" s="61" t="s">
        <v>14556</v>
      </c>
      <c r="F648" s="61" t="s">
        <v>14557</v>
      </c>
      <c r="G648" s="61"/>
      <c r="H648" s="61" t="s">
        <v>15244</v>
      </c>
      <c r="I648" s="61"/>
      <c r="J648" s="61"/>
      <c r="K648" s="61" t="s">
        <v>14361</v>
      </c>
      <c r="L648" s="61"/>
      <c r="M648" s="61"/>
    </row>
    <row r="649" spans="1:13" ht="23.25" customHeight="1">
      <c r="A649" s="61" t="s">
        <v>14480</v>
      </c>
      <c r="B649" s="61" t="s">
        <v>14523</v>
      </c>
      <c r="C649" s="61" t="s">
        <v>14534</v>
      </c>
      <c r="D649" s="61">
        <f t="shared" si="10"/>
        <v>16</v>
      </c>
      <c r="E649" s="61" t="s">
        <v>14558</v>
      </c>
      <c r="F649" s="61" t="s">
        <v>14559</v>
      </c>
      <c r="G649" s="61"/>
      <c r="H649" s="61" t="s">
        <v>15245</v>
      </c>
      <c r="I649" s="129" t="s">
        <v>11352</v>
      </c>
      <c r="J649" s="130" t="s">
        <v>14677</v>
      </c>
      <c r="K649" s="64" t="s">
        <v>11353</v>
      </c>
      <c r="L649" s="61"/>
      <c r="M649" s="61"/>
    </row>
    <row r="650" spans="1:13" ht="23.25" customHeight="1">
      <c r="A650" s="61" t="s">
        <v>14370</v>
      </c>
      <c r="B650" s="61" t="s">
        <v>14523</v>
      </c>
      <c r="C650" s="61" t="s">
        <v>14524</v>
      </c>
      <c r="D650" s="61">
        <f t="shared" si="10"/>
        <v>17</v>
      </c>
      <c r="E650" s="61" t="s">
        <v>14560</v>
      </c>
      <c r="F650" s="61" t="s">
        <v>14561</v>
      </c>
      <c r="G650" s="61"/>
      <c r="H650" s="61" t="s">
        <v>15246</v>
      </c>
      <c r="I650" s="129" t="s">
        <v>11352</v>
      </c>
      <c r="J650" s="130" t="s">
        <v>14677</v>
      </c>
      <c r="K650" s="64" t="s">
        <v>11353</v>
      </c>
      <c r="L650" s="61"/>
      <c r="M650" s="61"/>
    </row>
    <row r="651" spans="1:13" ht="23.25" customHeight="1">
      <c r="A651" s="61" t="s">
        <v>14480</v>
      </c>
      <c r="B651" s="61" t="s">
        <v>14523</v>
      </c>
      <c r="C651" s="61" t="s">
        <v>14524</v>
      </c>
      <c r="D651" s="61">
        <f t="shared" si="10"/>
        <v>18</v>
      </c>
      <c r="E651" s="61" t="s">
        <v>14562</v>
      </c>
      <c r="F651" s="61" t="s">
        <v>14563</v>
      </c>
      <c r="G651" s="61"/>
      <c r="H651" s="61" t="s">
        <v>15247</v>
      </c>
      <c r="I651" s="61"/>
      <c r="J651" s="61"/>
      <c r="K651" s="61" t="s">
        <v>14682</v>
      </c>
      <c r="L651" s="61"/>
      <c r="M651" s="61"/>
    </row>
    <row r="652" spans="1:13" ht="23.25" customHeight="1">
      <c r="A652" s="61" t="s">
        <v>14363</v>
      </c>
      <c r="B652" s="61" t="s">
        <v>14523</v>
      </c>
      <c r="C652" s="61" t="s">
        <v>14524</v>
      </c>
      <c r="D652" s="61">
        <f t="shared" si="10"/>
        <v>19</v>
      </c>
      <c r="E652" s="61" t="s">
        <v>14564</v>
      </c>
      <c r="F652" s="61" t="s">
        <v>14565</v>
      </c>
      <c r="G652" s="61"/>
      <c r="H652" s="61" t="s">
        <v>15248</v>
      </c>
      <c r="I652" s="61"/>
      <c r="J652" s="61"/>
      <c r="K652" s="61" t="s">
        <v>14682</v>
      </c>
      <c r="L652" s="61"/>
      <c r="M652" s="61"/>
    </row>
    <row r="653" spans="1:13" ht="23.25" customHeight="1">
      <c r="A653" s="61" t="s">
        <v>14480</v>
      </c>
      <c r="B653" s="61" t="s">
        <v>14533</v>
      </c>
      <c r="C653" s="61" t="s">
        <v>14524</v>
      </c>
      <c r="D653" s="61">
        <f t="shared" si="10"/>
        <v>20</v>
      </c>
      <c r="E653" s="61" t="s">
        <v>14566</v>
      </c>
      <c r="F653" s="61" t="s">
        <v>14567</v>
      </c>
      <c r="G653" s="61"/>
      <c r="H653" s="61" t="s">
        <v>15249</v>
      </c>
      <c r="I653" s="61"/>
      <c r="J653" s="61"/>
      <c r="K653" s="61" t="s">
        <v>14361</v>
      </c>
      <c r="L653" s="61"/>
      <c r="M653" s="61"/>
    </row>
    <row r="654" spans="1:13" ht="23.25" customHeight="1">
      <c r="A654" s="61" t="s">
        <v>14480</v>
      </c>
      <c r="B654" s="61" t="s">
        <v>14533</v>
      </c>
      <c r="C654" s="61" t="s">
        <v>14534</v>
      </c>
      <c r="D654" s="61">
        <f t="shared" si="10"/>
        <v>21</v>
      </c>
      <c r="E654" s="61" t="s">
        <v>14568</v>
      </c>
      <c r="F654" s="61" t="s">
        <v>14569</v>
      </c>
      <c r="G654" s="61"/>
      <c r="H654" s="61" t="s">
        <v>15250</v>
      </c>
      <c r="I654" s="61"/>
      <c r="J654" s="61"/>
      <c r="K654" s="129" t="s">
        <v>4706</v>
      </c>
      <c r="L654" s="61"/>
      <c r="M654" s="61"/>
    </row>
    <row r="655" spans="1:13" ht="23.25" customHeight="1">
      <c r="A655" s="61" t="s">
        <v>14363</v>
      </c>
      <c r="B655" s="61" t="s">
        <v>14523</v>
      </c>
      <c r="C655" s="61" t="s">
        <v>14524</v>
      </c>
      <c r="D655" s="61">
        <f t="shared" si="10"/>
        <v>22</v>
      </c>
      <c r="E655" s="61" t="s">
        <v>14570</v>
      </c>
      <c r="F655" s="61" t="s">
        <v>14571</v>
      </c>
      <c r="G655" s="61"/>
      <c r="H655" s="61" t="s">
        <v>15251</v>
      </c>
      <c r="I655" s="61"/>
      <c r="J655" s="61"/>
      <c r="K655" s="129" t="s">
        <v>4706</v>
      </c>
      <c r="L655" s="61"/>
      <c r="M655" s="61"/>
    </row>
    <row r="656" spans="1:13" ht="23.25" customHeight="1">
      <c r="A656" s="61" t="s">
        <v>14370</v>
      </c>
      <c r="B656" s="61" t="s">
        <v>14525</v>
      </c>
      <c r="C656" s="61" t="s">
        <v>14534</v>
      </c>
      <c r="D656" s="61">
        <f t="shared" si="10"/>
        <v>23</v>
      </c>
      <c r="E656" s="61" t="s">
        <v>14393</v>
      </c>
      <c r="F656" s="61" t="s">
        <v>14477</v>
      </c>
      <c r="G656" s="61" t="s">
        <v>14478</v>
      </c>
      <c r="H656" s="61" t="s">
        <v>14349</v>
      </c>
      <c r="I656" s="61" t="s">
        <v>14397</v>
      </c>
      <c r="J656" s="61"/>
      <c r="K656" s="61" t="s">
        <v>14398</v>
      </c>
      <c r="L656" s="61"/>
      <c r="M656" s="61"/>
    </row>
    <row r="657" spans="1:13" ht="23.25" customHeight="1">
      <c r="A657" s="61" t="s">
        <v>14363</v>
      </c>
      <c r="B657" s="61" t="s">
        <v>14523</v>
      </c>
      <c r="C657" s="61" t="s">
        <v>14524</v>
      </c>
      <c r="D657" s="61">
        <f t="shared" si="10"/>
        <v>24</v>
      </c>
      <c r="E657" s="61" t="s">
        <v>14359</v>
      </c>
      <c r="F657" s="61" t="s">
        <v>14445</v>
      </c>
      <c r="G657" s="61" t="s">
        <v>14479</v>
      </c>
      <c r="H657" s="61" t="s">
        <v>14396</v>
      </c>
      <c r="I657" s="61" t="s">
        <v>14572</v>
      </c>
      <c r="J657" s="61" t="s">
        <v>14448</v>
      </c>
      <c r="K657" s="61" t="s">
        <v>14449</v>
      </c>
      <c r="L657" s="61"/>
      <c r="M657" s="61"/>
    </row>
    <row r="658" spans="1:13" ht="23.25" customHeight="1">
      <c r="A658" s="61" t="s">
        <v>14363</v>
      </c>
      <c r="B658" s="61" t="s">
        <v>14573</v>
      </c>
      <c r="C658" s="61" t="s">
        <v>14574</v>
      </c>
      <c r="D658" s="61">
        <f t="shared" si="10"/>
        <v>1</v>
      </c>
      <c r="E658" s="61" t="s">
        <v>14575</v>
      </c>
      <c r="F658" s="61" t="s">
        <v>14576</v>
      </c>
      <c r="G658" s="61"/>
      <c r="H658" s="61" t="s">
        <v>15252</v>
      </c>
      <c r="I658" s="61"/>
      <c r="J658" s="61"/>
      <c r="K658" s="61" t="s">
        <v>578</v>
      </c>
      <c r="L658" s="61"/>
      <c r="M658" s="61"/>
    </row>
    <row r="659" spans="1:13" ht="23.25" customHeight="1">
      <c r="A659" s="61" t="s">
        <v>14363</v>
      </c>
      <c r="B659" s="61" t="s">
        <v>14577</v>
      </c>
      <c r="C659" s="61" t="s">
        <v>14578</v>
      </c>
      <c r="D659" s="61">
        <f t="shared" si="10"/>
        <v>2</v>
      </c>
      <c r="E659" s="61" t="s">
        <v>14579</v>
      </c>
      <c r="F659" s="61" t="s">
        <v>14580</v>
      </c>
      <c r="G659" s="61"/>
      <c r="H659" s="61" t="s">
        <v>15253</v>
      </c>
      <c r="I659" s="129" t="s">
        <v>15185</v>
      </c>
      <c r="J659" s="141" t="s">
        <v>15184</v>
      </c>
      <c r="K659" s="61" t="s">
        <v>11819</v>
      </c>
      <c r="L659" s="61"/>
      <c r="M659" s="61"/>
    </row>
    <row r="660" spans="1:13" ht="23.25" customHeight="1">
      <c r="A660" s="61" t="s">
        <v>14370</v>
      </c>
      <c r="B660" s="61" t="s">
        <v>14573</v>
      </c>
      <c r="C660" s="61" t="s">
        <v>14574</v>
      </c>
      <c r="D660" s="61">
        <f t="shared" si="10"/>
        <v>3</v>
      </c>
      <c r="E660" s="61" t="s">
        <v>14581</v>
      </c>
      <c r="F660" s="61" t="s">
        <v>14582</v>
      </c>
      <c r="G660" s="61"/>
      <c r="H660" s="61" t="s">
        <v>15254</v>
      </c>
      <c r="I660" s="61"/>
      <c r="J660" s="61"/>
      <c r="K660" s="61" t="s">
        <v>578</v>
      </c>
      <c r="L660" s="61"/>
      <c r="M660" s="61"/>
    </row>
    <row r="661" spans="1:13" ht="23.25" customHeight="1">
      <c r="A661" s="61" t="s">
        <v>14374</v>
      </c>
      <c r="B661" s="61" t="s">
        <v>14577</v>
      </c>
      <c r="C661" s="61" t="s">
        <v>14574</v>
      </c>
      <c r="D661" s="61">
        <f t="shared" si="10"/>
        <v>4</v>
      </c>
      <c r="E661" s="61" t="s">
        <v>14583</v>
      </c>
      <c r="F661" s="61" t="s">
        <v>14584</v>
      </c>
      <c r="G661" s="61"/>
      <c r="H661" s="61" t="s">
        <v>15255</v>
      </c>
      <c r="I661" s="61"/>
      <c r="J661" s="61"/>
      <c r="K661" s="61" t="s">
        <v>578</v>
      </c>
      <c r="L661" s="61"/>
      <c r="M661" s="61"/>
    </row>
    <row r="662" spans="1:13" ht="23.25" customHeight="1">
      <c r="A662" s="61" t="s">
        <v>14363</v>
      </c>
      <c r="B662" s="61" t="s">
        <v>14585</v>
      </c>
      <c r="C662" s="61" t="s">
        <v>14574</v>
      </c>
      <c r="D662" s="61">
        <f t="shared" si="10"/>
        <v>5</v>
      </c>
      <c r="E662" s="61" t="s">
        <v>14586</v>
      </c>
      <c r="F662" s="61" t="s">
        <v>14587</v>
      </c>
      <c r="G662" s="61"/>
      <c r="H662" s="61" t="s">
        <v>15256</v>
      </c>
      <c r="I662" s="61"/>
      <c r="J662" s="61"/>
      <c r="K662" s="61" t="s">
        <v>578</v>
      </c>
      <c r="L662" s="61"/>
      <c r="M662" s="61"/>
    </row>
    <row r="663" spans="1:13" ht="23.25" customHeight="1">
      <c r="A663" s="61" t="s">
        <v>14370</v>
      </c>
      <c r="B663" s="61" t="s">
        <v>14588</v>
      </c>
      <c r="C663" s="61" t="s">
        <v>14589</v>
      </c>
      <c r="D663" s="61">
        <f t="shared" si="10"/>
        <v>6</v>
      </c>
      <c r="E663" s="61" t="s">
        <v>14590</v>
      </c>
      <c r="F663" s="61" t="s">
        <v>14591</v>
      </c>
      <c r="G663" s="61"/>
      <c r="H663" s="61" t="s">
        <v>15257</v>
      </c>
      <c r="I663" s="61"/>
      <c r="J663" s="61"/>
      <c r="K663" s="61" t="s">
        <v>578</v>
      </c>
      <c r="L663" s="61"/>
      <c r="M663" s="61"/>
    </row>
    <row r="664" spans="1:13" ht="23.25" customHeight="1">
      <c r="A664" s="61" t="s">
        <v>14363</v>
      </c>
      <c r="B664" s="61" t="s">
        <v>14573</v>
      </c>
      <c r="C664" s="61" t="s">
        <v>14592</v>
      </c>
      <c r="D664" s="61">
        <f t="shared" si="10"/>
        <v>7</v>
      </c>
      <c r="E664" s="61" t="s">
        <v>14593</v>
      </c>
      <c r="F664" s="61" t="s">
        <v>14594</v>
      </c>
      <c r="G664" s="61"/>
      <c r="H664" s="61" t="s">
        <v>15258</v>
      </c>
      <c r="I664" s="61"/>
      <c r="J664" s="61"/>
      <c r="K664" s="61" t="s">
        <v>578</v>
      </c>
      <c r="L664" s="61"/>
      <c r="M664" s="61"/>
    </row>
    <row r="665" spans="1:13" ht="23.25" customHeight="1">
      <c r="A665" s="61" t="s">
        <v>14363</v>
      </c>
      <c r="B665" s="61" t="s">
        <v>14577</v>
      </c>
      <c r="C665" s="61" t="s">
        <v>14578</v>
      </c>
      <c r="D665" s="61">
        <f t="shared" si="10"/>
        <v>8</v>
      </c>
      <c r="E665" s="61" t="s">
        <v>14595</v>
      </c>
      <c r="F665" s="61" t="s">
        <v>14596</v>
      </c>
      <c r="G665" s="5" t="s">
        <v>18774</v>
      </c>
      <c r="H665" s="61" t="s">
        <v>15259</v>
      </c>
      <c r="I665" s="42" t="s">
        <v>9817</v>
      </c>
      <c r="J665" s="193" t="s">
        <v>12651</v>
      </c>
      <c r="K665" s="61" t="s">
        <v>578</v>
      </c>
      <c r="L665" s="61"/>
      <c r="M665" s="61"/>
    </row>
    <row r="666" spans="1:13" ht="23.25" customHeight="1">
      <c r="A666" s="61" t="s">
        <v>14374</v>
      </c>
      <c r="B666" s="61" t="s">
        <v>14597</v>
      </c>
      <c r="C666" s="61" t="s">
        <v>14592</v>
      </c>
      <c r="D666" s="61">
        <f t="shared" si="10"/>
        <v>9</v>
      </c>
      <c r="E666" s="61" t="s">
        <v>14598</v>
      </c>
      <c r="F666" s="61" t="s">
        <v>14599</v>
      </c>
      <c r="G666" s="61"/>
      <c r="H666" s="61" t="s">
        <v>15260</v>
      </c>
      <c r="I666" s="61"/>
      <c r="J666" s="61"/>
      <c r="K666" s="61" t="s">
        <v>14361</v>
      </c>
      <c r="L666" s="61"/>
      <c r="M666" s="61"/>
    </row>
    <row r="667" spans="1:13" ht="23.25" customHeight="1">
      <c r="A667" s="61" t="s">
        <v>14363</v>
      </c>
      <c r="B667" s="61" t="s">
        <v>14573</v>
      </c>
      <c r="C667" s="61" t="s">
        <v>14574</v>
      </c>
      <c r="D667" s="61">
        <f t="shared" si="10"/>
        <v>10</v>
      </c>
      <c r="E667" s="61" t="s">
        <v>14600</v>
      </c>
      <c r="F667" s="61" t="s">
        <v>14601</v>
      </c>
      <c r="G667" s="61"/>
      <c r="H667" s="61" t="s">
        <v>15261</v>
      </c>
      <c r="I667" s="61"/>
      <c r="J667" s="61"/>
      <c r="K667" s="61" t="s">
        <v>14361</v>
      </c>
      <c r="L667" s="61"/>
      <c r="M667" s="61"/>
    </row>
    <row r="668" spans="1:13" ht="23.25" customHeight="1">
      <c r="A668" s="61" t="s">
        <v>14480</v>
      </c>
      <c r="B668" s="61" t="s">
        <v>14573</v>
      </c>
      <c r="C668" s="61" t="s">
        <v>14574</v>
      </c>
      <c r="D668" s="61">
        <f t="shared" si="10"/>
        <v>11</v>
      </c>
      <c r="E668" s="61" t="s">
        <v>14602</v>
      </c>
      <c r="F668" s="61" t="s">
        <v>14603</v>
      </c>
      <c r="G668" s="61"/>
      <c r="H668" s="61" t="s">
        <v>15262</v>
      </c>
      <c r="I668" s="61"/>
      <c r="J668" s="61"/>
      <c r="K668" s="61" t="s">
        <v>14361</v>
      </c>
      <c r="L668" s="61"/>
      <c r="M668" s="61"/>
    </row>
    <row r="669" spans="1:13" ht="23.25" customHeight="1">
      <c r="A669" s="61" t="s">
        <v>14363</v>
      </c>
      <c r="B669" s="61" t="s">
        <v>14573</v>
      </c>
      <c r="C669" s="61" t="s">
        <v>14574</v>
      </c>
      <c r="D669" s="61">
        <f t="shared" si="10"/>
        <v>12</v>
      </c>
      <c r="E669" s="61" t="s">
        <v>14604</v>
      </c>
      <c r="F669" s="61" t="s">
        <v>14605</v>
      </c>
      <c r="G669" s="61"/>
      <c r="H669" s="61" t="s">
        <v>15263</v>
      </c>
      <c r="I669" s="61"/>
      <c r="J669" s="61"/>
      <c r="K669" s="61" t="s">
        <v>14361</v>
      </c>
      <c r="L669" s="61"/>
      <c r="M669" s="61"/>
    </row>
    <row r="670" spans="1:13" ht="23.25" customHeight="1">
      <c r="A670" s="61" t="s">
        <v>14363</v>
      </c>
      <c r="B670" s="61" t="s">
        <v>14577</v>
      </c>
      <c r="C670" s="61" t="s">
        <v>14589</v>
      </c>
      <c r="D670" s="61">
        <f t="shared" si="10"/>
        <v>13</v>
      </c>
      <c r="E670" s="61" t="s">
        <v>14606</v>
      </c>
      <c r="F670" s="61" t="s">
        <v>14607</v>
      </c>
      <c r="G670" s="61"/>
      <c r="H670" s="61" t="s">
        <v>15264</v>
      </c>
      <c r="I670" s="61"/>
      <c r="J670" s="61"/>
      <c r="K670" s="61" t="s">
        <v>14361</v>
      </c>
      <c r="L670" s="61"/>
      <c r="M670" s="61"/>
    </row>
    <row r="671" spans="1:13" ht="23.25" customHeight="1">
      <c r="A671" s="61" t="s">
        <v>14370</v>
      </c>
      <c r="B671" s="61" t="s">
        <v>14573</v>
      </c>
      <c r="C671" s="61" t="s">
        <v>14574</v>
      </c>
      <c r="D671" s="61">
        <f t="shared" si="10"/>
        <v>14</v>
      </c>
      <c r="E671" s="61" t="s">
        <v>14608</v>
      </c>
      <c r="F671" s="61" t="s">
        <v>14609</v>
      </c>
      <c r="G671" s="61"/>
      <c r="H671" s="61" t="s">
        <v>15265</v>
      </c>
      <c r="I671" s="61"/>
      <c r="J671" s="61"/>
      <c r="K671" s="61" t="s">
        <v>14361</v>
      </c>
      <c r="L671" s="61"/>
      <c r="M671" s="61"/>
    </row>
    <row r="672" spans="1:13" ht="23.25" customHeight="1">
      <c r="A672" s="61" t="s">
        <v>14383</v>
      </c>
      <c r="B672" s="61" t="s">
        <v>14573</v>
      </c>
      <c r="C672" s="61" t="s">
        <v>14574</v>
      </c>
      <c r="D672" s="61">
        <f t="shared" si="10"/>
        <v>15</v>
      </c>
      <c r="E672" s="61" t="s">
        <v>14610</v>
      </c>
      <c r="F672" s="61" t="s">
        <v>14611</v>
      </c>
      <c r="G672" s="61"/>
      <c r="H672" s="61" t="s">
        <v>15266</v>
      </c>
      <c r="I672" s="61"/>
      <c r="J672" s="61"/>
      <c r="K672" s="61" t="s">
        <v>14361</v>
      </c>
      <c r="L672" s="61"/>
      <c r="M672" s="61"/>
    </row>
    <row r="673" spans="1:13" ht="23.25" customHeight="1">
      <c r="A673" s="61" t="s">
        <v>14363</v>
      </c>
      <c r="B673" s="61" t="s">
        <v>14573</v>
      </c>
      <c r="C673" s="61" t="s">
        <v>14592</v>
      </c>
      <c r="D673" s="61">
        <f t="shared" si="10"/>
        <v>16</v>
      </c>
      <c r="E673" s="61" t="s">
        <v>14612</v>
      </c>
      <c r="F673" s="61" t="s">
        <v>14382</v>
      </c>
      <c r="G673" s="61"/>
      <c r="H673" s="61" t="s">
        <v>15267</v>
      </c>
      <c r="I673" s="61"/>
      <c r="J673" s="61"/>
      <c r="K673" s="61" t="s">
        <v>14361</v>
      </c>
      <c r="L673" s="61"/>
      <c r="M673" s="61"/>
    </row>
    <row r="674" spans="1:13" ht="23.25" customHeight="1">
      <c r="A674" s="61" t="s">
        <v>14370</v>
      </c>
      <c r="B674" s="61" t="s">
        <v>14573</v>
      </c>
      <c r="C674" s="61" t="s">
        <v>14592</v>
      </c>
      <c r="D674" s="61">
        <f t="shared" si="10"/>
        <v>17</v>
      </c>
      <c r="E674" s="61" t="s">
        <v>2785</v>
      </c>
      <c r="F674" s="61" t="s">
        <v>14613</v>
      </c>
      <c r="G674" s="61"/>
      <c r="H674" s="61" t="s">
        <v>15268</v>
      </c>
      <c r="I674" s="61"/>
      <c r="J674" s="61"/>
      <c r="K674" s="61" t="s">
        <v>14361</v>
      </c>
      <c r="L674" s="61"/>
      <c r="M674" s="61"/>
    </row>
    <row r="675" spans="1:13" ht="23.25" customHeight="1">
      <c r="A675" s="61" t="s">
        <v>14370</v>
      </c>
      <c r="B675" s="61" t="s">
        <v>14573</v>
      </c>
      <c r="C675" s="61" t="s">
        <v>14574</v>
      </c>
      <c r="D675" s="61">
        <f t="shared" si="10"/>
        <v>18</v>
      </c>
      <c r="E675" s="61" t="s">
        <v>14614</v>
      </c>
      <c r="F675" s="61" t="s">
        <v>14615</v>
      </c>
      <c r="G675" s="61"/>
      <c r="H675" s="61" t="s">
        <v>15269</v>
      </c>
      <c r="I675" s="61"/>
      <c r="J675" s="61"/>
      <c r="K675" s="61" t="s">
        <v>14361</v>
      </c>
      <c r="L675" s="61"/>
      <c r="M675" s="61"/>
    </row>
    <row r="676" spans="1:13" ht="23.25" customHeight="1">
      <c r="A676" s="61" t="s">
        <v>14374</v>
      </c>
      <c r="B676" s="61" t="s">
        <v>14573</v>
      </c>
      <c r="C676" s="61" t="s">
        <v>14574</v>
      </c>
      <c r="D676" s="61">
        <f t="shared" si="10"/>
        <v>19</v>
      </c>
      <c r="E676" s="61" t="s">
        <v>14616</v>
      </c>
      <c r="F676" s="61" t="s">
        <v>14617</v>
      </c>
      <c r="G676" s="61"/>
      <c r="H676" s="61" t="s">
        <v>15270</v>
      </c>
      <c r="I676" s="61"/>
      <c r="J676" s="61"/>
      <c r="K676" s="61" t="s">
        <v>14680</v>
      </c>
      <c r="L676" s="61"/>
      <c r="M676" s="61"/>
    </row>
    <row r="677" spans="1:13" ht="23.25" customHeight="1">
      <c r="A677" s="61" t="s">
        <v>14370</v>
      </c>
      <c r="B677" s="61" t="s">
        <v>14585</v>
      </c>
      <c r="C677" s="61" t="s">
        <v>14574</v>
      </c>
      <c r="D677" s="61">
        <f t="shared" si="10"/>
        <v>20</v>
      </c>
      <c r="E677" s="61" t="s">
        <v>14618</v>
      </c>
      <c r="F677" s="61" t="s">
        <v>14619</v>
      </c>
      <c r="G677" s="61"/>
      <c r="H677" s="61" t="s">
        <v>15271</v>
      </c>
      <c r="I677" s="61"/>
      <c r="J677" s="61"/>
      <c r="K677" s="61" t="s">
        <v>14361</v>
      </c>
      <c r="L677" s="61"/>
      <c r="M677" s="61"/>
    </row>
    <row r="678" spans="1:13" ht="23.25" customHeight="1">
      <c r="A678" s="61" t="s">
        <v>14370</v>
      </c>
      <c r="B678" s="61" t="s">
        <v>14577</v>
      </c>
      <c r="C678" s="61" t="s">
        <v>14574</v>
      </c>
      <c r="D678" s="61">
        <f t="shared" si="10"/>
        <v>21</v>
      </c>
      <c r="E678" s="61" t="s">
        <v>14620</v>
      </c>
      <c r="F678" s="61" t="s">
        <v>14621</v>
      </c>
      <c r="G678" s="61"/>
      <c r="H678" s="61" t="s">
        <v>15272</v>
      </c>
      <c r="I678" s="61"/>
      <c r="J678" s="61"/>
      <c r="K678" s="61" t="s">
        <v>14361</v>
      </c>
      <c r="L678" s="61"/>
      <c r="M678" s="61"/>
    </row>
    <row r="679" spans="1:13" ht="23.25" customHeight="1">
      <c r="A679" s="61" t="s">
        <v>14374</v>
      </c>
      <c r="B679" s="61" t="s">
        <v>14577</v>
      </c>
      <c r="C679" s="61" t="s">
        <v>14574</v>
      </c>
      <c r="D679" s="61">
        <f t="shared" si="10"/>
        <v>22</v>
      </c>
      <c r="E679" s="61" t="s">
        <v>14393</v>
      </c>
      <c r="F679" s="61" t="s">
        <v>14477</v>
      </c>
      <c r="G679" s="61" t="s">
        <v>14478</v>
      </c>
      <c r="H679" s="61" t="s">
        <v>14349</v>
      </c>
      <c r="I679" s="61" t="s">
        <v>14397</v>
      </c>
      <c r="J679" s="61"/>
      <c r="K679" s="61" t="s">
        <v>14398</v>
      </c>
      <c r="L679" s="61"/>
      <c r="M679" s="61"/>
    </row>
    <row r="680" spans="1:13" ht="23.25" customHeight="1">
      <c r="A680" s="61" t="s">
        <v>14370</v>
      </c>
      <c r="B680" s="61" t="s">
        <v>14577</v>
      </c>
      <c r="C680" s="61" t="s">
        <v>14592</v>
      </c>
      <c r="D680" s="61">
        <f t="shared" si="10"/>
        <v>23</v>
      </c>
      <c r="E680" s="61" t="s">
        <v>14622</v>
      </c>
      <c r="F680" s="61" t="s">
        <v>14400</v>
      </c>
      <c r="G680" s="61" t="s">
        <v>14446</v>
      </c>
      <c r="H680" s="61" t="s">
        <v>14396</v>
      </c>
      <c r="I680" s="61" t="s">
        <v>14572</v>
      </c>
      <c r="J680" s="61" t="s">
        <v>14402</v>
      </c>
      <c r="K680" s="61" t="s">
        <v>14623</v>
      </c>
      <c r="L680" s="61"/>
      <c r="M680" s="61"/>
    </row>
    <row r="681" spans="1:13" ht="23.25" customHeight="1">
      <c r="A681" s="61" t="s">
        <v>14363</v>
      </c>
      <c r="B681" s="61" t="s">
        <v>14624</v>
      </c>
      <c r="C681" s="61" t="s">
        <v>14625</v>
      </c>
      <c r="D681" s="61">
        <f t="shared" si="10"/>
        <v>1</v>
      </c>
      <c r="E681" s="61" t="s">
        <v>14575</v>
      </c>
      <c r="F681" s="61" t="s">
        <v>14626</v>
      </c>
      <c r="G681" s="61"/>
      <c r="H681" s="61" t="s">
        <v>15274</v>
      </c>
      <c r="I681" s="61"/>
      <c r="J681" s="61"/>
      <c r="K681" s="61" t="s">
        <v>578</v>
      </c>
      <c r="L681" s="61"/>
      <c r="M681" s="61"/>
    </row>
    <row r="682" spans="1:13" ht="23.25" customHeight="1">
      <c r="A682" s="61" t="s">
        <v>14370</v>
      </c>
      <c r="B682" s="61" t="s">
        <v>14627</v>
      </c>
      <c r="C682" s="61" t="s">
        <v>14628</v>
      </c>
      <c r="D682" s="61">
        <f t="shared" si="10"/>
        <v>2</v>
      </c>
      <c r="E682" s="61" t="s">
        <v>14629</v>
      </c>
      <c r="F682" s="61" t="s">
        <v>14630</v>
      </c>
      <c r="G682" s="61"/>
      <c r="H682" s="61" t="s">
        <v>15275</v>
      </c>
      <c r="I682" s="129" t="s">
        <v>15183</v>
      </c>
      <c r="J682" s="141" t="s">
        <v>15184</v>
      </c>
      <c r="K682" s="61" t="s">
        <v>11819</v>
      </c>
      <c r="L682" s="61"/>
      <c r="M682" s="61"/>
    </row>
    <row r="683" spans="1:13" ht="23.25" customHeight="1">
      <c r="A683" s="61" t="s">
        <v>14363</v>
      </c>
      <c r="B683" s="61" t="s">
        <v>14624</v>
      </c>
      <c r="C683" s="61" t="s">
        <v>14631</v>
      </c>
      <c r="D683" s="61">
        <f t="shared" si="10"/>
        <v>3</v>
      </c>
      <c r="E683" s="61" t="s">
        <v>14581</v>
      </c>
      <c r="F683" s="61" t="s">
        <v>14582</v>
      </c>
      <c r="G683" s="61"/>
      <c r="H683" s="61" t="s">
        <v>15276</v>
      </c>
      <c r="I683" s="61"/>
      <c r="J683" s="61"/>
      <c r="K683" s="61" t="s">
        <v>578</v>
      </c>
      <c r="L683" s="61"/>
      <c r="M683" s="61"/>
    </row>
    <row r="684" spans="1:13" ht="23.25" customHeight="1">
      <c r="A684" s="61" t="s">
        <v>14363</v>
      </c>
      <c r="B684" s="61" t="s">
        <v>14632</v>
      </c>
      <c r="C684" s="61" t="s">
        <v>14631</v>
      </c>
      <c r="D684" s="61">
        <f t="shared" si="10"/>
        <v>4</v>
      </c>
      <c r="E684" s="61" t="s">
        <v>14583</v>
      </c>
      <c r="F684" s="61" t="s">
        <v>14584</v>
      </c>
      <c r="G684" s="61"/>
      <c r="H684" s="61" t="s">
        <v>15277</v>
      </c>
      <c r="I684" s="61"/>
      <c r="J684" s="61"/>
      <c r="K684" s="61" t="s">
        <v>578</v>
      </c>
      <c r="L684" s="61"/>
      <c r="M684" s="61"/>
    </row>
    <row r="685" spans="1:13" ht="23.25" customHeight="1">
      <c r="A685" s="61" t="s">
        <v>14480</v>
      </c>
      <c r="B685" s="61" t="s">
        <v>14627</v>
      </c>
      <c r="C685" s="61" t="s">
        <v>14628</v>
      </c>
      <c r="D685" s="61">
        <f t="shared" si="10"/>
        <v>5</v>
      </c>
      <c r="E685" s="61" t="s">
        <v>14633</v>
      </c>
      <c r="F685" s="61" t="s">
        <v>14587</v>
      </c>
      <c r="G685" s="61"/>
      <c r="H685" s="61" t="s">
        <v>15278</v>
      </c>
      <c r="I685" s="61"/>
      <c r="J685" s="61"/>
      <c r="K685" s="61" t="s">
        <v>578</v>
      </c>
      <c r="L685" s="61"/>
      <c r="M685" s="61"/>
    </row>
    <row r="686" spans="1:13" ht="23.25" customHeight="1">
      <c r="A686" s="61" t="s">
        <v>14363</v>
      </c>
      <c r="B686" s="61" t="s">
        <v>14627</v>
      </c>
      <c r="C686" s="61" t="s">
        <v>14628</v>
      </c>
      <c r="D686" s="61">
        <f t="shared" si="10"/>
        <v>6</v>
      </c>
      <c r="E686" s="61" t="s">
        <v>14590</v>
      </c>
      <c r="F686" s="61" t="s">
        <v>14634</v>
      </c>
      <c r="G686" s="61"/>
      <c r="H686" s="61" t="s">
        <v>15279</v>
      </c>
      <c r="I686" s="61"/>
      <c r="J686" s="61"/>
      <c r="K686" s="61" t="s">
        <v>578</v>
      </c>
      <c r="L686" s="61"/>
      <c r="M686" s="61"/>
    </row>
    <row r="687" spans="1:13" ht="23.25" customHeight="1">
      <c r="A687" s="61" t="s">
        <v>14480</v>
      </c>
      <c r="B687" s="61" t="s">
        <v>14632</v>
      </c>
      <c r="C687" s="61" t="s">
        <v>14628</v>
      </c>
      <c r="D687" s="61">
        <f t="shared" si="10"/>
        <v>7</v>
      </c>
      <c r="E687" s="61" t="s">
        <v>14635</v>
      </c>
      <c r="F687" s="61" t="s">
        <v>14636</v>
      </c>
      <c r="G687" s="61"/>
      <c r="H687" s="61" t="s">
        <v>15280</v>
      </c>
      <c r="I687" s="61"/>
      <c r="J687" s="61"/>
      <c r="K687" s="61" t="s">
        <v>578</v>
      </c>
      <c r="L687" s="61"/>
      <c r="M687" s="61"/>
    </row>
    <row r="688" spans="1:13" ht="23.25" customHeight="1">
      <c r="A688" s="61" t="s">
        <v>14363</v>
      </c>
      <c r="B688" s="61" t="s">
        <v>14637</v>
      </c>
      <c r="C688" s="61" t="s">
        <v>14625</v>
      </c>
      <c r="D688" s="61">
        <f t="shared" si="10"/>
        <v>8</v>
      </c>
      <c r="E688" s="61" t="s">
        <v>14638</v>
      </c>
      <c r="F688" s="61" t="s">
        <v>14639</v>
      </c>
      <c r="G688" s="5" t="s">
        <v>18774</v>
      </c>
      <c r="H688" s="61" t="s">
        <v>15281</v>
      </c>
      <c r="I688" s="42" t="s">
        <v>9817</v>
      </c>
      <c r="J688" s="193" t="s">
        <v>12651</v>
      </c>
      <c r="K688" s="61" t="s">
        <v>578</v>
      </c>
      <c r="L688" s="61"/>
      <c r="M688" s="61"/>
    </row>
    <row r="689" spans="1:13" ht="23.25" customHeight="1">
      <c r="A689" s="61" t="s">
        <v>14363</v>
      </c>
      <c r="B689" s="61" t="s">
        <v>14627</v>
      </c>
      <c r="C689" s="61" t="s">
        <v>14628</v>
      </c>
      <c r="D689" s="61">
        <f t="shared" si="10"/>
        <v>9</v>
      </c>
      <c r="E689" s="61" t="s">
        <v>14640</v>
      </c>
      <c r="F689" s="61" t="s">
        <v>14641</v>
      </c>
      <c r="G689" s="61"/>
      <c r="H689" s="61" t="s">
        <v>15282</v>
      </c>
      <c r="I689" s="61"/>
      <c r="J689" s="61"/>
      <c r="K689" s="61" t="s">
        <v>14361</v>
      </c>
      <c r="L689" s="61"/>
      <c r="M689" s="61"/>
    </row>
    <row r="690" spans="1:13" ht="23.25" customHeight="1">
      <c r="A690" s="61" t="s">
        <v>14370</v>
      </c>
      <c r="B690" s="61" t="s">
        <v>14624</v>
      </c>
      <c r="C690" s="61" t="s">
        <v>14631</v>
      </c>
      <c r="D690" s="61">
        <f t="shared" si="10"/>
        <v>10</v>
      </c>
      <c r="E690" s="61" t="s">
        <v>14642</v>
      </c>
      <c r="F690" s="61" t="s">
        <v>14601</v>
      </c>
      <c r="G690" s="61"/>
      <c r="H690" s="61" t="s">
        <v>15283</v>
      </c>
      <c r="I690" s="61"/>
      <c r="J690" s="61"/>
      <c r="K690" s="61" t="s">
        <v>14361</v>
      </c>
      <c r="L690" s="61"/>
      <c r="M690" s="61"/>
    </row>
    <row r="691" spans="1:13" ht="23.25" customHeight="1">
      <c r="A691" s="61" t="s">
        <v>14363</v>
      </c>
      <c r="B691" s="61" t="s">
        <v>14624</v>
      </c>
      <c r="C691" s="61" t="s">
        <v>14628</v>
      </c>
      <c r="D691" s="61">
        <f t="shared" si="10"/>
        <v>11</v>
      </c>
      <c r="E691" s="61" t="s">
        <v>14643</v>
      </c>
      <c r="F691" s="61" t="s">
        <v>14644</v>
      </c>
      <c r="G691" s="61"/>
      <c r="H691" s="61" t="s">
        <v>15284</v>
      </c>
      <c r="I691" s="61"/>
      <c r="J691" s="61"/>
      <c r="K691" s="61" t="s">
        <v>14361</v>
      </c>
      <c r="L691" s="61"/>
      <c r="M691" s="61"/>
    </row>
    <row r="692" spans="1:13" ht="23.25" customHeight="1">
      <c r="A692" s="61" t="s">
        <v>14370</v>
      </c>
      <c r="B692" s="61" t="s">
        <v>14627</v>
      </c>
      <c r="C692" s="61" t="s">
        <v>14631</v>
      </c>
      <c r="D692" s="61">
        <f t="shared" si="10"/>
        <v>12</v>
      </c>
      <c r="E692" s="61" t="s">
        <v>14645</v>
      </c>
      <c r="F692" s="61" t="s">
        <v>14646</v>
      </c>
      <c r="G692" s="61"/>
      <c r="H692" s="61" t="s">
        <v>15285</v>
      </c>
      <c r="I692" s="61"/>
      <c r="J692" s="61"/>
      <c r="K692" s="61" t="s">
        <v>14361</v>
      </c>
      <c r="L692" s="61"/>
      <c r="M692" s="61"/>
    </row>
    <row r="693" spans="1:13" ht="23.25" customHeight="1">
      <c r="A693" s="61" t="s">
        <v>14363</v>
      </c>
      <c r="B693" s="61" t="s">
        <v>14624</v>
      </c>
      <c r="C693" s="61" t="s">
        <v>14628</v>
      </c>
      <c r="D693" s="61">
        <f t="shared" si="10"/>
        <v>13</v>
      </c>
      <c r="E693" s="61" t="s">
        <v>14606</v>
      </c>
      <c r="F693" s="61" t="s">
        <v>14647</v>
      </c>
      <c r="G693" s="61"/>
      <c r="H693" s="61" t="s">
        <v>15286</v>
      </c>
      <c r="I693" s="61"/>
      <c r="J693" s="61"/>
      <c r="K693" s="61" t="s">
        <v>14361</v>
      </c>
      <c r="L693" s="61"/>
      <c r="M693" s="61"/>
    </row>
    <row r="694" spans="1:13" ht="23.25" customHeight="1">
      <c r="A694" s="61" t="s">
        <v>14363</v>
      </c>
      <c r="B694" s="61" t="s">
        <v>14648</v>
      </c>
      <c r="C694" s="61" t="s">
        <v>14628</v>
      </c>
      <c r="D694" s="61">
        <f t="shared" si="10"/>
        <v>14</v>
      </c>
      <c r="E694" s="61" t="s">
        <v>14608</v>
      </c>
      <c r="F694" s="61" t="s">
        <v>14609</v>
      </c>
      <c r="G694" s="61"/>
      <c r="H694" s="61" t="s">
        <v>15287</v>
      </c>
      <c r="I694" s="61"/>
      <c r="J694" s="61"/>
      <c r="K694" s="61" t="s">
        <v>14361</v>
      </c>
      <c r="L694" s="61"/>
      <c r="M694" s="61"/>
    </row>
    <row r="695" spans="1:13" ht="23.25" customHeight="1">
      <c r="A695" s="61" t="s">
        <v>14370</v>
      </c>
      <c r="B695" s="61" t="s">
        <v>14624</v>
      </c>
      <c r="C695" s="61" t="s">
        <v>14631</v>
      </c>
      <c r="D695" s="61">
        <f t="shared" si="10"/>
        <v>15</v>
      </c>
      <c r="E695" s="61" t="s">
        <v>14610</v>
      </c>
      <c r="F695" s="61" t="s">
        <v>14611</v>
      </c>
      <c r="G695" s="61"/>
      <c r="H695" s="61" t="s">
        <v>15288</v>
      </c>
      <c r="I695" s="61"/>
      <c r="J695" s="61"/>
      <c r="K695" s="61" t="s">
        <v>14361</v>
      </c>
      <c r="L695" s="61"/>
      <c r="M695" s="61"/>
    </row>
    <row r="696" spans="1:13" ht="23.25" customHeight="1">
      <c r="A696" s="61" t="s">
        <v>14363</v>
      </c>
      <c r="B696" s="61" t="s">
        <v>14624</v>
      </c>
      <c r="C696" s="61" t="s">
        <v>14631</v>
      </c>
      <c r="D696" s="61">
        <f t="shared" si="10"/>
        <v>16</v>
      </c>
      <c r="E696" s="61" t="s">
        <v>14381</v>
      </c>
      <c r="F696" s="61" t="s">
        <v>14382</v>
      </c>
      <c r="G696" s="61"/>
      <c r="H696" s="61" t="s">
        <v>15289</v>
      </c>
      <c r="I696" s="61"/>
      <c r="J696" s="61"/>
      <c r="K696" s="61" t="s">
        <v>14361</v>
      </c>
      <c r="L696" s="61"/>
      <c r="M696" s="61"/>
    </row>
    <row r="697" spans="1:13" ht="23.25" customHeight="1">
      <c r="A697" s="61" t="s">
        <v>14370</v>
      </c>
      <c r="B697" s="61" t="s">
        <v>14624</v>
      </c>
      <c r="C697" s="61" t="s">
        <v>14631</v>
      </c>
      <c r="D697" s="61">
        <f t="shared" si="10"/>
        <v>17</v>
      </c>
      <c r="E697" s="61" t="s">
        <v>2785</v>
      </c>
      <c r="F697" s="61" t="s">
        <v>14613</v>
      </c>
      <c r="G697" s="61"/>
      <c r="H697" s="61" t="s">
        <v>15290</v>
      </c>
      <c r="I697" s="61"/>
      <c r="J697" s="61"/>
      <c r="K697" s="61" t="s">
        <v>14361</v>
      </c>
      <c r="L697" s="61"/>
      <c r="M697" s="61"/>
    </row>
    <row r="698" spans="1:13" ht="23.25" customHeight="1">
      <c r="A698" s="61" t="s">
        <v>14363</v>
      </c>
      <c r="B698" s="61" t="s">
        <v>14624</v>
      </c>
      <c r="C698" s="61" t="s">
        <v>14631</v>
      </c>
      <c r="D698" s="61">
        <f t="shared" si="10"/>
        <v>18</v>
      </c>
      <c r="E698" s="61" t="s">
        <v>14649</v>
      </c>
      <c r="F698" s="61" t="s">
        <v>14650</v>
      </c>
      <c r="G698" s="61"/>
      <c r="H698" s="61" t="s">
        <v>15291</v>
      </c>
      <c r="I698" s="61"/>
      <c r="J698" s="61"/>
      <c r="K698" s="61" t="s">
        <v>14361</v>
      </c>
      <c r="L698" s="61"/>
      <c r="M698" s="61"/>
    </row>
    <row r="699" spans="1:13" ht="23.25" customHeight="1">
      <c r="A699" s="61" t="s">
        <v>14363</v>
      </c>
      <c r="B699" s="61" t="s">
        <v>14624</v>
      </c>
      <c r="C699" s="61" t="s">
        <v>14631</v>
      </c>
      <c r="D699" s="61">
        <f t="shared" si="10"/>
        <v>19</v>
      </c>
      <c r="E699" s="61" t="s">
        <v>14651</v>
      </c>
      <c r="F699" s="61" t="s">
        <v>14617</v>
      </c>
      <c r="G699" s="61"/>
      <c r="H699" s="61" t="s">
        <v>15292</v>
      </c>
      <c r="I699" s="61"/>
      <c r="J699" s="61"/>
      <c r="K699" s="61" t="s">
        <v>14680</v>
      </c>
      <c r="L699" s="61"/>
      <c r="M699" s="61"/>
    </row>
    <row r="700" spans="1:13" ht="23.25" customHeight="1">
      <c r="A700" s="61" t="s">
        <v>14480</v>
      </c>
      <c r="B700" s="61" t="s">
        <v>14637</v>
      </c>
      <c r="C700" s="61" t="s">
        <v>14625</v>
      </c>
      <c r="D700" s="61">
        <f t="shared" si="10"/>
        <v>20</v>
      </c>
      <c r="E700" s="61" t="s">
        <v>14618</v>
      </c>
      <c r="F700" s="61" t="s">
        <v>14652</v>
      </c>
      <c r="G700" s="61"/>
      <c r="H700" s="61" t="s">
        <v>15293</v>
      </c>
      <c r="I700" s="61"/>
      <c r="J700" s="61"/>
      <c r="K700" s="61" t="s">
        <v>14361</v>
      </c>
      <c r="L700" s="61"/>
      <c r="M700" s="61"/>
    </row>
    <row r="701" spans="1:13" ht="23.25" customHeight="1">
      <c r="A701" s="61" t="s">
        <v>14363</v>
      </c>
      <c r="B701" s="61" t="s">
        <v>14627</v>
      </c>
      <c r="C701" s="61" t="s">
        <v>14631</v>
      </c>
      <c r="D701" s="61">
        <f t="shared" si="10"/>
        <v>21</v>
      </c>
      <c r="E701" s="61" t="s">
        <v>14653</v>
      </c>
      <c r="F701" s="61" t="s">
        <v>14654</v>
      </c>
      <c r="G701" s="61"/>
      <c r="H701" s="61" t="s">
        <v>15294</v>
      </c>
      <c r="I701" s="61"/>
      <c r="J701" s="61"/>
      <c r="K701" s="61" t="s">
        <v>14361</v>
      </c>
      <c r="L701" s="61"/>
      <c r="M701" s="61"/>
    </row>
    <row r="702" spans="1:13" ht="23.25" customHeight="1">
      <c r="A702" s="61" t="s">
        <v>14374</v>
      </c>
      <c r="B702" s="61" t="s">
        <v>14627</v>
      </c>
      <c r="C702" s="61" t="s">
        <v>14631</v>
      </c>
      <c r="D702" s="61">
        <f t="shared" si="10"/>
        <v>22</v>
      </c>
      <c r="E702" s="61" t="s">
        <v>14655</v>
      </c>
      <c r="F702" s="61" t="s">
        <v>14442</v>
      </c>
      <c r="G702" s="61" t="s">
        <v>14395</v>
      </c>
      <c r="H702" s="61" t="s">
        <v>14349</v>
      </c>
      <c r="I702" s="61" t="s">
        <v>14656</v>
      </c>
      <c r="J702" s="61"/>
      <c r="K702" s="61" t="s">
        <v>14352</v>
      </c>
      <c r="L702" s="61"/>
      <c r="M702" s="61"/>
    </row>
    <row r="703" spans="1:13" ht="23.25" customHeight="1">
      <c r="A703" s="61" t="s">
        <v>14370</v>
      </c>
      <c r="B703" s="61" t="s">
        <v>14624</v>
      </c>
      <c r="C703" s="61" t="s">
        <v>14628</v>
      </c>
      <c r="D703" s="61">
        <f t="shared" si="10"/>
        <v>23</v>
      </c>
      <c r="E703" s="61" t="s">
        <v>14657</v>
      </c>
      <c r="F703" s="61" t="s">
        <v>14353</v>
      </c>
      <c r="G703" s="61" t="s">
        <v>14479</v>
      </c>
      <c r="H703" s="61" t="s">
        <v>14658</v>
      </c>
      <c r="I703" s="61" t="s">
        <v>14572</v>
      </c>
      <c r="J703" s="61" t="s">
        <v>14448</v>
      </c>
      <c r="K703" s="61" t="s">
        <v>14659</v>
      </c>
      <c r="L703" s="61"/>
      <c r="M703" s="61"/>
    </row>
    <row r="704" spans="1:13" ht="23.25" customHeight="1">
      <c r="A704" s="61" t="s">
        <v>14370</v>
      </c>
      <c r="B704" s="61" t="s">
        <v>14660</v>
      </c>
      <c r="C704" s="61" t="s">
        <v>14661</v>
      </c>
      <c r="D704" s="61">
        <f t="shared" si="10"/>
        <v>1</v>
      </c>
      <c r="E704" s="61" t="s">
        <v>1566</v>
      </c>
      <c r="F704" s="61" t="s">
        <v>15322</v>
      </c>
      <c r="G704" s="61"/>
      <c r="H704" s="61" t="s">
        <v>15295</v>
      </c>
      <c r="I704" s="61"/>
      <c r="J704" s="61"/>
      <c r="K704" s="61" t="s">
        <v>578</v>
      </c>
      <c r="L704" s="61"/>
      <c r="M704" s="61"/>
    </row>
    <row r="705" spans="1:13" ht="23.25" customHeight="1">
      <c r="A705" s="61" t="s">
        <v>14363</v>
      </c>
      <c r="B705" s="61" t="s">
        <v>14662</v>
      </c>
      <c r="C705" s="61" t="s">
        <v>14663</v>
      </c>
      <c r="D705" s="61">
        <f t="shared" si="10"/>
        <v>2</v>
      </c>
      <c r="E705" s="61" t="s">
        <v>15313</v>
      </c>
      <c r="F705" s="61" t="s">
        <v>15323</v>
      </c>
      <c r="G705" s="61"/>
      <c r="H705" s="61" t="s">
        <v>15296</v>
      </c>
      <c r="I705" s="61"/>
      <c r="J705" s="61"/>
      <c r="K705" s="61" t="s">
        <v>14361</v>
      </c>
      <c r="L705" s="61"/>
      <c r="M705" s="61"/>
    </row>
    <row r="706" spans="1:13" ht="23.25" customHeight="1">
      <c r="A706" s="61" t="s">
        <v>14363</v>
      </c>
      <c r="B706" s="61" t="s">
        <v>14662</v>
      </c>
      <c r="C706" s="61" t="s">
        <v>14664</v>
      </c>
      <c r="D706" s="61">
        <f t="shared" si="10"/>
        <v>3</v>
      </c>
      <c r="E706" s="61" t="s">
        <v>15314</v>
      </c>
      <c r="F706" s="61" t="s">
        <v>15324</v>
      </c>
      <c r="G706" s="61"/>
      <c r="H706" s="61" t="s">
        <v>15297</v>
      </c>
      <c r="I706" s="61"/>
      <c r="J706" s="61"/>
      <c r="K706" s="61" t="s">
        <v>578</v>
      </c>
      <c r="L706" s="61"/>
      <c r="M706" s="61"/>
    </row>
    <row r="707" spans="1:13" ht="23.25" customHeight="1">
      <c r="A707" s="61" t="s">
        <v>14363</v>
      </c>
      <c r="B707" s="61" t="s">
        <v>14665</v>
      </c>
      <c r="C707" s="61" t="s">
        <v>14664</v>
      </c>
      <c r="D707" s="61">
        <f t="shared" si="10"/>
        <v>4</v>
      </c>
      <c r="E707" s="61" t="s">
        <v>15315</v>
      </c>
      <c r="F707" s="61" t="s">
        <v>15325</v>
      </c>
      <c r="G707" s="61"/>
      <c r="H707" s="61" t="s">
        <v>15298</v>
      </c>
      <c r="I707" s="61"/>
      <c r="J707" s="61"/>
      <c r="K707" s="61" t="s">
        <v>627</v>
      </c>
      <c r="L707" s="61"/>
      <c r="M707" s="61"/>
    </row>
    <row r="708" spans="1:13" ht="23.25" customHeight="1">
      <c r="A708" s="61" t="s">
        <v>14370</v>
      </c>
      <c r="B708" s="61" t="s">
        <v>14665</v>
      </c>
      <c r="C708" s="61" t="s">
        <v>14661</v>
      </c>
      <c r="D708" s="61">
        <f t="shared" si="10"/>
        <v>5</v>
      </c>
      <c r="E708" s="61" t="s">
        <v>3228</v>
      </c>
      <c r="F708" s="61" t="s">
        <v>15326</v>
      </c>
      <c r="G708" s="61"/>
      <c r="H708" s="61" t="s">
        <v>15299</v>
      </c>
      <c r="I708" s="129" t="s">
        <v>11894</v>
      </c>
      <c r="J708" s="141" t="s">
        <v>14676</v>
      </c>
      <c r="K708" s="61" t="s">
        <v>11819</v>
      </c>
      <c r="L708" s="61"/>
      <c r="M708" s="61"/>
    </row>
    <row r="709" spans="1:13" ht="23.25" customHeight="1">
      <c r="A709" s="61" t="s">
        <v>14370</v>
      </c>
      <c r="B709" s="61" t="s">
        <v>14665</v>
      </c>
      <c r="C709" s="61" t="s">
        <v>14661</v>
      </c>
      <c r="D709" s="61">
        <f t="shared" si="10"/>
        <v>6</v>
      </c>
      <c r="E709" s="61" t="s">
        <v>3230</v>
      </c>
      <c r="F709" s="61" t="s">
        <v>15327</v>
      </c>
      <c r="G709" s="61"/>
      <c r="H709" s="61" t="s">
        <v>15300</v>
      </c>
      <c r="I709" s="129" t="s">
        <v>11894</v>
      </c>
      <c r="J709" s="141" t="s">
        <v>14676</v>
      </c>
      <c r="K709" s="61" t="s">
        <v>11819</v>
      </c>
      <c r="L709" s="61"/>
      <c r="M709" s="61"/>
    </row>
    <row r="710" spans="1:13" ht="23.25" customHeight="1">
      <c r="A710" s="61" t="s">
        <v>14370</v>
      </c>
      <c r="B710" s="61" t="s">
        <v>14666</v>
      </c>
      <c r="C710" s="61" t="s">
        <v>14664</v>
      </c>
      <c r="D710" s="61">
        <f t="shared" si="10"/>
        <v>7</v>
      </c>
      <c r="E710" s="61" t="s">
        <v>3238</v>
      </c>
      <c r="F710" s="61" t="s">
        <v>15328</v>
      </c>
      <c r="G710" s="61"/>
      <c r="H710" s="61" t="s">
        <v>15301</v>
      </c>
      <c r="I710" s="61"/>
      <c r="J710" s="61"/>
      <c r="K710" s="61" t="s">
        <v>14361</v>
      </c>
      <c r="L710" s="61"/>
      <c r="M710" s="61"/>
    </row>
    <row r="711" spans="1:13" ht="23.25" customHeight="1">
      <c r="A711" s="61" t="s">
        <v>14370</v>
      </c>
      <c r="B711" s="61" t="s">
        <v>14660</v>
      </c>
      <c r="C711" s="61" t="s">
        <v>14664</v>
      </c>
      <c r="D711" s="61">
        <f t="shared" si="10"/>
        <v>8</v>
      </c>
      <c r="E711" s="61" t="s">
        <v>15316</v>
      </c>
      <c r="F711" s="61" t="s">
        <v>15329</v>
      </c>
      <c r="G711" s="61"/>
      <c r="H711" s="61" t="s">
        <v>15302</v>
      </c>
      <c r="I711" s="61"/>
      <c r="J711" s="61"/>
      <c r="K711" s="61" t="s">
        <v>627</v>
      </c>
      <c r="L711" s="61"/>
      <c r="M711" s="61"/>
    </row>
    <row r="712" spans="1:13" ht="23.25" customHeight="1">
      <c r="A712" s="61" t="s">
        <v>14363</v>
      </c>
      <c r="B712" s="61" t="s">
        <v>14665</v>
      </c>
      <c r="C712" s="61" t="s">
        <v>14664</v>
      </c>
      <c r="D712" s="61">
        <f t="shared" si="10"/>
        <v>9</v>
      </c>
      <c r="E712" s="61" t="s">
        <v>15317</v>
      </c>
      <c r="F712" s="61" t="s">
        <v>15330</v>
      </c>
      <c r="G712" s="61"/>
      <c r="H712" s="61" t="s">
        <v>15303</v>
      </c>
      <c r="I712" s="61"/>
      <c r="J712" s="61"/>
      <c r="K712" s="61" t="s">
        <v>14361</v>
      </c>
      <c r="L712" s="61"/>
      <c r="M712" s="61"/>
    </row>
    <row r="713" spans="1:13" ht="23.25" customHeight="1">
      <c r="A713" s="61" t="s">
        <v>14363</v>
      </c>
      <c r="B713" s="61" t="s">
        <v>14665</v>
      </c>
      <c r="C713" s="61" t="s">
        <v>14661</v>
      </c>
      <c r="D713" s="61">
        <f t="shared" ref="D713:D779" si="11">IF($C713=$C712,$D712+1,1)</f>
        <v>10</v>
      </c>
      <c r="E713" s="61" t="s">
        <v>3279</v>
      </c>
      <c r="F713" s="61" t="s">
        <v>15331</v>
      </c>
      <c r="G713" s="61"/>
      <c r="H713" s="61" t="s">
        <v>15304</v>
      </c>
      <c r="I713" s="61"/>
      <c r="J713" s="61"/>
      <c r="K713" s="61" t="s">
        <v>14682</v>
      </c>
      <c r="L713" s="61"/>
      <c r="M713" s="61"/>
    </row>
    <row r="714" spans="1:13" ht="23.25" customHeight="1">
      <c r="A714" s="61" t="s">
        <v>14370</v>
      </c>
      <c r="B714" s="61" t="s">
        <v>14666</v>
      </c>
      <c r="C714" s="61" t="s">
        <v>14664</v>
      </c>
      <c r="D714" s="61">
        <f t="shared" si="11"/>
        <v>11</v>
      </c>
      <c r="E714" s="61" t="s">
        <v>15318</v>
      </c>
      <c r="F714" s="61" t="s">
        <v>15332</v>
      </c>
      <c r="G714" s="61"/>
      <c r="H714" s="61" t="s">
        <v>15305</v>
      </c>
      <c r="I714" s="61"/>
      <c r="J714" s="61"/>
      <c r="K714" s="61" t="s">
        <v>627</v>
      </c>
      <c r="L714" s="61"/>
      <c r="M714" s="61"/>
    </row>
    <row r="715" spans="1:13" ht="23.25" customHeight="1">
      <c r="A715" s="61" t="s">
        <v>14374</v>
      </c>
      <c r="B715" s="61" t="s">
        <v>14665</v>
      </c>
      <c r="C715" s="61" t="s">
        <v>14664</v>
      </c>
      <c r="D715" s="61">
        <f t="shared" si="11"/>
        <v>12</v>
      </c>
      <c r="E715" s="61" t="s">
        <v>15319</v>
      </c>
      <c r="F715" s="61" t="s">
        <v>15333</v>
      </c>
      <c r="G715" s="61"/>
      <c r="H715" s="61" t="s">
        <v>15306</v>
      </c>
      <c r="I715" s="61"/>
      <c r="J715" s="61"/>
      <c r="K715" s="61" t="s">
        <v>578</v>
      </c>
      <c r="L715" s="61"/>
      <c r="M715" s="61"/>
    </row>
    <row r="716" spans="1:13" ht="23.25" customHeight="1">
      <c r="A716" s="61" t="s">
        <v>14370</v>
      </c>
      <c r="B716" s="61" t="s">
        <v>14666</v>
      </c>
      <c r="C716" s="61" t="s">
        <v>14664</v>
      </c>
      <c r="D716" s="61">
        <f t="shared" si="11"/>
        <v>13</v>
      </c>
      <c r="E716" s="61" t="s">
        <v>3159</v>
      </c>
      <c r="F716" s="61" t="s">
        <v>15334</v>
      </c>
      <c r="G716" s="61"/>
      <c r="H716" s="61" t="s">
        <v>15307</v>
      </c>
      <c r="I716" s="61"/>
      <c r="J716" s="61"/>
      <c r="K716" s="61" t="s">
        <v>627</v>
      </c>
      <c r="L716" s="61"/>
      <c r="M716" s="61"/>
    </row>
    <row r="717" spans="1:13" ht="23.25" customHeight="1">
      <c r="A717" s="61" t="s">
        <v>14363</v>
      </c>
      <c r="B717" s="61" t="s">
        <v>14667</v>
      </c>
      <c r="C717" s="61" t="s">
        <v>14663</v>
      </c>
      <c r="D717" s="61">
        <f t="shared" si="11"/>
        <v>14</v>
      </c>
      <c r="E717" s="61" t="s">
        <v>15320</v>
      </c>
      <c r="F717" s="61" t="s">
        <v>15335</v>
      </c>
      <c r="G717" s="61"/>
      <c r="H717" s="61" t="s">
        <v>15308</v>
      </c>
      <c r="I717" s="61"/>
      <c r="J717" s="61"/>
      <c r="K717" s="61" t="s">
        <v>578</v>
      </c>
      <c r="L717" s="61"/>
      <c r="M717" s="61"/>
    </row>
    <row r="718" spans="1:13" ht="23.25" customHeight="1">
      <c r="A718" s="61" t="s">
        <v>14363</v>
      </c>
      <c r="B718" s="61" t="s">
        <v>14667</v>
      </c>
      <c r="C718" s="61" t="s">
        <v>14664</v>
      </c>
      <c r="D718" s="61">
        <f t="shared" si="11"/>
        <v>15</v>
      </c>
      <c r="E718" s="61" t="s">
        <v>3157</v>
      </c>
      <c r="F718" s="61" t="s">
        <v>15336</v>
      </c>
      <c r="G718" s="61"/>
      <c r="H718" s="61" t="s">
        <v>15309</v>
      </c>
      <c r="I718" s="61"/>
      <c r="J718" s="61"/>
      <c r="K718" s="61" t="s">
        <v>627</v>
      </c>
      <c r="L718" s="61"/>
      <c r="M718" s="61"/>
    </row>
    <row r="719" spans="1:13" ht="23.25" customHeight="1">
      <c r="A719" s="61" t="s">
        <v>14363</v>
      </c>
      <c r="B719" s="61" t="s">
        <v>14666</v>
      </c>
      <c r="C719" s="61" t="s">
        <v>14668</v>
      </c>
      <c r="D719" s="61">
        <f t="shared" si="11"/>
        <v>16</v>
      </c>
      <c r="E719" s="61" t="s">
        <v>3155</v>
      </c>
      <c r="F719" s="61" t="s">
        <v>15337</v>
      </c>
      <c r="G719" s="61"/>
      <c r="H719" s="61" t="s">
        <v>15310</v>
      </c>
      <c r="I719" s="61"/>
      <c r="J719" s="61"/>
      <c r="K719" s="61" t="s">
        <v>578</v>
      </c>
      <c r="L719" s="61"/>
      <c r="M719" s="61"/>
    </row>
    <row r="720" spans="1:13" ht="23.25" customHeight="1">
      <c r="A720" s="61" t="s">
        <v>14363</v>
      </c>
      <c r="B720" s="61" t="s">
        <v>14666</v>
      </c>
      <c r="C720" s="61" t="s">
        <v>14663</v>
      </c>
      <c r="D720" s="61">
        <f t="shared" si="11"/>
        <v>17</v>
      </c>
      <c r="E720" s="61" t="s">
        <v>15321</v>
      </c>
      <c r="F720" s="61" t="s">
        <v>15338</v>
      </c>
      <c r="G720" s="61"/>
      <c r="H720" s="61" t="s">
        <v>15311</v>
      </c>
      <c r="I720" s="61"/>
      <c r="J720" s="61"/>
      <c r="K720" s="61" t="s">
        <v>578</v>
      </c>
      <c r="L720" s="61"/>
      <c r="M720" s="61"/>
    </row>
    <row r="721" spans="1:13" ht="23.25" customHeight="1">
      <c r="A721" s="61" t="s">
        <v>14363</v>
      </c>
      <c r="B721" s="61" t="s">
        <v>14665</v>
      </c>
      <c r="C721" s="61" t="s">
        <v>14664</v>
      </c>
      <c r="D721" s="61">
        <f t="shared" si="11"/>
        <v>18</v>
      </c>
      <c r="E721" s="61" t="s">
        <v>9066</v>
      </c>
      <c r="F721" s="61" t="s">
        <v>15339</v>
      </c>
      <c r="G721" s="61"/>
      <c r="H721" s="61" t="s">
        <v>15312</v>
      </c>
      <c r="I721" s="61"/>
      <c r="J721" s="61"/>
      <c r="K721" s="61" t="s">
        <v>578</v>
      </c>
      <c r="L721" s="61"/>
      <c r="M721" s="61"/>
    </row>
    <row r="722" spans="1:13" ht="23.25" customHeight="1">
      <c r="A722" s="61" t="s">
        <v>14383</v>
      </c>
      <c r="B722" s="61" t="s">
        <v>14666</v>
      </c>
      <c r="C722" s="61" t="s">
        <v>14661</v>
      </c>
      <c r="D722" s="61">
        <f t="shared" si="11"/>
        <v>19</v>
      </c>
      <c r="E722" s="61" t="s">
        <v>14393</v>
      </c>
      <c r="F722" s="61" t="s">
        <v>14477</v>
      </c>
      <c r="G722" s="61" t="s">
        <v>14395</v>
      </c>
      <c r="H722" s="61" t="s">
        <v>14396</v>
      </c>
      <c r="I722" s="61" t="s">
        <v>14669</v>
      </c>
      <c r="J722" s="61"/>
      <c r="K722" s="61" t="s">
        <v>14352</v>
      </c>
      <c r="L722" s="61"/>
      <c r="M722" s="61"/>
    </row>
    <row r="723" spans="1:13" ht="23.25" customHeight="1">
      <c r="A723" s="61" t="s">
        <v>14363</v>
      </c>
      <c r="B723" s="484" t="s">
        <v>17140</v>
      </c>
      <c r="C723" s="484" t="s">
        <v>17153</v>
      </c>
      <c r="D723" s="61">
        <f t="shared" si="11"/>
        <v>1</v>
      </c>
      <c r="E723" s="490" t="s">
        <v>3532</v>
      </c>
      <c r="F723" s="490" t="s">
        <v>13557</v>
      </c>
      <c r="G723" s="156"/>
      <c r="H723" s="156" t="s">
        <v>18597</v>
      </c>
      <c r="I723" s="156"/>
      <c r="J723" s="407"/>
      <c r="K723" s="61" t="s">
        <v>578</v>
      </c>
      <c r="L723" s="156"/>
      <c r="M723" s="156"/>
    </row>
    <row r="724" spans="1:13" ht="23.25" customHeight="1">
      <c r="A724" s="61" t="s">
        <v>14363</v>
      </c>
      <c r="B724" s="484" t="s">
        <v>17140</v>
      </c>
      <c r="C724" s="484" t="s">
        <v>17153</v>
      </c>
      <c r="D724" s="61">
        <f t="shared" si="11"/>
        <v>2</v>
      </c>
      <c r="E724" s="490" t="s">
        <v>1566</v>
      </c>
      <c r="F724" s="490" t="s">
        <v>13900</v>
      </c>
      <c r="G724" s="156"/>
      <c r="H724" s="156" t="s">
        <v>18598</v>
      </c>
      <c r="I724" s="156"/>
      <c r="J724" s="407"/>
      <c r="K724" s="61" t="s">
        <v>578</v>
      </c>
      <c r="L724" s="156"/>
      <c r="M724" s="156"/>
    </row>
    <row r="725" spans="1:13" ht="23.25" customHeight="1">
      <c r="A725" s="61" t="s">
        <v>14363</v>
      </c>
      <c r="B725" s="484" t="s">
        <v>17140</v>
      </c>
      <c r="C725" s="484" t="s">
        <v>17153</v>
      </c>
      <c r="D725" s="61">
        <f t="shared" si="11"/>
        <v>3</v>
      </c>
      <c r="E725" s="490" t="s">
        <v>3226</v>
      </c>
      <c r="F725" s="490" t="s">
        <v>17183</v>
      </c>
      <c r="G725" s="156"/>
      <c r="H725" s="156" t="s">
        <v>18599</v>
      </c>
      <c r="I725" s="156"/>
      <c r="J725" s="407"/>
      <c r="K725" s="156" t="s">
        <v>18561</v>
      </c>
      <c r="L725" s="156"/>
      <c r="M725" s="156"/>
    </row>
    <row r="726" spans="1:13" ht="23.25" customHeight="1">
      <c r="A726" s="61" t="s">
        <v>14363</v>
      </c>
      <c r="B726" s="484" t="s">
        <v>17140</v>
      </c>
      <c r="C726" s="484" t="s">
        <v>17153</v>
      </c>
      <c r="D726" s="61">
        <f t="shared" si="11"/>
        <v>4</v>
      </c>
      <c r="E726" s="500" t="s">
        <v>3415</v>
      </c>
      <c r="F726" s="501" t="s">
        <v>17184</v>
      </c>
      <c r="G726" s="156"/>
      <c r="H726" s="156" t="s">
        <v>18600</v>
      </c>
      <c r="I726" s="129" t="s">
        <v>11894</v>
      </c>
      <c r="J726" s="141" t="s">
        <v>18559</v>
      </c>
      <c r="K726" s="61" t="s">
        <v>11819</v>
      </c>
      <c r="L726" s="156"/>
      <c r="M726" s="156"/>
    </row>
    <row r="727" spans="1:13" ht="23.25" customHeight="1">
      <c r="A727" s="61" t="s">
        <v>14363</v>
      </c>
      <c r="B727" s="484" t="s">
        <v>17140</v>
      </c>
      <c r="C727" s="484" t="s">
        <v>17153</v>
      </c>
      <c r="D727" s="61">
        <f t="shared" si="11"/>
        <v>5</v>
      </c>
      <c r="E727" s="484" t="s">
        <v>17186</v>
      </c>
      <c r="F727" s="484" t="s">
        <v>17185</v>
      </c>
      <c r="G727" s="156"/>
      <c r="H727" s="156" t="s">
        <v>18601</v>
      </c>
      <c r="I727" s="156" t="s">
        <v>18563</v>
      </c>
      <c r="J727" s="407" t="s">
        <v>18564</v>
      </c>
      <c r="K727" s="156" t="s">
        <v>18562</v>
      </c>
      <c r="L727" s="156"/>
      <c r="M727" s="156"/>
    </row>
    <row r="728" spans="1:13" ht="23.25" customHeight="1">
      <c r="A728" s="61" t="s">
        <v>14363</v>
      </c>
      <c r="B728" s="484" t="s">
        <v>17140</v>
      </c>
      <c r="C728" s="484" t="s">
        <v>17153</v>
      </c>
      <c r="D728" s="61">
        <f t="shared" si="11"/>
        <v>6</v>
      </c>
      <c r="E728" s="490" t="s">
        <v>17188</v>
      </c>
      <c r="F728" s="490" t="s">
        <v>17187</v>
      </c>
      <c r="G728" s="156"/>
      <c r="H728" s="156" t="s">
        <v>18602</v>
      </c>
      <c r="I728" s="156"/>
      <c r="J728" s="407"/>
      <c r="K728" s="61" t="s">
        <v>14680</v>
      </c>
      <c r="L728" s="156"/>
      <c r="M728" s="156"/>
    </row>
    <row r="729" spans="1:13" ht="23.25" customHeight="1">
      <c r="A729" s="61" t="s">
        <v>14363</v>
      </c>
      <c r="B729" s="484" t="s">
        <v>17140</v>
      </c>
      <c r="C729" s="484" t="s">
        <v>17153</v>
      </c>
      <c r="D729" s="61">
        <f t="shared" si="11"/>
        <v>7</v>
      </c>
      <c r="E729" s="490" t="s">
        <v>3419</v>
      </c>
      <c r="F729" s="490" t="s">
        <v>17189</v>
      </c>
      <c r="G729" s="156"/>
      <c r="H729" s="156" t="s">
        <v>18603</v>
      </c>
      <c r="I729" s="156"/>
      <c r="J729" s="407"/>
      <c r="K729" s="156" t="s">
        <v>18595</v>
      </c>
      <c r="L729" s="156"/>
      <c r="M729" s="156"/>
    </row>
    <row r="730" spans="1:13" ht="23.25" customHeight="1">
      <c r="A730" s="61" t="s">
        <v>14363</v>
      </c>
      <c r="B730" s="484" t="s">
        <v>17140</v>
      </c>
      <c r="C730" s="484" t="s">
        <v>17153</v>
      </c>
      <c r="D730" s="61">
        <f t="shared" si="11"/>
        <v>8</v>
      </c>
      <c r="E730" s="490" t="s">
        <v>1285</v>
      </c>
      <c r="F730" s="490" t="s">
        <v>17190</v>
      </c>
      <c r="G730" s="156"/>
      <c r="H730" s="156" t="s">
        <v>18604</v>
      </c>
      <c r="I730" s="156"/>
      <c r="J730" s="407"/>
      <c r="K730" s="156" t="s">
        <v>18595</v>
      </c>
      <c r="L730" s="156"/>
      <c r="M730" s="156"/>
    </row>
    <row r="731" spans="1:13" ht="23.25" customHeight="1">
      <c r="A731" s="61" t="s">
        <v>14363</v>
      </c>
      <c r="B731" s="484" t="s">
        <v>17140</v>
      </c>
      <c r="C731" s="484" t="s">
        <v>17153</v>
      </c>
      <c r="D731" s="61">
        <f t="shared" si="11"/>
        <v>9</v>
      </c>
      <c r="E731" s="490" t="s">
        <v>3421</v>
      </c>
      <c r="F731" s="490" t="s">
        <v>17191</v>
      </c>
      <c r="G731" s="156"/>
      <c r="H731" s="156" t="s">
        <v>18605</v>
      </c>
      <c r="I731" s="156"/>
      <c r="J731" s="407"/>
      <c r="K731" s="156" t="s">
        <v>18595</v>
      </c>
      <c r="L731" s="156"/>
      <c r="M731" s="156"/>
    </row>
    <row r="732" spans="1:13" ht="23.25" customHeight="1">
      <c r="A732" s="61" t="s">
        <v>14363</v>
      </c>
      <c r="B732" s="484" t="s">
        <v>17140</v>
      </c>
      <c r="C732" s="484" t="s">
        <v>17153</v>
      </c>
      <c r="D732" s="61">
        <f t="shared" si="11"/>
        <v>10</v>
      </c>
      <c r="E732" s="490" t="s">
        <v>3427</v>
      </c>
      <c r="F732" s="490" t="s">
        <v>17192</v>
      </c>
      <c r="G732" s="156"/>
      <c r="H732" s="156" t="s">
        <v>18606</v>
      </c>
      <c r="I732" s="156"/>
      <c r="J732" s="407"/>
      <c r="K732" s="156" t="s">
        <v>18595</v>
      </c>
      <c r="L732" s="156"/>
      <c r="M732" s="156"/>
    </row>
    <row r="733" spans="1:13" ht="23.25" customHeight="1">
      <c r="A733" s="61" t="s">
        <v>14363</v>
      </c>
      <c r="B733" s="484" t="s">
        <v>17140</v>
      </c>
      <c r="C733" s="484" t="s">
        <v>17153</v>
      </c>
      <c r="D733" s="61">
        <f t="shared" si="11"/>
        <v>11</v>
      </c>
      <c r="E733" s="490" t="s">
        <v>3429</v>
      </c>
      <c r="F733" s="490" t="s">
        <v>17193</v>
      </c>
      <c r="G733" s="156"/>
      <c r="H733" s="156" t="s">
        <v>18607</v>
      </c>
      <c r="I733" s="156"/>
      <c r="J733" s="407"/>
      <c r="K733" s="156" t="s">
        <v>18595</v>
      </c>
      <c r="L733" s="156"/>
      <c r="M733" s="156"/>
    </row>
    <row r="734" spans="1:13" ht="23.25" customHeight="1">
      <c r="A734" s="61" t="s">
        <v>14363</v>
      </c>
      <c r="B734" s="484" t="s">
        <v>17140</v>
      </c>
      <c r="C734" s="484" t="s">
        <v>17153</v>
      </c>
      <c r="D734" s="61">
        <f t="shared" si="11"/>
        <v>12</v>
      </c>
      <c r="E734" s="500" t="s">
        <v>940</v>
      </c>
      <c r="F734" s="490" t="s">
        <v>13584</v>
      </c>
      <c r="G734" s="156"/>
      <c r="H734" s="156" t="s">
        <v>18608</v>
      </c>
      <c r="I734" s="129" t="s">
        <v>11894</v>
      </c>
      <c r="J734" s="141" t="s">
        <v>18559</v>
      </c>
      <c r="K734" s="61" t="s">
        <v>11819</v>
      </c>
      <c r="L734" s="156"/>
      <c r="M734" s="156"/>
    </row>
    <row r="735" spans="1:13" ht="23.25" customHeight="1">
      <c r="A735" s="61" t="s">
        <v>14363</v>
      </c>
      <c r="B735" s="484" t="s">
        <v>17140</v>
      </c>
      <c r="C735" s="484" t="s">
        <v>17153</v>
      </c>
      <c r="D735" s="61">
        <f t="shared" si="11"/>
        <v>13</v>
      </c>
      <c r="E735" s="484" t="s">
        <v>17195</v>
      </c>
      <c r="F735" s="484" t="s">
        <v>17194</v>
      </c>
      <c r="G735" s="156"/>
      <c r="H735" s="156" t="s">
        <v>18609</v>
      </c>
      <c r="I735" s="156"/>
      <c r="J735" s="407"/>
      <c r="K735" s="61" t="s">
        <v>578</v>
      </c>
      <c r="L735" s="156"/>
      <c r="M735" s="156"/>
    </row>
    <row r="736" spans="1:13" ht="23.25" customHeight="1">
      <c r="A736" s="61" t="s">
        <v>14363</v>
      </c>
      <c r="B736" s="484" t="s">
        <v>17140</v>
      </c>
      <c r="C736" s="484" t="s">
        <v>17153</v>
      </c>
      <c r="D736" s="61">
        <f t="shared" si="11"/>
        <v>14</v>
      </c>
      <c r="E736" s="484" t="s">
        <v>17197</v>
      </c>
      <c r="F736" s="484" t="s">
        <v>17196</v>
      </c>
      <c r="G736" s="156"/>
      <c r="H736" s="156" t="s">
        <v>18610</v>
      </c>
      <c r="I736" s="156"/>
      <c r="J736" s="407"/>
      <c r="K736" s="156" t="s">
        <v>18595</v>
      </c>
      <c r="L736" s="156"/>
      <c r="M736" s="156"/>
    </row>
    <row r="737" spans="1:13" ht="23.25" customHeight="1">
      <c r="A737" s="61" t="s">
        <v>14363</v>
      </c>
      <c r="B737" s="484" t="s">
        <v>17140</v>
      </c>
      <c r="C737" s="484" t="s">
        <v>17153</v>
      </c>
      <c r="D737" s="61">
        <f t="shared" si="11"/>
        <v>15</v>
      </c>
      <c r="E737" s="490" t="s">
        <v>17199</v>
      </c>
      <c r="F737" s="484" t="s">
        <v>17198</v>
      </c>
      <c r="G737" s="156"/>
      <c r="H737" s="156" t="s">
        <v>18611</v>
      </c>
      <c r="I737" s="156"/>
      <c r="J737" s="407"/>
      <c r="K737" s="61" t="s">
        <v>14680</v>
      </c>
      <c r="L737" s="156"/>
      <c r="M737" s="156"/>
    </row>
    <row r="738" spans="1:13" ht="23.25" customHeight="1">
      <c r="A738" s="61" t="s">
        <v>14363</v>
      </c>
      <c r="B738" s="484" t="s">
        <v>17140</v>
      </c>
      <c r="C738" s="484" t="s">
        <v>17153</v>
      </c>
      <c r="D738" s="61">
        <f t="shared" si="11"/>
        <v>16</v>
      </c>
      <c r="E738" s="502" t="s">
        <v>17201</v>
      </c>
      <c r="F738" s="490" t="s">
        <v>17200</v>
      </c>
      <c r="G738" s="156"/>
      <c r="H738" s="156" t="s">
        <v>18612</v>
      </c>
      <c r="I738" s="156"/>
      <c r="J738" s="407"/>
      <c r="K738" s="61" t="s">
        <v>14680</v>
      </c>
      <c r="L738" s="156"/>
      <c r="M738" s="156"/>
    </row>
    <row r="739" spans="1:13" ht="23.25" customHeight="1">
      <c r="A739" s="61" t="s">
        <v>14363</v>
      </c>
      <c r="B739" s="484" t="s">
        <v>17140</v>
      </c>
      <c r="C739" s="484" t="s">
        <v>17153</v>
      </c>
      <c r="D739" s="61">
        <f t="shared" si="11"/>
        <v>17</v>
      </c>
      <c r="E739" s="54" t="s">
        <v>212</v>
      </c>
      <c r="F739" s="54" t="s">
        <v>591</v>
      </c>
      <c r="G739" s="54" t="s">
        <v>9807</v>
      </c>
      <c r="H739" s="54" t="s">
        <v>9808</v>
      </c>
      <c r="I739" s="54" t="s">
        <v>4560</v>
      </c>
      <c r="J739" s="140" t="s">
        <v>18107</v>
      </c>
      <c r="K739" s="54" t="s">
        <v>9809</v>
      </c>
      <c r="L739" s="156"/>
      <c r="M739" s="156"/>
    </row>
    <row r="740" spans="1:13" ht="23.25" customHeight="1">
      <c r="A740" s="61" t="s">
        <v>14363</v>
      </c>
      <c r="B740" s="484" t="s">
        <v>17140</v>
      </c>
      <c r="C740" s="484" t="s">
        <v>17153</v>
      </c>
      <c r="D740" s="61">
        <f t="shared" si="11"/>
        <v>18</v>
      </c>
      <c r="E740" s="488" t="s">
        <v>13836</v>
      </c>
      <c r="F740" s="488" t="s">
        <v>13869</v>
      </c>
      <c r="G740" s="61" t="s">
        <v>14354</v>
      </c>
      <c r="H740" s="61" t="s">
        <v>14349</v>
      </c>
      <c r="I740" s="61" t="s">
        <v>14401</v>
      </c>
      <c r="J740" s="61">
        <v>20170101</v>
      </c>
      <c r="K740" s="61" t="s">
        <v>14357</v>
      </c>
      <c r="L740" s="156"/>
      <c r="M740" s="156"/>
    </row>
    <row r="741" spans="1:13" ht="23.25" customHeight="1">
      <c r="A741" s="61" t="s">
        <v>14363</v>
      </c>
      <c r="B741" s="433" t="s">
        <v>17141</v>
      </c>
      <c r="C741" s="433" t="s">
        <v>17154</v>
      </c>
      <c r="D741" s="61">
        <f t="shared" si="11"/>
        <v>1</v>
      </c>
      <c r="E741" s="433" t="s">
        <v>3532</v>
      </c>
      <c r="F741" s="433" t="s">
        <v>13557</v>
      </c>
      <c r="G741" s="156"/>
      <c r="H741" s="156" t="s">
        <v>18613</v>
      </c>
      <c r="I741" s="156"/>
      <c r="J741" s="407"/>
      <c r="K741" s="61" t="s">
        <v>578</v>
      </c>
      <c r="L741" s="156"/>
      <c r="M741" s="156"/>
    </row>
    <row r="742" spans="1:13" ht="23.25" customHeight="1">
      <c r="A742" s="61" t="s">
        <v>14363</v>
      </c>
      <c r="B742" s="433" t="s">
        <v>17141</v>
      </c>
      <c r="C742" s="433" t="s">
        <v>17154</v>
      </c>
      <c r="D742" s="61">
        <f t="shared" si="11"/>
        <v>2</v>
      </c>
      <c r="E742" s="433" t="s">
        <v>17203</v>
      </c>
      <c r="F742" s="433" t="s">
        <v>17202</v>
      </c>
      <c r="G742" s="156"/>
      <c r="H742" s="156" t="s">
        <v>18614</v>
      </c>
      <c r="I742" s="156"/>
      <c r="J742" s="407"/>
      <c r="K742" s="61" t="s">
        <v>578</v>
      </c>
      <c r="L742" s="156"/>
      <c r="M742" s="156"/>
    </row>
    <row r="743" spans="1:13" ht="23.25" customHeight="1">
      <c r="A743" s="61" t="s">
        <v>14363</v>
      </c>
      <c r="B743" s="433" t="s">
        <v>17141</v>
      </c>
      <c r="C743" s="433" t="s">
        <v>17154</v>
      </c>
      <c r="D743" s="61">
        <f t="shared" si="11"/>
        <v>3</v>
      </c>
      <c r="E743" s="499" t="s">
        <v>17205</v>
      </c>
      <c r="F743" s="433" t="s">
        <v>17204</v>
      </c>
      <c r="G743" s="156"/>
      <c r="H743" s="156" t="s">
        <v>18615</v>
      </c>
      <c r="I743" s="134" t="s">
        <v>18565</v>
      </c>
      <c r="J743" s="407" t="s">
        <v>18566</v>
      </c>
      <c r="K743" s="156" t="s">
        <v>18562</v>
      </c>
      <c r="L743" s="156"/>
      <c r="M743" s="156"/>
    </row>
    <row r="744" spans="1:13" ht="23.25" customHeight="1">
      <c r="A744" s="61" t="s">
        <v>14363</v>
      </c>
      <c r="B744" s="433" t="s">
        <v>17141</v>
      </c>
      <c r="C744" s="433" t="s">
        <v>17154</v>
      </c>
      <c r="D744" s="61">
        <f t="shared" si="11"/>
        <v>4</v>
      </c>
      <c r="E744" s="499" t="s">
        <v>17207</v>
      </c>
      <c r="F744" s="433" t="s">
        <v>17206</v>
      </c>
      <c r="G744" s="156"/>
      <c r="H744" s="156" t="s">
        <v>18616</v>
      </c>
      <c r="I744" s="134" t="s">
        <v>18567</v>
      </c>
      <c r="J744" s="407" t="s">
        <v>18570</v>
      </c>
      <c r="K744" s="156" t="s">
        <v>18562</v>
      </c>
      <c r="L744" s="156"/>
      <c r="M744" s="156"/>
    </row>
    <row r="745" spans="1:13" ht="23.25" customHeight="1">
      <c r="A745" s="61" t="s">
        <v>14363</v>
      </c>
      <c r="B745" s="433" t="s">
        <v>17141</v>
      </c>
      <c r="C745" s="433" t="s">
        <v>17154</v>
      </c>
      <c r="D745" s="61">
        <f t="shared" si="11"/>
        <v>5</v>
      </c>
      <c r="E745" s="499" t="s">
        <v>17209</v>
      </c>
      <c r="F745" s="433" t="s">
        <v>17208</v>
      </c>
      <c r="G745" s="156"/>
      <c r="H745" s="156" t="s">
        <v>18617</v>
      </c>
      <c r="I745" s="156"/>
      <c r="J745" s="407"/>
      <c r="K745" s="61" t="s">
        <v>14680</v>
      </c>
      <c r="L745" s="156"/>
      <c r="M745" s="156"/>
    </row>
    <row r="746" spans="1:13" ht="23.25" customHeight="1">
      <c r="A746" s="61" t="s">
        <v>14363</v>
      </c>
      <c r="B746" s="433" t="s">
        <v>17141</v>
      </c>
      <c r="C746" s="433" t="s">
        <v>17154</v>
      </c>
      <c r="D746" s="61">
        <f t="shared" si="11"/>
        <v>6</v>
      </c>
      <c r="E746" s="499" t="s">
        <v>17211</v>
      </c>
      <c r="F746" s="433" t="s">
        <v>17210</v>
      </c>
      <c r="G746" s="156"/>
      <c r="H746" s="156" t="s">
        <v>18618</v>
      </c>
      <c r="I746" s="156"/>
      <c r="J746" s="407"/>
      <c r="K746" s="61" t="s">
        <v>14680</v>
      </c>
      <c r="L746" s="156"/>
      <c r="M746" s="156"/>
    </row>
    <row r="747" spans="1:13" ht="23.25" customHeight="1">
      <c r="A747" s="61" t="s">
        <v>14363</v>
      </c>
      <c r="B747" s="433" t="s">
        <v>17141</v>
      </c>
      <c r="C747" s="433" t="s">
        <v>17154</v>
      </c>
      <c r="D747" s="61">
        <f t="shared" si="11"/>
        <v>7</v>
      </c>
      <c r="E747" s="499" t="s">
        <v>17213</v>
      </c>
      <c r="F747" s="433" t="s">
        <v>17212</v>
      </c>
      <c r="G747" s="156"/>
      <c r="H747" s="156" t="s">
        <v>18619</v>
      </c>
      <c r="I747" s="156"/>
      <c r="J747" s="407"/>
      <c r="K747" s="61" t="s">
        <v>14680</v>
      </c>
      <c r="L747" s="156"/>
      <c r="M747" s="156"/>
    </row>
    <row r="748" spans="1:13" ht="23.25" customHeight="1">
      <c r="A748" s="61" t="s">
        <v>14363</v>
      </c>
      <c r="B748" s="433" t="s">
        <v>17141</v>
      </c>
      <c r="C748" s="433" t="s">
        <v>17154</v>
      </c>
      <c r="D748" s="61">
        <f t="shared" si="11"/>
        <v>8</v>
      </c>
      <c r="E748" s="433" t="s">
        <v>17215</v>
      </c>
      <c r="F748" s="433" t="s">
        <v>17214</v>
      </c>
      <c r="G748" s="156"/>
      <c r="H748" s="156" t="s">
        <v>18620</v>
      </c>
      <c r="I748" s="156"/>
      <c r="J748" s="407"/>
      <c r="K748" s="61" t="s">
        <v>14680</v>
      </c>
      <c r="L748" s="156"/>
      <c r="M748" s="156"/>
    </row>
    <row r="749" spans="1:13" ht="23.25" customHeight="1">
      <c r="A749" s="61" t="s">
        <v>14363</v>
      </c>
      <c r="B749" s="433" t="s">
        <v>17141</v>
      </c>
      <c r="C749" s="433" t="s">
        <v>17154</v>
      </c>
      <c r="D749" s="61">
        <f t="shared" si="11"/>
        <v>9</v>
      </c>
      <c r="E749" s="433" t="s">
        <v>17217</v>
      </c>
      <c r="F749" s="433" t="s">
        <v>17216</v>
      </c>
      <c r="G749" s="156"/>
      <c r="H749" s="156" t="s">
        <v>18621</v>
      </c>
      <c r="I749" s="156"/>
      <c r="J749" s="130" t="s">
        <v>11339</v>
      </c>
      <c r="K749" s="129" t="s">
        <v>4698</v>
      </c>
      <c r="L749" s="156"/>
      <c r="M749" s="156"/>
    </row>
    <row r="750" spans="1:13" ht="23.25" customHeight="1">
      <c r="A750" s="61" t="s">
        <v>14363</v>
      </c>
      <c r="B750" s="433" t="s">
        <v>17141</v>
      </c>
      <c r="C750" s="433" t="s">
        <v>17154</v>
      </c>
      <c r="D750" s="61">
        <f t="shared" si="11"/>
        <v>10</v>
      </c>
      <c r="E750" s="433" t="s">
        <v>17219</v>
      </c>
      <c r="F750" s="433" t="s">
        <v>17218</v>
      </c>
      <c r="G750" s="156"/>
      <c r="H750" s="156" t="s">
        <v>18622</v>
      </c>
      <c r="I750" s="129" t="s">
        <v>11894</v>
      </c>
      <c r="J750" s="141" t="s">
        <v>18559</v>
      </c>
      <c r="K750" s="61" t="s">
        <v>11819</v>
      </c>
      <c r="L750" s="156"/>
      <c r="M750" s="156"/>
    </row>
    <row r="751" spans="1:13" ht="23.25" customHeight="1">
      <c r="A751" s="61" t="s">
        <v>14363</v>
      </c>
      <c r="B751" s="433" t="s">
        <v>17141</v>
      </c>
      <c r="C751" s="433" t="s">
        <v>17154</v>
      </c>
      <c r="D751" s="61">
        <f t="shared" si="11"/>
        <v>11</v>
      </c>
      <c r="E751" s="54" t="s">
        <v>212</v>
      </c>
      <c r="F751" s="54" t="s">
        <v>591</v>
      </c>
      <c r="G751" s="54" t="s">
        <v>9807</v>
      </c>
      <c r="H751" s="54" t="s">
        <v>9808</v>
      </c>
      <c r="I751" s="54" t="s">
        <v>4560</v>
      </c>
      <c r="J751" s="140" t="s">
        <v>18107</v>
      </c>
      <c r="K751" s="54" t="s">
        <v>9809</v>
      </c>
      <c r="L751" s="156"/>
      <c r="M751" s="156"/>
    </row>
    <row r="752" spans="1:13" ht="23.25" customHeight="1">
      <c r="A752" s="61" t="s">
        <v>14363</v>
      </c>
      <c r="B752" s="465" t="s">
        <v>17142</v>
      </c>
      <c r="C752" s="465" t="s">
        <v>17155</v>
      </c>
      <c r="D752" s="61">
        <f>IF($C752=$C750,$D750+1,1)</f>
        <v>1</v>
      </c>
      <c r="E752" s="465" t="s">
        <v>17221</v>
      </c>
      <c r="F752" s="433" t="s">
        <v>17220</v>
      </c>
      <c r="G752" s="156"/>
      <c r="H752" s="156" t="s">
        <v>18623</v>
      </c>
      <c r="I752" s="156"/>
      <c r="J752" s="407"/>
      <c r="K752" s="61" t="s">
        <v>578</v>
      </c>
      <c r="L752" s="156"/>
      <c r="M752" s="156"/>
    </row>
    <row r="753" spans="1:13" ht="23.25" customHeight="1">
      <c r="A753" s="61" t="s">
        <v>14363</v>
      </c>
      <c r="B753" s="465" t="s">
        <v>17142</v>
      </c>
      <c r="C753" s="465" t="s">
        <v>17155</v>
      </c>
      <c r="D753" s="61">
        <f t="shared" si="11"/>
        <v>2</v>
      </c>
      <c r="E753" s="465" t="s">
        <v>17223</v>
      </c>
      <c r="F753" s="465" t="s">
        <v>17222</v>
      </c>
      <c r="G753" s="156"/>
      <c r="H753" s="156" t="s">
        <v>18624</v>
      </c>
      <c r="I753" s="156"/>
      <c r="J753" s="407"/>
      <c r="K753" s="61" t="s">
        <v>578</v>
      </c>
      <c r="L753" s="156"/>
      <c r="M753" s="156"/>
    </row>
    <row r="754" spans="1:13" ht="23.25" customHeight="1">
      <c r="A754" s="61" t="s">
        <v>14363</v>
      </c>
      <c r="B754" s="465" t="s">
        <v>17142</v>
      </c>
      <c r="C754" s="465" t="s">
        <v>17155</v>
      </c>
      <c r="D754" s="61">
        <f t="shared" si="11"/>
        <v>3</v>
      </c>
      <c r="E754" s="465" t="s">
        <v>1642</v>
      </c>
      <c r="F754" s="465" t="s">
        <v>13852</v>
      </c>
      <c r="G754" s="156"/>
      <c r="H754" s="156" t="s">
        <v>18625</v>
      </c>
      <c r="I754" s="156"/>
      <c r="J754" s="407"/>
      <c r="K754" s="61" t="s">
        <v>578</v>
      </c>
      <c r="L754" s="156"/>
      <c r="M754" s="156"/>
    </row>
    <row r="755" spans="1:13" ht="23.25" customHeight="1">
      <c r="A755" s="61" t="s">
        <v>14363</v>
      </c>
      <c r="B755" s="465" t="s">
        <v>17142</v>
      </c>
      <c r="C755" s="465" t="s">
        <v>17155</v>
      </c>
      <c r="D755" s="61">
        <f t="shared" si="11"/>
        <v>4</v>
      </c>
      <c r="E755" s="123" t="s">
        <v>17225</v>
      </c>
      <c r="F755" s="503" t="s">
        <v>17224</v>
      </c>
      <c r="G755" s="156"/>
      <c r="H755" s="156" t="s">
        <v>18626</v>
      </c>
      <c r="I755" s="134" t="s">
        <v>18568</v>
      </c>
      <c r="J755" s="407" t="s">
        <v>18569</v>
      </c>
      <c r="K755" s="156" t="s">
        <v>18562</v>
      </c>
      <c r="L755" s="156"/>
      <c r="M755" s="156"/>
    </row>
    <row r="756" spans="1:13" ht="23.25" customHeight="1">
      <c r="A756" s="61" t="s">
        <v>14363</v>
      </c>
      <c r="B756" s="465" t="s">
        <v>17142</v>
      </c>
      <c r="C756" s="465" t="s">
        <v>17155</v>
      </c>
      <c r="D756" s="61">
        <f t="shared" si="11"/>
        <v>5</v>
      </c>
      <c r="E756" s="465" t="s">
        <v>17227</v>
      </c>
      <c r="F756" s="465" t="s">
        <v>17226</v>
      </c>
      <c r="G756" s="156"/>
      <c r="H756" s="156" t="s">
        <v>18627</v>
      </c>
      <c r="I756" s="129" t="s">
        <v>11894</v>
      </c>
      <c r="J756" s="141" t="s">
        <v>18559</v>
      </c>
      <c r="K756" s="61" t="s">
        <v>11819</v>
      </c>
      <c r="L756" s="156"/>
      <c r="M756" s="156"/>
    </row>
    <row r="757" spans="1:13" ht="23.25" customHeight="1">
      <c r="A757" s="61" t="s">
        <v>14363</v>
      </c>
      <c r="B757" s="465" t="s">
        <v>17142</v>
      </c>
      <c r="C757" s="465" t="s">
        <v>17155</v>
      </c>
      <c r="D757" s="61">
        <f t="shared" si="11"/>
        <v>6</v>
      </c>
      <c r="E757" s="465" t="s">
        <v>17229</v>
      </c>
      <c r="F757" s="465" t="s">
        <v>17228</v>
      </c>
      <c r="G757" s="156"/>
      <c r="H757" s="156" t="s">
        <v>18628</v>
      </c>
      <c r="I757" s="129" t="s">
        <v>11894</v>
      </c>
      <c r="J757" s="141" t="s">
        <v>18559</v>
      </c>
      <c r="K757" s="61" t="s">
        <v>11819</v>
      </c>
      <c r="L757" s="156"/>
      <c r="M757" s="156"/>
    </row>
    <row r="758" spans="1:13" ht="23.25" customHeight="1">
      <c r="A758" s="61" t="s">
        <v>14363</v>
      </c>
      <c r="B758" s="465" t="s">
        <v>17142</v>
      </c>
      <c r="C758" s="465" t="s">
        <v>17155</v>
      </c>
      <c r="D758" s="61">
        <f t="shared" si="11"/>
        <v>7</v>
      </c>
      <c r="E758" s="366" t="s">
        <v>17231</v>
      </c>
      <c r="F758" s="465" t="s">
        <v>17230</v>
      </c>
      <c r="G758" s="156"/>
      <c r="H758" s="156" t="s">
        <v>18629</v>
      </c>
      <c r="I758" s="134" t="s">
        <v>18571</v>
      </c>
      <c r="J758" s="407" t="s">
        <v>18572</v>
      </c>
      <c r="K758" s="156" t="s">
        <v>18562</v>
      </c>
      <c r="L758" s="156"/>
      <c r="M758" s="156"/>
    </row>
    <row r="759" spans="1:13" ht="23.25" customHeight="1">
      <c r="A759" s="61" t="s">
        <v>14363</v>
      </c>
      <c r="B759" s="465" t="s">
        <v>17142</v>
      </c>
      <c r="C759" s="465" t="s">
        <v>17155</v>
      </c>
      <c r="D759" s="61">
        <f t="shared" si="11"/>
        <v>8</v>
      </c>
      <c r="E759" s="504" t="s">
        <v>17233</v>
      </c>
      <c r="F759" s="504" t="s">
        <v>17232</v>
      </c>
      <c r="G759" s="156"/>
      <c r="H759" s="156" t="s">
        <v>18630</v>
      </c>
      <c r="I759" s="134" t="s">
        <v>18573</v>
      </c>
      <c r="J759" s="407" t="s">
        <v>18574</v>
      </c>
      <c r="K759" s="156" t="s">
        <v>18562</v>
      </c>
      <c r="L759" s="156"/>
      <c r="M759" s="156"/>
    </row>
    <row r="760" spans="1:13" ht="23.25" customHeight="1">
      <c r="A760" s="61" t="s">
        <v>14363</v>
      </c>
      <c r="B760" s="465" t="s">
        <v>17142</v>
      </c>
      <c r="C760" s="465" t="s">
        <v>17155</v>
      </c>
      <c r="D760" s="61">
        <f t="shared" si="11"/>
        <v>9</v>
      </c>
      <c r="E760" s="54" t="s">
        <v>212</v>
      </c>
      <c r="F760" s="54" t="s">
        <v>591</v>
      </c>
      <c r="G760" s="54" t="s">
        <v>9807</v>
      </c>
      <c r="H760" s="54" t="s">
        <v>9808</v>
      </c>
      <c r="I760" s="54" t="s">
        <v>4560</v>
      </c>
      <c r="J760" s="140" t="s">
        <v>18107</v>
      </c>
      <c r="K760" s="54" t="s">
        <v>9809</v>
      </c>
      <c r="L760" s="156"/>
      <c r="M760" s="156"/>
    </row>
    <row r="761" spans="1:13" ht="23.25" customHeight="1">
      <c r="A761" s="61" t="s">
        <v>14363</v>
      </c>
      <c r="B761" s="465" t="s">
        <v>17142</v>
      </c>
      <c r="C761" s="465" t="s">
        <v>17155</v>
      </c>
      <c r="D761" s="61">
        <f t="shared" si="11"/>
        <v>10</v>
      </c>
      <c r="E761" s="465" t="s">
        <v>13836</v>
      </c>
      <c r="F761" s="498" t="s">
        <v>13869</v>
      </c>
      <c r="G761" s="61" t="s">
        <v>14354</v>
      </c>
      <c r="H761" s="61" t="s">
        <v>14349</v>
      </c>
      <c r="I761" s="61" t="s">
        <v>14401</v>
      </c>
      <c r="J761" s="61">
        <v>20170101</v>
      </c>
      <c r="K761" s="61" t="s">
        <v>14357</v>
      </c>
      <c r="L761" s="156"/>
      <c r="M761" s="156"/>
    </row>
    <row r="762" spans="1:13" ht="23.25" customHeight="1">
      <c r="A762" s="61" t="s">
        <v>14363</v>
      </c>
      <c r="B762" s="465" t="s">
        <v>17143</v>
      </c>
      <c r="C762" s="465" t="s">
        <v>17156</v>
      </c>
      <c r="D762" s="61">
        <f t="shared" si="11"/>
        <v>1</v>
      </c>
      <c r="E762" s="465" t="s">
        <v>17235</v>
      </c>
      <c r="F762" s="465" t="s">
        <v>17234</v>
      </c>
      <c r="G762" s="156"/>
      <c r="H762" s="156" t="s">
        <v>18631</v>
      </c>
      <c r="I762" s="156"/>
      <c r="J762" s="407"/>
      <c r="K762" s="61" t="s">
        <v>578</v>
      </c>
      <c r="L762" s="156"/>
      <c r="M762" s="156"/>
    </row>
    <row r="763" spans="1:13" ht="23.25" customHeight="1">
      <c r="A763" s="61" t="s">
        <v>14363</v>
      </c>
      <c r="B763" s="465" t="s">
        <v>17143</v>
      </c>
      <c r="C763" s="465" t="s">
        <v>17156</v>
      </c>
      <c r="D763" s="61">
        <f t="shared" si="11"/>
        <v>2</v>
      </c>
      <c r="E763" s="465" t="s">
        <v>17237</v>
      </c>
      <c r="F763" s="465" t="s">
        <v>17236</v>
      </c>
      <c r="G763" s="156"/>
      <c r="H763" s="156" t="s">
        <v>18632</v>
      </c>
      <c r="I763" s="156"/>
      <c r="J763" s="407"/>
      <c r="K763" s="156" t="s">
        <v>18595</v>
      </c>
      <c r="L763" s="156"/>
      <c r="M763" s="156"/>
    </row>
    <row r="764" spans="1:13" ht="23.25" customHeight="1">
      <c r="A764" s="61" t="s">
        <v>14363</v>
      </c>
      <c r="B764" s="465" t="s">
        <v>17143</v>
      </c>
      <c r="C764" s="465" t="s">
        <v>17156</v>
      </c>
      <c r="D764" s="61">
        <f t="shared" si="11"/>
        <v>3</v>
      </c>
      <c r="E764" s="465" t="s">
        <v>2517</v>
      </c>
      <c r="F764" s="465" t="s">
        <v>13735</v>
      </c>
      <c r="G764" s="156"/>
      <c r="H764" s="156" t="s">
        <v>18633</v>
      </c>
      <c r="I764" s="156"/>
      <c r="J764" s="407"/>
      <c r="K764" s="61" t="s">
        <v>578</v>
      </c>
      <c r="L764" s="156"/>
      <c r="M764" s="156"/>
    </row>
    <row r="765" spans="1:13" ht="23.25" customHeight="1">
      <c r="A765" s="61" t="s">
        <v>14363</v>
      </c>
      <c r="B765" s="465" t="s">
        <v>17143</v>
      </c>
      <c r="C765" s="465" t="s">
        <v>17156</v>
      </c>
      <c r="D765" s="61">
        <f t="shared" si="11"/>
        <v>4</v>
      </c>
      <c r="E765" s="465" t="s">
        <v>16014</v>
      </c>
      <c r="F765" s="465" t="s">
        <v>16013</v>
      </c>
      <c r="G765" s="156"/>
      <c r="H765" s="156" t="s">
        <v>18634</v>
      </c>
      <c r="I765" s="156"/>
      <c r="J765" s="407"/>
      <c r="K765" s="156" t="s">
        <v>18595</v>
      </c>
      <c r="L765" s="156"/>
      <c r="M765" s="156"/>
    </row>
    <row r="766" spans="1:13" ht="23.25" customHeight="1">
      <c r="A766" s="61" t="s">
        <v>14363</v>
      </c>
      <c r="B766" s="465" t="s">
        <v>17143</v>
      </c>
      <c r="C766" s="465" t="s">
        <v>17156</v>
      </c>
      <c r="D766" s="61">
        <f t="shared" si="11"/>
        <v>5</v>
      </c>
      <c r="E766" s="465" t="s">
        <v>16016</v>
      </c>
      <c r="F766" s="465" t="s">
        <v>16015</v>
      </c>
      <c r="G766" s="156"/>
      <c r="H766" s="156" t="s">
        <v>18635</v>
      </c>
      <c r="I766" s="156"/>
      <c r="J766" s="407"/>
      <c r="K766" s="156" t="s">
        <v>18595</v>
      </c>
      <c r="L766" s="156"/>
      <c r="M766" s="156"/>
    </row>
    <row r="767" spans="1:13" ht="23.25" customHeight="1">
      <c r="A767" s="61" t="s">
        <v>14363</v>
      </c>
      <c r="B767" s="465" t="s">
        <v>17143</v>
      </c>
      <c r="C767" s="465" t="s">
        <v>17156</v>
      </c>
      <c r="D767" s="61">
        <f t="shared" si="11"/>
        <v>6</v>
      </c>
      <c r="E767" s="465" t="s">
        <v>16018</v>
      </c>
      <c r="F767" s="465" t="s">
        <v>16017</v>
      </c>
      <c r="G767" s="156"/>
      <c r="H767" s="156" t="s">
        <v>18636</v>
      </c>
      <c r="I767" s="156"/>
      <c r="J767" s="407"/>
      <c r="K767" s="156" t="s">
        <v>18595</v>
      </c>
      <c r="L767" s="156"/>
      <c r="M767" s="156"/>
    </row>
    <row r="768" spans="1:13" ht="23.25" customHeight="1">
      <c r="A768" s="61" t="s">
        <v>14363</v>
      </c>
      <c r="B768" s="465" t="s">
        <v>17143</v>
      </c>
      <c r="C768" s="465" t="s">
        <v>17156</v>
      </c>
      <c r="D768" s="61">
        <f t="shared" si="11"/>
        <v>7</v>
      </c>
      <c r="E768" s="465" t="s">
        <v>17239</v>
      </c>
      <c r="F768" s="465" t="s">
        <v>17238</v>
      </c>
      <c r="G768" s="156"/>
      <c r="H768" s="156" t="s">
        <v>18637</v>
      </c>
      <c r="I768" s="156"/>
      <c r="J768" s="407"/>
      <c r="K768" s="156" t="s">
        <v>18595</v>
      </c>
      <c r="L768" s="156"/>
      <c r="M768" s="156"/>
    </row>
    <row r="769" spans="1:13" ht="23.25" customHeight="1">
      <c r="A769" s="61" t="s">
        <v>14363</v>
      </c>
      <c r="B769" s="465" t="s">
        <v>17143</v>
      </c>
      <c r="C769" s="465" t="s">
        <v>17156</v>
      </c>
      <c r="D769" s="61">
        <f t="shared" si="11"/>
        <v>8</v>
      </c>
      <c r="E769" s="465" t="s">
        <v>17241</v>
      </c>
      <c r="F769" s="465" t="s">
        <v>17240</v>
      </c>
      <c r="G769" s="156"/>
      <c r="H769" s="156" t="s">
        <v>18638</v>
      </c>
      <c r="I769" s="156"/>
      <c r="J769" s="407"/>
      <c r="K769" s="156" t="s">
        <v>18595</v>
      </c>
      <c r="L769" s="156"/>
      <c r="M769" s="156"/>
    </row>
    <row r="770" spans="1:13" ht="23.25" customHeight="1">
      <c r="A770" s="61" t="s">
        <v>14363</v>
      </c>
      <c r="B770" s="465" t="s">
        <v>17143</v>
      </c>
      <c r="C770" s="465" t="s">
        <v>17156</v>
      </c>
      <c r="D770" s="61">
        <f t="shared" si="11"/>
        <v>9</v>
      </c>
      <c r="E770" s="465" t="s">
        <v>17243</v>
      </c>
      <c r="F770" s="465" t="s">
        <v>17242</v>
      </c>
      <c r="G770" s="156"/>
      <c r="H770" s="156" t="s">
        <v>18639</v>
      </c>
      <c r="I770" s="156"/>
      <c r="J770" s="407"/>
      <c r="K770" s="156" t="s">
        <v>18595</v>
      </c>
      <c r="L770" s="156"/>
      <c r="M770" s="156"/>
    </row>
    <row r="771" spans="1:13" ht="23.25" customHeight="1">
      <c r="A771" s="61" t="s">
        <v>14363</v>
      </c>
      <c r="B771" s="465" t="s">
        <v>17143</v>
      </c>
      <c r="C771" s="465" t="s">
        <v>17156</v>
      </c>
      <c r="D771" s="61">
        <f t="shared" si="11"/>
        <v>10</v>
      </c>
      <c r="E771" s="465" t="s">
        <v>17245</v>
      </c>
      <c r="F771" s="465" t="s">
        <v>17244</v>
      </c>
      <c r="G771" s="156"/>
      <c r="H771" s="156" t="s">
        <v>18640</v>
      </c>
      <c r="I771" s="156"/>
      <c r="J771" s="407"/>
      <c r="K771" s="156" t="s">
        <v>18595</v>
      </c>
      <c r="L771" s="156"/>
      <c r="M771" s="156"/>
    </row>
    <row r="772" spans="1:13" ht="23.25" customHeight="1">
      <c r="A772" s="61" t="s">
        <v>14363</v>
      </c>
      <c r="B772" s="465" t="s">
        <v>17143</v>
      </c>
      <c r="C772" s="465" t="s">
        <v>17156</v>
      </c>
      <c r="D772" s="61">
        <f t="shared" si="11"/>
        <v>11</v>
      </c>
      <c r="E772" s="465" t="s">
        <v>17247</v>
      </c>
      <c r="F772" s="465" t="s">
        <v>17246</v>
      </c>
      <c r="G772" s="156"/>
      <c r="H772" s="156" t="s">
        <v>18641</v>
      </c>
      <c r="I772" s="156"/>
      <c r="J772" s="407"/>
      <c r="K772" s="156" t="s">
        <v>18595</v>
      </c>
      <c r="L772" s="156"/>
      <c r="M772" s="156"/>
    </row>
    <row r="773" spans="1:13" ht="23.25" customHeight="1">
      <c r="A773" s="61" t="s">
        <v>14363</v>
      </c>
      <c r="B773" s="465" t="s">
        <v>17143</v>
      </c>
      <c r="C773" s="465" t="s">
        <v>17156</v>
      </c>
      <c r="D773" s="61">
        <f t="shared" si="11"/>
        <v>12</v>
      </c>
      <c r="E773" s="465" t="s">
        <v>17249</v>
      </c>
      <c r="F773" s="465" t="s">
        <v>17248</v>
      </c>
      <c r="G773" s="156"/>
      <c r="H773" s="156" t="s">
        <v>18642</v>
      </c>
      <c r="I773" s="156"/>
      <c r="J773" s="407"/>
      <c r="K773" s="156" t="s">
        <v>18595</v>
      </c>
      <c r="L773" s="156"/>
      <c r="M773" s="156"/>
    </row>
    <row r="774" spans="1:13" ht="23.25" customHeight="1">
      <c r="A774" s="61" t="s">
        <v>14363</v>
      </c>
      <c r="B774" s="465" t="s">
        <v>17143</v>
      </c>
      <c r="C774" s="465" t="s">
        <v>17156</v>
      </c>
      <c r="D774" s="61">
        <f t="shared" si="11"/>
        <v>13</v>
      </c>
      <c r="E774" s="465" t="s">
        <v>17251</v>
      </c>
      <c r="F774" s="465" t="s">
        <v>17250</v>
      </c>
      <c r="G774" s="156"/>
      <c r="H774" s="156" t="s">
        <v>18643</v>
      </c>
      <c r="I774" s="129" t="s">
        <v>11894</v>
      </c>
      <c r="J774" s="141" t="s">
        <v>18559</v>
      </c>
      <c r="K774" s="61" t="s">
        <v>11819</v>
      </c>
      <c r="L774" s="156"/>
      <c r="M774" s="156"/>
    </row>
    <row r="775" spans="1:13" ht="23.25" customHeight="1">
      <c r="A775" s="61" t="s">
        <v>14363</v>
      </c>
      <c r="B775" s="465" t="s">
        <v>17143</v>
      </c>
      <c r="C775" s="465" t="s">
        <v>17156</v>
      </c>
      <c r="D775" s="61">
        <f t="shared" si="11"/>
        <v>14</v>
      </c>
      <c r="E775" s="465" t="s">
        <v>17253</v>
      </c>
      <c r="F775" s="465" t="s">
        <v>17252</v>
      </c>
      <c r="G775" s="156"/>
      <c r="H775" s="156" t="s">
        <v>18644</v>
      </c>
      <c r="I775" s="129" t="s">
        <v>11894</v>
      </c>
      <c r="J775" s="141" t="s">
        <v>18559</v>
      </c>
      <c r="K775" s="61" t="s">
        <v>11819</v>
      </c>
      <c r="L775" s="156"/>
      <c r="M775" s="156"/>
    </row>
    <row r="776" spans="1:13" ht="23.25" customHeight="1">
      <c r="A776" s="61" t="s">
        <v>14363</v>
      </c>
      <c r="B776" s="465" t="s">
        <v>17143</v>
      </c>
      <c r="C776" s="465" t="s">
        <v>17156</v>
      </c>
      <c r="D776" s="61">
        <f t="shared" si="11"/>
        <v>15</v>
      </c>
      <c r="E776" s="465" t="s">
        <v>17255</v>
      </c>
      <c r="F776" s="465" t="s">
        <v>17254</v>
      </c>
      <c r="G776" s="156"/>
      <c r="H776" s="156" t="s">
        <v>18645</v>
      </c>
      <c r="I776" s="129" t="s">
        <v>11894</v>
      </c>
      <c r="J776" s="141" t="s">
        <v>18559</v>
      </c>
      <c r="K776" s="61" t="s">
        <v>11819</v>
      </c>
      <c r="L776" s="156"/>
      <c r="M776" s="156"/>
    </row>
    <row r="777" spans="1:13" ht="23.25" customHeight="1">
      <c r="A777" s="61" t="s">
        <v>14363</v>
      </c>
      <c r="B777" s="465" t="s">
        <v>17143</v>
      </c>
      <c r="C777" s="465" t="s">
        <v>17156</v>
      </c>
      <c r="D777" s="61">
        <f t="shared" si="11"/>
        <v>16</v>
      </c>
      <c r="E777" s="465" t="s">
        <v>17257</v>
      </c>
      <c r="F777" s="465" t="s">
        <v>17256</v>
      </c>
      <c r="G777" s="156"/>
      <c r="H777" s="156" t="s">
        <v>18646</v>
      </c>
      <c r="I777" s="129" t="s">
        <v>11894</v>
      </c>
      <c r="J777" s="141" t="s">
        <v>18559</v>
      </c>
      <c r="K777" s="61" t="s">
        <v>11819</v>
      </c>
      <c r="L777" s="156"/>
      <c r="M777" s="156"/>
    </row>
    <row r="778" spans="1:13" ht="23.25" customHeight="1">
      <c r="A778" s="61" t="s">
        <v>14363</v>
      </c>
      <c r="B778" s="465" t="s">
        <v>17143</v>
      </c>
      <c r="C778" s="465" t="s">
        <v>17156</v>
      </c>
      <c r="D778" s="61">
        <f t="shared" si="11"/>
        <v>17</v>
      </c>
      <c r="E778" s="465" t="s">
        <v>17259</v>
      </c>
      <c r="F778" s="465" t="s">
        <v>17258</v>
      </c>
      <c r="G778" s="156"/>
      <c r="H778" s="156" t="s">
        <v>18647</v>
      </c>
      <c r="I778" s="129" t="s">
        <v>11894</v>
      </c>
      <c r="J778" s="141" t="s">
        <v>18559</v>
      </c>
      <c r="K778" s="61" t="s">
        <v>11819</v>
      </c>
      <c r="L778" s="156"/>
      <c r="M778" s="156"/>
    </row>
    <row r="779" spans="1:13" ht="23.25" customHeight="1">
      <c r="A779" s="61" t="s">
        <v>14363</v>
      </c>
      <c r="B779" s="465" t="s">
        <v>17143</v>
      </c>
      <c r="C779" s="465" t="s">
        <v>17156</v>
      </c>
      <c r="D779" s="61">
        <f t="shared" si="11"/>
        <v>18</v>
      </c>
      <c r="E779" s="465" t="s">
        <v>17261</v>
      </c>
      <c r="F779" s="465" t="s">
        <v>17260</v>
      </c>
      <c r="G779" s="156"/>
      <c r="H779" s="156" t="s">
        <v>18648</v>
      </c>
      <c r="I779" s="129" t="s">
        <v>11894</v>
      </c>
      <c r="J779" s="141" t="s">
        <v>18559</v>
      </c>
      <c r="K779" s="61" t="s">
        <v>11819</v>
      </c>
      <c r="L779" s="156"/>
      <c r="M779" s="156"/>
    </row>
    <row r="780" spans="1:13" ht="23.25" customHeight="1">
      <c r="A780" s="61" t="s">
        <v>14363</v>
      </c>
      <c r="B780" s="465" t="s">
        <v>17143</v>
      </c>
      <c r="C780" s="465" t="s">
        <v>17156</v>
      </c>
      <c r="D780" s="61">
        <f t="shared" ref="D780:D847" si="12">IF($C780=$C779,$D779+1,1)</f>
        <v>19</v>
      </c>
      <c r="E780" s="465" t="s">
        <v>17263</v>
      </c>
      <c r="F780" s="465" t="s">
        <v>17262</v>
      </c>
      <c r="G780" s="156"/>
      <c r="H780" s="156" t="s">
        <v>18649</v>
      </c>
      <c r="I780" s="156"/>
      <c r="J780" s="130" t="s">
        <v>11339</v>
      </c>
      <c r="K780" s="129" t="s">
        <v>4698</v>
      </c>
      <c r="L780" s="156"/>
      <c r="M780" s="156"/>
    </row>
    <row r="781" spans="1:13" ht="23.25" customHeight="1">
      <c r="A781" s="61" t="s">
        <v>14363</v>
      </c>
      <c r="B781" s="465" t="s">
        <v>17143</v>
      </c>
      <c r="C781" s="465" t="s">
        <v>17156</v>
      </c>
      <c r="D781" s="61">
        <f t="shared" si="12"/>
        <v>20</v>
      </c>
      <c r="E781" s="465" t="s">
        <v>17265</v>
      </c>
      <c r="F781" s="465" t="s">
        <v>17264</v>
      </c>
      <c r="G781" s="156"/>
      <c r="H781" s="156" t="s">
        <v>18650</v>
      </c>
      <c r="I781" s="156"/>
      <c r="J781" s="130" t="s">
        <v>11339</v>
      </c>
      <c r="K781" s="129" t="s">
        <v>4698</v>
      </c>
      <c r="L781" s="156"/>
      <c r="M781" s="156"/>
    </row>
    <row r="782" spans="1:13" ht="23.25" customHeight="1">
      <c r="A782" s="61" t="s">
        <v>14363</v>
      </c>
      <c r="B782" s="465" t="s">
        <v>17143</v>
      </c>
      <c r="C782" s="465" t="s">
        <v>17156</v>
      </c>
      <c r="D782" s="61">
        <f t="shared" si="12"/>
        <v>21</v>
      </c>
      <c r="E782" s="465" t="s">
        <v>17267</v>
      </c>
      <c r="F782" s="465" t="s">
        <v>17266</v>
      </c>
      <c r="G782" s="156"/>
      <c r="H782" s="156" t="s">
        <v>18651</v>
      </c>
      <c r="I782" s="156"/>
      <c r="J782" s="407"/>
      <c r="K782" s="156" t="s">
        <v>18561</v>
      </c>
      <c r="L782" s="156"/>
      <c r="M782" s="156"/>
    </row>
    <row r="783" spans="1:13" ht="23.25" customHeight="1">
      <c r="A783" s="61" t="s">
        <v>14363</v>
      </c>
      <c r="B783" s="465" t="s">
        <v>17143</v>
      </c>
      <c r="C783" s="465" t="s">
        <v>17156</v>
      </c>
      <c r="D783" s="61">
        <f t="shared" si="12"/>
        <v>22</v>
      </c>
      <c r="E783" s="465" t="s">
        <v>17269</v>
      </c>
      <c r="F783" s="465" t="s">
        <v>17268</v>
      </c>
      <c r="G783" s="156"/>
      <c r="H783" s="156" t="s">
        <v>18652</v>
      </c>
      <c r="I783" s="156"/>
      <c r="J783" s="407"/>
      <c r="K783" s="61" t="s">
        <v>14680</v>
      </c>
      <c r="L783" s="156"/>
      <c r="M783" s="156"/>
    </row>
    <row r="784" spans="1:13" ht="23.25" customHeight="1">
      <c r="A784" s="61" t="s">
        <v>14363</v>
      </c>
      <c r="B784" s="465" t="s">
        <v>17143</v>
      </c>
      <c r="C784" s="465" t="s">
        <v>17156</v>
      </c>
      <c r="D784" s="61">
        <f t="shared" si="12"/>
        <v>23</v>
      </c>
      <c r="E784" s="465" t="s">
        <v>17271</v>
      </c>
      <c r="F784" s="465" t="s">
        <v>17270</v>
      </c>
      <c r="G784" s="156"/>
      <c r="H784" s="156" t="s">
        <v>18653</v>
      </c>
      <c r="I784" s="156"/>
      <c r="J784" s="407"/>
      <c r="K784" s="156" t="s">
        <v>18595</v>
      </c>
      <c r="L784" s="156"/>
      <c r="M784" s="156"/>
    </row>
    <row r="785" spans="1:13" ht="23.25" customHeight="1">
      <c r="A785" s="61" t="s">
        <v>14363</v>
      </c>
      <c r="B785" s="465" t="s">
        <v>17143</v>
      </c>
      <c r="C785" s="465" t="s">
        <v>17156</v>
      </c>
      <c r="D785" s="61">
        <f t="shared" si="12"/>
        <v>24</v>
      </c>
      <c r="E785" s="465" t="s">
        <v>17273</v>
      </c>
      <c r="F785" s="465" t="s">
        <v>17272</v>
      </c>
      <c r="G785" s="156"/>
      <c r="H785" s="156" t="s">
        <v>18654</v>
      </c>
      <c r="I785" s="156"/>
      <c r="J785" s="407"/>
      <c r="K785" s="61" t="s">
        <v>14680</v>
      </c>
      <c r="L785" s="156"/>
      <c r="M785" s="156"/>
    </row>
    <row r="786" spans="1:13" ht="23.25" customHeight="1">
      <c r="A786" s="61" t="s">
        <v>14363</v>
      </c>
      <c r="B786" s="465" t="s">
        <v>17143</v>
      </c>
      <c r="C786" s="465" t="s">
        <v>17156</v>
      </c>
      <c r="D786" s="61">
        <f t="shared" si="12"/>
        <v>25</v>
      </c>
      <c r="E786" s="465" t="s">
        <v>17275</v>
      </c>
      <c r="F786" s="465" t="s">
        <v>17274</v>
      </c>
      <c r="G786" s="156"/>
      <c r="H786" s="156" t="s">
        <v>18655</v>
      </c>
      <c r="I786" s="471" t="s">
        <v>18575</v>
      </c>
      <c r="J786" s="407" t="s">
        <v>18576</v>
      </c>
      <c r="K786" s="156" t="s">
        <v>18562</v>
      </c>
      <c r="L786" s="156"/>
      <c r="M786" s="156"/>
    </row>
    <row r="787" spans="1:13" ht="23.25" customHeight="1">
      <c r="A787" s="61" t="s">
        <v>14363</v>
      </c>
      <c r="B787" s="465" t="s">
        <v>17143</v>
      </c>
      <c r="C787" s="465" t="s">
        <v>17156</v>
      </c>
      <c r="D787" s="61">
        <f t="shared" si="12"/>
        <v>26</v>
      </c>
      <c r="E787" s="465" t="s">
        <v>940</v>
      </c>
      <c r="F787" s="465" t="s">
        <v>13584</v>
      </c>
      <c r="G787" s="156"/>
      <c r="H787" s="156" t="s">
        <v>18656</v>
      </c>
      <c r="I787" s="129" t="s">
        <v>11894</v>
      </c>
      <c r="J787" s="141" t="s">
        <v>18559</v>
      </c>
      <c r="K787" s="61" t="s">
        <v>11819</v>
      </c>
      <c r="L787" s="156"/>
      <c r="M787" s="156"/>
    </row>
    <row r="788" spans="1:13" ht="23.25" customHeight="1">
      <c r="A788" s="61" t="s">
        <v>14363</v>
      </c>
      <c r="B788" s="465" t="s">
        <v>17143</v>
      </c>
      <c r="C788" s="465" t="s">
        <v>17156</v>
      </c>
      <c r="D788" s="61">
        <f t="shared" si="12"/>
        <v>27</v>
      </c>
      <c r="E788" s="465" t="s">
        <v>3255</v>
      </c>
      <c r="F788" s="465" t="s">
        <v>14955</v>
      </c>
      <c r="G788" s="156"/>
      <c r="H788" s="156" t="s">
        <v>18657</v>
      </c>
      <c r="I788" s="156"/>
      <c r="J788" s="407"/>
      <c r="K788" s="61" t="s">
        <v>578</v>
      </c>
      <c r="L788" s="156"/>
      <c r="M788" s="156"/>
    </row>
    <row r="789" spans="1:13" ht="23.25" customHeight="1">
      <c r="A789" s="61" t="s">
        <v>14363</v>
      </c>
      <c r="B789" s="465" t="s">
        <v>17143</v>
      </c>
      <c r="C789" s="465" t="s">
        <v>17156</v>
      </c>
      <c r="D789" s="61">
        <f t="shared" si="12"/>
        <v>28</v>
      </c>
      <c r="E789" s="465" t="s">
        <v>17277</v>
      </c>
      <c r="F789" s="465" t="s">
        <v>17276</v>
      </c>
      <c r="G789" s="156"/>
      <c r="H789" s="156" t="s">
        <v>18658</v>
      </c>
      <c r="I789" s="129" t="s">
        <v>11894</v>
      </c>
      <c r="J789" s="141" t="s">
        <v>18559</v>
      </c>
      <c r="K789" s="61" t="s">
        <v>11819</v>
      </c>
      <c r="L789" s="156"/>
      <c r="M789" s="156"/>
    </row>
    <row r="790" spans="1:13" ht="23.25" customHeight="1">
      <c r="A790" s="61" t="s">
        <v>14363</v>
      </c>
      <c r="B790" s="465" t="s">
        <v>17143</v>
      </c>
      <c r="C790" s="465" t="s">
        <v>17156</v>
      </c>
      <c r="D790" s="61">
        <f t="shared" si="12"/>
        <v>29</v>
      </c>
      <c r="E790" s="465" t="s">
        <v>3267</v>
      </c>
      <c r="F790" s="465" t="s">
        <v>17278</v>
      </c>
      <c r="G790" s="156"/>
      <c r="H790" s="156" t="s">
        <v>18659</v>
      </c>
      <c r="I790" s="156"/>
      <c r="J790" s="407"/>
      <c r="K790" s="61" t="s">
        <v>578</v>
      </c>
      <c r="L790" s="156"/>
      <c r="M790" s="156"/>
    </row>
    <row r="791" spans="1:13" ht="23.25" customHeight="1">
      <c r="A791" s="61" t="s">
        <v>14363</v>
      </c>
      <c r="B791" s="465" t="s">
        <v>17143</v>
      </c>
      <c r="C791" s="465" t="s">
        <v>17156</v>
      </c>
      <c r="D791" s="61">
        <f t="shared" si="12"/>
        <v>30</v>
      </c>
      <c r="E791" s="465" t="s">
        <v>17280</v>
      </c>
      <c r="F791" s="465" t="s">
        <v>17279</v>
      </c>
      <c r="G791" s="156"/>
      <c r="H791" s="156" t="s">
        <v>18660</v>
      </c>
      <c r="I791" s="156"/>
      <c r="J791" s="407"/>
      <c r="K791" s="156" t="s">
        <v>18595</v>
      </c>
      <c r="L791" s="156"/>
      <c r="M791" s="156"/>
    </row>
    <row r="792" spans="1:13" ht="23.25" customHeight="1">
      <c r="A792" s="61" t="s">
        <v>14363</v>
      </c>
      <c r="B792" s="465" t="s">
        <v>17143</v>
      </c>
      <c r="C792" s="465" t="s">
        <v>17156</v>
      </c>
      <c r="D792" s="61">
        <f t="shared" si="12"/>
        <v>31</v>
      </c>
      <c r="E792" s="465" t="s">
        <v>3729</v>
      </c>
      <c r="F792" s="465" t="s">
        <v>13585</v>
      </c>
      <c r="G792" s="156"/>
      <c r="H792" s="156" t="s">
        <v>18661</v>
      </c>
      <c r="I792" s="129" t="s">
        <v>11894</v>
      </c>
      <c r="J792" s="141" t="s">
        <v>18559</v>
      </c>
      <c r="K792" s="61" t="s">
        <v>11819</v>
      </c>
      <c r="L792" s="156"/>
      <c r="M792" s="156"/>
    </row>
    <row r="793" spans="1:13" ht="23.25" customHeight="1">
      <c r="A793" s="61" t="s">
        <v>14363</v>
      </c>
      <c r="B793" s="465" t="s">
        <v>17143</v>
      </c>
      <c r="C793" s="465" t="s">
        <v>17156</v>
      </c>
      <c r="D793" s="61">
        <f t="shared" si="12"/>
        <v>32</v>
      </c>
      <c r="E793" s="465" t="s">
        <v>14957</v>
      </c>
      <c r="F793" s="465" t="s">
        <v>14956</v>
      </c>
      <c r="G793" s="156"/>
      <c r="H793" s="156" t="s">
        <v>18662</v>
      </c>
      <c r="I793" s="156"/>
      <c r="J793" s="407"/>
      <c r="K793" s="61" t="s">
        <v>578</v>
      </c>
      <c r="L793" s="156"/>
      <c r="M793" s="156"/>
    </row>
    <row r="794" spans="1:13" ht="23.25" customHeight="1">
      <c r="A794" s="61" t="s">
        <v>14363</v>
      </c>
      <c r="B794" s="465" t="s">
        <v>17143</v>
      </c>
      <c r="C794" s="465" t="s">
        <v>17156</v>
      </c>
      <c r="D794" s="61">
        <f t="shared" si="12"/>
        <v>33</v>
      </c>
      <c r="E794" s="465" t="s">
        <v>17282</v>
      </c>
      <c r="F794" s="465" t="s">
        <v>17281</v>
      </c>
      <c r="G794" s="156"/>
      <c r="H794" s="156" t="s">
        <v>18663</v>
      </c>
      <c r="I794" s="471" t="s">
        <v>18577</v>
      </c>
      <c r="J794" s="407" t="s">
        <v>18578</v>
      </c>
      <c r="K794" s="156" t="s">
        <v>18562</v>
      </c>
      <c r="L794" s="156"/>
      <c r="M794" s="156"/>
    </row>
    <row r="795" spans="1:13" ht="23.25" customHeight="1">
      <c r="A795" s="61" t="s">
        <v>14363</v>
      </c>
      <c r="B795" s="465" t="s">
        <v>17143</v>
      </c>
      <c r="C795" s="465" t="s">
        <v>17156</v>
      </c>
      <c r="D795" s="61">
        <f t="shared" si="12"/>
        <v>34</v>
      </c>
      <c r="E795" s="54" t="s">
        <v>212</v>
      </c>
      <c r="F795" s="54" t="s">
        <v>591</v>
      </c>
      <c r="G795" s="54" t="s">
        <v>9807</v>
      </c>
      <c r="H795" s="54" t="s">
        <v>9808</v>
      </c>
      <c r="I795" s="54" t="s">
        <v>4560</v>
      </c>
      <c r="J795" s="140" t="s">
        <v>18107</v>
      </c>
      <c r="K795" s="54" t="s">
        <v>9809</v>
      </c>
      <c r="L795" s="156"/>
      <c r="M795" s="156"/>
    </row>
    <row r="796" spans="1:13" ht="23.25" customHeight="1">
      <c r="A796" s="61" t="s">
        <v>14363</v>
      </c>
      <c r="B796" s="465" t="s">
        <v>17144</v>
      </c>
      <c r="C796" s="465" t="s">
        <v>17157</v>
      </c>
      <c r="D796" s="61">
        <f>IF($C796=$C794,$D794+1,1)</f>
        <v>1</v>
      </c>
      <c r="E796" s="465" t="s">
        <v>3532</v>
      </c>
      <c r="F796" s="465" t="s">
        <v>13557</v>
      </c>
      <c r="G796" s="156"/>
      <c r="H796" s="156" t="s">
        <v>18664</v>
      </c>
      <c r="I796" s="156"/>
      <c r="J796" s="407"/>
      <c r="K796" s="61" t="s">
        <v>578</v>
      </c>
      <c r="L796" s="156"/>
      <c r="M796" s="156"/>
    </row>
    <row r="797" spans="1:13" ht="23.25" customHeight="1">
      <c r="A797" s="61" t="s">
        <v>14363</v>
      </c>
      <c r="B797" s="465" t="s">
        <v>17144</v>
      </c>
      <c r="C797" s="465" t="s">
        <v>17157</v>
      </c>
      <c r="D797" s="61">
        <f t="shared" si="12"/>
        <v>2</v>
      </c>
      <c r="E797" s="465" t="s">
        <v>17284</v>
      </c>
      <c r="F797" s="465" t="s">
        <v>17283</v>
      </c>
      <c r="G797" s="156"/>
      <c r="H797" s="156" t="s">
        <v>18665</v>
      </c>
      <c r="I797" s="156"/>
      <c r="J797" s="407"/>
      <c r="K797" s="156" t="s">
        <v>18595</v>
      </c>
      <c r="L797" s="156"/>
      <c r="M797" s="156"/>
    </row>
    <row r="798" spans="1:13" ht="23.25" customHeight="1">
      <c r="A798" s="61" t="s">
        <v>14363</v>
      </c>
      <c r="B798" s="465" t="s">
        <v>17144</v>
      </c>
      <c r="C798" s="465" t="s">
        <v>17157</v>
      </c>
      <c r="D798" s="61">
        <f t="shared" si="12"/>
        <v>3</v>
      </c>
      <c r="E798" s="465" t="s">
        <v>17286</v>
      </c>
      <c r="F798" s="465" t="s">
        <v>17285</v>
      </c>
      <c r="G798" s="156"/>
      <c r="H798" s="156" t="s">
        <v>18666</v>
      </c>
      <c r="I798" s="156"/>
      <c r="J798" s="407"/>
      <c r="K798" s="61" t="s">
        <v>578</v>
      </c>
      <c r="L798" s="156"/>
      <c r="M798" s="156"/>
    </row>
    <row r="799" spans="1:13" ht="23.25" customHeight="1">
      <c r="A799" s="61" t="s">
        <v>14363</v>
      </c>
      <c r="B799" s="465" t="s">
        <v>17144</v>
      </c>
      <c r="C799" s="465" t="s">
        <v>17157</v>
      </c>
      <c r="D799" s="61">
        <f t="shared" si="12"/>
        <v>4</v>
      </c>
      <c r="E799" s="465" t="s">
        <v>13734</v>
      </c>
      <c r="F799" s="465" t="s">
        <v>13733</v>
      </c>
      <c r="G799" s="156"/>
      <c r="H799" s="156" t="s">
        <v>18667</v>
      </c>
      <c r="I799" s="156"/>
      <c r="J799" s="407"/>
      <c r="K799" s="61" t="s">
        <v>578</v>
      </c>
      <c r="L799" s="156"/>
      <c r="M799" s="156"/>
    </row>
    <row r="800" spans="1:13" ht="23.25" customHeight="1">
      <c r="A800" s="61" t="s">
        <v>14363</v>
      </c>
      <c r="B800" s="465" t="s">
        <v>17144</v>
      </c>
      <c r="C800" s="465" t="s">
        <v>17157</v>
      </c>
      <c r="D800" s="61">
        <f t="shared" si="12"/>
        <v>5</v>
      </c>
      <c r="E800" s="465" t="s">
        <v>13737</v>
      </c>
      <c r="F800" s="465" t="s">
        <v>13736</v>
      </c>
      <c r="G800" s="156"/>
      <c r="H800" s="156" t="s">
        <v>18668</v>
      </c>
      <c r="I800" s="156"/>
      <c r="J800" s="407"/>
      <c r="K800" s="156" t="s">
        <v>18595</v>
      </c>
      <c r="L800" s="156"/>
      <c r="M800" s="156"/>
    </row>
    <row r="801" spans="1:13" ht="23.25" customHeight="1">
      <c r="A801" s="61" t="s">
        <v>14363</v>
      </c>
      <c r="B801" s="465" t="s">
        <v>17144</v>
      </c>
      <c r="C801" s="465" t="s">
        <v>17157</v>
      </c>
      <c r="D801" s="61">
        <f t="shared" si="12"/>
        <v>6</v>
      </c>
      <c r="E801" s="465" t="s">
        <v>17288</v>
      </c>
      <c r="F801" s="465" t="s">
        <v>17287</v>
      </c>
      <c r="G801" s="156"/>
      <c r="H801" s="156" t="s">
        <v>18669</v>
      </c>
      <c r="I801" s="156"/>
      <c r="J801" s="407"/>
      <c r="K801" s="61" t="s">
        <v>14680</v>
      </c>
      <c r="L801" s="156"/>
      <c r="M801" s="156"/>
    </row>
    <row r="802" spans="1:13" ht="23.25" customHeight="1">
      <c r="A802" s="61" t="s">
        <v>14363</v>
      </c>
      <c r="B802" s="465" t="s">
        <v>17144</v>
      </c>
      <c r="C802" s="465" t="s">
        <v>17157</v>
      </c>
      <c r="D802" s="61">
        <f t="shared" si="12"/>
        <v>7</v>
      </c>
      <c r="E802" s="465" t="s">
        <v>2544</v>
      </c>
      <c r="F802" s="465" t="s">
        <v>17289</v>
      </c>
      <c r="G802" s="156"/>
      <c r="H802" s="156" t="s">
        <v>18670</v>
      </c>
      <c r="I802" s="129" t="s">
        <v>11894</v>
      </c>
      <c r="J802" s="141" t="s">
        <v>18559</v>
      </c>
      <c r="K802" s="61" t="s">
        <v>11819</v>
      </c>
      <c r="L802" s="156"/>
      <c r="M802" s="156"/>
    </row>
    <row r="803" spans="1:13" ht="23.25" customHeight="1">
      <c r="A803" s="61" t="s">
        <v>14363</v>
      </c>
      <c r="B803" s="465" t="s">
        <v>17144</v>
      </c>
      <c r="C803" s="465" t="s">
        <v>17157</v>
      </c>
      <c r="D803" s="61">
        <f t="shared" si="12"/>
        <v>8</v>
      </c>
      <c r="E803" s="465" t="s">
        <v>17291</v>
      </c>
      <c r="F803" s="465" t="s">
        <v>17290</v>
      </c>
      <c r="G803" s="156"/>
      <c r="H803" s="156" t="s">
        <v>18671</v>
      </c>
      <c r="I803" s="156"/>
      <c r="J803" s="407"/>
      <c r="K803" s="156" t="s">
        <v>18595</v>
      </c>
      <c r="L803" s="156"/>
      <c r="M803" s="156"/>
    </row>
    <row r="804" spans="1:13" ht="23.25" customHeight="1">
      <c r="A804" s="61" t="s">
        <v>14363</v>
      </c>
      <c r="B804" s="465" t="s">
        <v>17144</v>
      </c>
      <c r="C804" s="465" t="s">
        <v>17157</v>
      </c>
      <c r="D804" s="61">
        <f t="shared" si="12"/>
        <v>9</v>
      </c>
      <c r="E804" s="465" t="s">
        <v>17293</v>
      </c>
      <c r="F804" s="465" t="s">
        <v>17292</v>
      </c>
      <c r="G804" s="156"/>
      <c r="H804" s="156" t="s">
        <v>18672</v>
      </c>
      <c r="I804" s="471" t="s">
        <v>18579</v>
      </c>
      <c r="J804" s="407" t="s">
        <v>18580</v>
      </c>
      <c r="K804" s="156" t="s">
        <v>18562</v>
      </c>
      <c r="L804" s="156"/>
      <c r="M804" s="156"/>
    </row>
    <row r="805" spans="1:13" ht="23.25" customHeight="1">
      <c r="A805" s="61" t="s">
        <v>14363</v>
      </c>
      <c r="B805" s="465" t="s">
        <v>17144</v>
      </c>
      <c r="C805" s="465" t="s">
        <v>17157</v>
      </c>
      <c r="D805" s="61">
        <f t="shared" si="12"/>
        <v>10</v>
      </c>
      <c r="E805" s="465" t="s">
        <v>3724</v>
      </c>
      <c r="F805" s="465" t="s">
        <v>17294</v>
      </c>
      <c r="G805" s="156"/>
      <c r="H805" s="156" t="s">
        <v>18673</v>
      </c>
      <c r="I805" s="471" t="s">
        <v>18581</v>
      </c>
      <c r="J805" s="407" t="s">
        <v>18572</v>
      </c>
      <c r="K805" s="156" t="s">
        <v>18562</v>
      </c>
      <c r="L805" s="156"/>
      <c r="M805" s="156"/>
    </row>
    <row r="806" spans="1:13" ht="23.25" customHeight="1">
      <c r="A806" s="61" t="s">
        <v>14363</v>
      </c>
      <c r="B806" s="465" t="s">
        <v>17144</v>
      </c>
      <c r="C806" s="465" t="s">
        <v>17157</v>
      </c>
      <c r="D806" s="61">
        <f t="shared" si="12"/>
        <v>11</v>
      </c>
      <c r="E806" s="465" t="s">
        <v>3255</v>
      </c>
      <c r="F806" s="465" t="s">
        <v>14955</v>
      </c>
      <c r="G806" s="156"/>
      <c r="H806" s="156" t="s">
        <v>18674</v>
      </c>
      <c r="I806" s="156"/>
      <c r="J806" s="407"/>
      <c r="K806" s="61" t="s">
        <v>578</v>
      </c>
      <c r="L806" s="156"/>
      <c r="M806" s="156"/>
    </row>
    <row r="807" spans="1:13" ht="23.25" customHeight="1">
      <c r="A807" s="61" t="s">
        <v>14363</v>
      </c>
      <c r="B807" s="465" t="s">
        <v>17144</v>
      </c>
      <c r="C807" s="465" t="s">
        <v>17157</v>
      </c>
      <c r="D807" s="61">
        <f t="shared" si="12"/>
        <v>12</v>
      </c>
      <c r="E807" s="465" t="s">
        <v>1623</v>
      </c>
      <c r="F807" s="465" t="s">
        <v>14958</v>
      </c>
      <c r="G807" s="156"/>
      <c r="H807" s="156" t="s">
        <v>18675</v>
      </c>
      <c r="I807" s="156"/>
      <c r="J807" s="407"/>
      <c r="K807" s="61" t="s">
        <v>578</v>
      </c>
      <c r="L807" s="156"/>
      <c r="M807" s="156"/>
    </row>
    <row r="808" spans="1:13" ht="23.25" customHeight="1">
      <c r="A808" s="61" t="s">
        <v>14363</v>
      </c>
      <c r="B808" s="465" t="s">
        <v>17144</v>
      </c>
      <c r="C808" s="465" t="s">
        <v>17157</v>
      </c>
      <c r="D808" s="61">
        <f t="shared" si="12"/>
        <v>13</v>
      </c>
      <c r="E808" s="465" t="s">
        <v>17296</v>
      </c>
      <c r="F808" s="465" t="s">
        <v>17295</v>
      </c>
      <c r="G808" s="156"/>
      <c r="H808" s="156" t="s">
        <v>18676</v>
      </c>
      <c r="I808" s="156"/>
      <c r="J808" s="407"/>
      <c r="K808" s="61" t="s">
        <v>578</v>
      </c>
      <c r="L808" s="156"/>
      <c r="M808" s="156"/>
    </row>
    <row r="809" spans="1:13" ht="23.25" customHeight="1">
      <c r="A809" s="61" t="s">
        <v>14363</v>
      </c>
      <c r="B809" s="465" t="s">
        <v>17144</v>
      </c>
      <c r="C809" s="465" t="s">
        <v>17157</v>
      </c>
      <c r="D809" s="61">
        <f t="shared" si="12"/>
        <v>14</v>
      </c>
      <c r="E809" s="465" t="s">
        <v>940</v>
      </c>
      <c r="F809" s="465" t="s">
        <v>13584</v>
      </c>
      <c r="G809" s="156"/>
      <c r="H809" s="156" t="s">
        <v>18677</v>
      </c>
      <c r="I809" s="129" t="s">
        <v>11894</v>
      </c>
      <c r="J809" s="141" t="s">
        <v>18559</v>
      </c>
      <c r="K809" s="61" t="s">
        <v>11819</v>
      </c>
      <c r="L809" s="156"/>
      <c r="M809" s="156"/>
    </row>
    <row r="810" spans="1:13" ht="23.25" customHeight="1">
      <c r="A810" s="61" t="s">
        <v>14363</v>
      </c>
      <c r="B810" s="465" t="s">
        <v>17144</v>
      </c>
      <c r="C810" s="465" t="s">
        <v>17157</v>
      </c>
      <c r="D810" s="61">
        <f t="shared" si="12"/>
        <v>15</v>
      </c>
      <c r="E810" s="465" t="s">
        <v>1622</v>
      </c>
      <c r="F810" s="465" t="s">
        <v>14959</v>
      </c>
      <c r="G810" s="156"/>
      <c r="H810" s="156" t="s">
        <v>18678</v>
      </c>
      <c r="I810" s="129" t="s">
        <v>11894</v>
      </c>
      <c r="J810" s="141" t="s">
        <v>18559</v>
      </c>
      <c r="K810" s="61" t="s">
        <v>11819</v>
      </c>
      <c r="L810" s="156"/>
      <c r="M810" s="156"/>
    </row>
    <row r="811" spans="1:13" ht="23.25" customHeight="1">
      <c r="A811" s="61" t="s">
        <v>14363</v>
      </c>
      <c r="B811" s="465" t="s">
        <v>17144</v>
      </c>
      <c r="C811" s="465" t="s">
        <v>17157</v>
      </c>
      <c r="D811" s="61">
        <f t="shared" si="12"/>
        <v>16</v>
      </c>
      <c r="E811" s="465" t="s">
        <v>3721</v>
      </c>
      <c r="F811" s="465" t="s">
        <v>17297</v>
      </c>
      <c r="G811" s="156"/>
      <c r="H811" s="156" t="s">
        <v>18679</v>
      </c>
      <c r="I811" s="129" t="s">
        <v>11894</v>
      </c>
      <c r="J811" s="141" t="s">
        <v>18559</v>
      </c>
      <c r="K811" s="61" t="s">
        <v>11819</v>
      </c>
      <c r="L811" s="156"/>
      <c r="M811" s="156"/>
    </row>
    <row r="812" spans="1:13" ht="23.25" customHeight="1">
      <c r="A812" s="61" t="s">
        <v>14363</v>
      </c>
      <c r="B812" s="465" t="s">
        <v>17144</v>
      </c>
      <c r="C812" s="465" t="s">
        <v>17157</v>
      </c>
      <c r="D812" s="61">
        <f t="shared" si="12"/>
        <v>17</v>
      </c>
      <c r="E812" s="465" t="s">
        <v>2543</v>
      </c>
      <c r="F812" s="465" t="s">
        <v>17298</v>
      </c>
      <c r="G812" s="156"/>
      <c r="H812" s="156" t="s">
        <v>18680</v>
      </c>
      <c r="I812" s="129" t="s">
        <v>11894</v>
      </c>
      <c r="J812" s="141" t="s">
        <v>18559</v>
      </c>
      <c r="K812" s="61" t="s">
        <v>11819</v>
      </c>
      <c r="L812" s="156"/>
      <c r="M812" s="156"/>
    </row>
    <row r="813" spans="1:13" ht="23.25" customHeight="1">
      <c r="A813" s="61" t="s">
        <v>14363</v>
      </c>
      <c r="B813" s="465" t="s">
        <v>17144</v>
      </c>
      <c r="C813" s="465" t="s">
        <v>17157</v>
      </c>
      <c r="D813" s="61">
        <f t="shared" si="12"/>
        <v>18</v>
      </c>
      <c r="E813" s="54" t="s">
        <v>212</v>
      </c>
      <c r="F813" s="54" t="s">
        <v>591</v>
      </c>
      <c r="G813" s="54" t="s">
        <v>9807</v>
      </c>
      <c r="H813" s="54" t="s">
        <v>9808</v>
      </c>
      <c r="I813" s="54" t="s">
        <v>4560</v>
      </c>
      <c r="J813" s="140" t="s">
        <v>18107</v>
      </c>
      <c r="K813" s="54" t="s">
        <v>9809</v>
      </c>
      <c r="L813" s="156"/>
      <c r="M813" s="156"/>
    </row>
    <row r="814" spans="1:13" ht="23.25" customHeight="1">
      <c r="A814" s="61" t="s">
        <v>14363</v>
      </c>
      <c r="B814" s="465" t="s">
        <v>17144</v>
      </c>
      <c r="C814" s="465" t="s">
        <v>17157</v>
      </c>
      <c r="D814" s="61">
        <f t="shared" si="12"/>
        <v>19</v>
      </c>
      <c r="E814" s="465" t="s">
        <v>13836</v>
      </c>
      <c r="F814" s="465" t="s">
        <v>565</v>
      </c>
      <c r="G814" s="61" t="s">
        <v>14354</v>
      </c>
      <c r="H814" s="61" t="s">
        <v>14349</v>
      </c>
      <c r="I814" s="61" t="s">
        <v>14401</v>
      </c>
      <c r="J814" s="61">
        <v>20170101</v>
      </c>
      <c r="K814" s="61" t="s">
        <v>14357</v>
      </c>
      <c r="L814" s="156"/>
      <c r="M814" s="156"/>
    </row>
    <row r="815" spans="1:13" ht="23.25" customHeight="1">
      <c r="A815" s="61" t="s">
        <v>14363</v>
      </c>
      <c r="B815" s="465" t="s">
        <v>17145</v>
      </c>
      <c r="C815" s="465" t="s">
        <v>17158</v>
      </c>
      <c r="D815" s="61">
        <f t="shared" si="12"/>
        <v>1</v>
      </c>
      <c r="E815" s="465" t="s">
        <v>3532</v>
      </c>
      <c r="F815" s="465" t="s">
        <v>13557</v>
      </c>
      <c r="G815" s="156"/>
      <c r="H815" s="156" t="s">
        <v>18681</v>
      </c>
      <c r="I815" s="156"/>
      <c r="J815" s="407"/>
      <c r="K815" s="61" t="s">
        <v>578</v>
      </c>
      <c r="L815" s="156"/>
      <c r="M815" s="156"/>
    </row>
    <row r="816" spans="1:13" ht="23.25" customHeight="1">
      <c r="A816" s="61" t="s">
        <v>14363</v>
      </c>
      <c r="B816" s="465" t="s">
        <v>17145</v>
      </c>
      <c r="C816" s="465" t="s">
        <v>17158</v>
      </c>
      <c r="D816" s="61">
        <f t="shared" si="12"/>
        <v>2</v>
      </c>
      <c r="E816" s="465" t="s">
        <v>17284</v>
      </c>
      <c r="F816" s="465" t="s">
        <v>17283</v>
      </c>
      <c r="G816" s="156"/>
      <c r="H816" s="156" t="s">
        <v>18682</v>
      </c>
      <c r="I816" s="156"/>
      <c r="J816" s="407"/>
      <c r="K816" s="156" t="s">
        <v>18595</v>
      </c>
      <c r="L816" s="156"/>
      <c r="M816" s="156"/>
    </row>
    <row r="817" spans="1:13" ht="23.25" customHeight="1">
      <c r="A817" s="61" t="s">
        <v>14363</v>
      </c>
      <c r="B817" s="465" t="s">
        <v>17145</v>
      </c>
      <c r="C817" s="465" t="s">
        <v>17158</v>
      </c>
      <c r="D817" s="61">
        <f t="shared" si="12"/>
        <v>3</v>
      </c>
      <c r="E817" s="465" t="s">
        <v>17286</v>
      </c>
      <c r="F817" s="465" t="s">
        <v>17285</v>
      </c>
      <c r="G817" s="156"/>
      <c r="H817" s="156" t="s">
        <v>18683</v>
      </c>
      <c r="I817" s="156"/>
      <c r="J817" s="407"/>
      <c r="K817" s="61" t="s">
        <v>578</v>
      </c>
      <c r="L817" s="156"/>
      <c r="M817" s="156"/>
    </row>
    <row r="818" spans="1:13" ht="23.25" customHeight="1">
      <c r="A818" s="61" t="s">
        <v>14363</v>
      </c>
      <c r="B818" s="465" t="s">
        <v>17145</v>
      </c>
      <c r="C818" s="465" t="s">
        <v>17158</v>
      </c>
      <c r="D818" s="61">
        <f t="shared" si="12"/>
        <v>4</v>
      </c>
      <c r="E818" s="465" t="s">
        <v>17300</v>
      </c>
      <c r="F818" s="465" t="s">
        <v>17299</v>
      </c>
      <c r="G818" s="156"/>
      <c r="H818" s="156" t="s">
        <v>18684</v>
      </c>
      <c r="I818" s="156"/>
      <c r="J818" s="407"/>
      <c r="K818" s="61" t="s">
        <v>578</v>
      </c>
      <c r="L818" s="156"/>
      <c r="M818" s="156"/>
    </row>
    <row r="819" spans="1:13" ht="23.25" customHeight="1">
      <c r="A819" s="61" t="s">
        <v>14363</v>
      </c>
      <c r="B819" s="465" t="s">
        <v>17145</v>
      </c>
      <c r="C819" s="465" t="s">
        <v>17158</v>
      </c>
      <c r="D819" s="61">
        <f t="shared" si="12"/>
        <v>5</v>
      </c>
      <c r="E819" s="465" t="s">
        <v>17302</v>
      </c>
      <c r="F819" s="465" t="s">
        <v>17301</v>
      </c>
      <c r="G819" s="156"/>
      <c r="H819" s="156" t="s">
        <v>18685</v>
      </c>
      <c r="I819" s="156" t="s">
        <v>18582</v>
      </c>
      <c r="J819" s="407" t="s">
        <v>18583</v>
      </c>
      <c r="K819" s="156" t="s">
        <v>18562</v>
      </c>
      <c r="L819" s="156"/>
      <c r="M819" s="156"/>
    </row>
    <row r="820" spans="1:13" ht="23.25" customHeight="1">
      <c r="A820" s="61" t="s">
        <v>14363</v>
      </c>
      <c r="B820" s="465" t="s">
        <v>17145</v>
      </c>
      <c r="C820" s="465" t="s">
        <v>17158</v>
      </c>
      <c r="D820" s="61">
        <f t="shared" si="12"/>
        <v>6</v>
      </c>
      <c r="E820" s="465" t="s">
        <v>17304</v>
      </c>
      <c r="F820" s="465" t="s">
        <v>17303</v>
      </c>
      <c r="G820" s="156"/>
      <c r="H820" s="156" t="s">
        <v>18686</v>
      </c>
      <c r="I820" s="156"/>
      <c r="J820" s="407"/>
      <c r="K820" s="61" t="s">
        <v>578</v>
      </c>
      <c r="L820" s="156"/>
      <c r="M820" s="156"/>
    </row>
    <row r="821" spans="1:13" ht="23.25" customHeight="1">
      <c r="A821" s="61" t="s">
        <v>14363</v>
      </c>
      <c r="B821" s="465" t="s">
        <v>17145</v>
      </c>
      <c r="C821" s="465" t="s">
        <v>17158</v>
      </c>
      <c r="D821" s="61">
        <f t="shared" si="12"/>
        <v>7</v>
      </c>
      <c r="E821" s="54" t="s">
        <v>212</v>
      </c>
      <c r="F821" s="54" t="s">
        <v>591</v>
      </c>
      <c r="G821" s="54" t="s">
        <v>9807</v>
      </c>
      <c r="H821" s="54" t="s">
        <v>9808</v>
      </c>
      <c r="I821" s="54" t="s">
        <v>4560</v>
      </c>
      <c r="J821" s="140" t="s">
        <v>18107</v>
      </c>
      <c r="K821" s="54" t="s">
        <v>9809</v>
      </c>
      <c r="L821" s="156"/>
      <c r="M821" s="156"/>
    </row>
    <row r="822" spans="1:13" ht="23.25" customHeight="1">
      <c r="A822" s="61" t="s">
        <v>14363</v>
      </c>
      <c r="B822" s="465" t="s">
        <v>17145</v>
      </c>
      <c r="C822" s="465" t="s">
        <v>17158</v>
      </c>
      <c r="D822" s="61">
        <f t="shared" si="12"/>
        <v>8</v>
      </c>
      <c r="E822" s="465" t="s">
        <v>13836</v>
      </c>
      <c r="F822" s="465" t="s">
        <v>565</v>
      </c>
      <c r="G822" s="61" t="s">
        <v>14354</v>
      </c>
      <c r="H822" s="61" t="s">
        <v>14349</v>
      </c>
      <c r="I822" s="61" t="s">
        <v>14401</v>
      </c>
      <c r="J822" s="61">
        <v>20170101</v>
      </c>
      <c r="K822" s="61" t="s">
        <v>14357</v>
      </c>
      <c r="L822" s="156"/>
      <c r="M822" s="156"/>
    </row>
    <row r="823" spans="1:13" ht="23.25" customHeight="1">
      <c r="A823" s="61" t="s">
        <v>14363</v>
      </c>
      <c r="B823" s="465" t="s">
        <v>17146</v>
      </c>
      <c r="C823" s="465" t="s">
        <v>17159</v>
      </c>
      <c r="D823" s="61">
        <f t="shared" si="12"/>
        <v>1</v>
      </c>
      <c r="E823" s="465" t="s">
        <v>3532</v>
      </c>
      <c r="F823" s="465" t="s">
        <v>13557</v>
      </c>
      <c r="G823" s="156"/>
      <c r="H823" s="156" t="s">
        <v>18687</v>
      </c>
      <c r="I823" s="156"/>
      <c r="J823" s="407"/>
      <c r="K823" s="61" t="s">
        <v>578</v>
      </c>
      <c r="L823" s="156"/>
      <c r="M823" s="156"/>
    </row>
    <row r="824" spans="1:13" ht="23.25" customHeight="1">
      <c r="A824" s="61" t="s">
        <v>14363</v>
      </c>
      <c r="B824" s="465" t="s">
        <v>17146</v>
      </c>
      <c r="C824" s="465" t="s">
        <v>17159</v>
      </c>
      <c r="D824" s="61">
        <f t="shared" si="12"/>
        <v>2</v>
      </c>
      <c r="E824" s="465" t="s">
        <v>17284</v>
      </c>
      <c r="F824" s="465" t="s">
        <v>17283</v>
      </c>
      <c r="G824" s="156"/>
      <c r="H824" s="156" t="s">
        <v>18688</v>
      </c>
      <c r="I824" s="156"/>
      <c r="J824" s="407"/>
      <c r="K824" s="156" t="s">
        <v>18595</v>
      </c>
      <c r="L824" s="156"/>
      <c r="M824" s="156"/>
    </row>
    <row r="825" spans="1:13" ht="23.25" customHeight="1">
      <c r="A825" s="61" t="s">
        <v>14363</v>
      </c>
      <c r="B825" s="465" t="s">
        <v>17146</v>
      </c>
      <c r="C825" s="465" t="s">
        <v>17159</v>
      </c>
      <c r="D825" s="61">
        <f t="shared" si="12"/>
        <v>3</v>
      </c>
      <c r="E825" s="465" t="s">
        <v>17286</v>
      </c>
      <c r="F825" s="465" t="s">
        <v>17285</v>
      </c>
      <c r="G825" s="156"/>
      <c r="H825" s="156" t="s">
        <v>18689</v>
      </c>
      <c r="I825" s="156"/>
      <c r="J825" s="407"/>
      <c r="K825" s="61" t="s">
        <v>578</v>
      </c>
      <c r="L825" s="156"/>
      <c r="M825" s="156"/>
    </row>
    <row r="826" spans="1:13" ht="23.25" customHeight="1">
      <c r="A826" s="61" t="s">
        <v>14363</v>
      </c>
      <c r="B826" s="465" t="s">
        <v>17146</v>
      </c>
      <c r="C826" s="465" t="s">
        <v>17159</v>
      </c>
      <c r="D826" s="61">
        <f t="shared" si="12"/>
        <v>4</v>
      </c>
      <c r="E826" s="465" t="s">
        <v>17293</v>
      </c>
      <c r="F826" s="465" t="s">
        <v>17292</v>
      </c>
      <c r="G826" s="156"/>
      <c r="H826" s="156" t="s">
        <v>18690</v>
      </c>
      <c r="I826" s="471" t="s">
        <v>18579</v>
      </c>
      <c r="J826" s="407" t="s">
        <v>18580</v>
      </c>
      <c r="K826" s="156" t="s">
        <v>18562</v>
      </c>
      <c r="L826" s="156"/>
      <c r="M826" s="156"/>
    </row>
    <row r="827" spans="1:13" ht="23.25" customHeight="1">
      <c r="A827" s="61" t="s">
        <v>14363</v>
      </c>
      <c r="B827" s="465" t="s">
        <v>17146</v>
      </c>
      <c r="C827" s="465" t="s">
        <v>17159</v>
      </c>
      <c r="D827" s="61">
        <f t="shared" si="12"/>
        <v>5</v>
      </c>
      <c r="E827" s="465" t="s">
        <v>3724</v>
      </c>
      <c r="F827" s="465" t="s">
        <v>17294</v>
      </c>
      <c r="G827" s="156"/>
      <c r="H827" s="156" t="s">
        <v>18691</v>
      </c>
      <c r="I827" s="471" t="s">
        <v>18581</v>
      </c>
      <c r="J827" s="407" t="s">
        <v>18572</v>
      </c>
      <c r="K827" s="156" t="s">
        <v>18562</v>
      </c>
      <c r="L827" s="156"/>
      <c r="M827" s="156"/>
    </row>
    <row r="828" spans="1:13" ht="23.25" customHeight="1">
      <c r="A828" s="61" t="s">
        <v>14363</v>
      </c>
      <c r="B828" s="465" t="s">
        <v>17146</v>
      </c>
      <c r="C828" s="465" t="s">
        <v>17159</v>
      </c>
      <c r="D828" s="61">
        <f t="shared" si="12"/>
        <v>6</v>
      </c>
      <c r="E828" s="465" t="s">
        <v>17288</v>
      </c>
      <c r="F828" s="465" t="s">
        <v>17287</v>
      </c>
      <c r="G828" s="156"/>
      <c r="H828" s="156" t="s">
        <v>18692</v>
      </c>
      <c r="I828" s="156"/>
      <c r="J828" s="407"/>
      <c r="K828" s="61" t="s">
        <v>14680</v>
      </c>
      <c r="L828" s="156"/>
      <c r="M828" s="156"/>
    </row>
    <row r="829" spans="1:13" ht="23.25" customHeight="1">
      <c r="A829" s="61" t="s">
        <v>14363</v>
      </c>
      <c r="B829" s="465" t="s">
        <v>17146</v>
      </c>
      <c r="C829" s="465" t="s">
        <v>17159</v>
      </c>
      <c r="D829" s="61">
        <f t="shared" si="12"/>
        <v>7</v>
      </c>
      <c r="E829" s="465" t="s">
        <v>3255</v>
      </c>
      <c r="F829" s="465" t="s">
        <v>14955</v>
      </c>
      <c r="G829" s="156"/>
      <c r="H829" s="156" t="s">
        <v>18693</v>
      </c>
      <c r="I829" s="156"/>
      <c r="J829" s="407"/>
      <c r="K829" s="61" t="s">
        <v>578</v>
      </c>
      <c r="L829" s="156"/>
      <c r="M829" s="156"/>
    </row>
    <row r="830" spans="1:13" ht="23.25" customHeight="1">
      <c r="A830" s="61" t="s">
        <v>14363</v>
      </c>
      <c r="B830" s="465" t="s">
        <v>17146</v>
      </c>
      <c r="C830" s="465" t="s">
        <v>17159</v>
      </c>
      <c r="D830" s="61">
        <f t="shared" si="12"/>
        <v>8</v>
      </c>
      <c r="E830" s="465" t="s">
        <v>940</v>
      </c>
      <c r="F830" s="465" t="s">
        <v>13584</v>
      </c>
      <c r="G830" s="156"/>
      <c r="H830" s="156" t="s">
        <v>18694</v>
      </c>
      <c r="I830" s="129" t="s">
        <v>11894</v>
      </c>
      <c r="J830" s="141" t="s">
        <v>18559</v>
      </c>
      <c r="K830" s="61" t="s">
        <v>11819</v>
      </c>
      <c r="L830" s="156"/>
      <c r="M830" s="156"/>
    </row>
    <row r="831" spans="1:13" ht="23.25" customHeight="1">
      <c r="A831" s="61" t="s">
        <v>14363</v>
      </c>
      <c r="B831" s="465" t="s">
        <v>17146</v>
      </c>
      <c r="C831" s="465" t="s">
        <v>17159</v>
      </c>
      <c r="D831" s="61">
        <f t="shared" si="12"/>
        <v>9</v>
      </c>
      <c r="E831" s="465" t="s">
        <v>1623</v>
      </c>
      <c r="F831" s="465" t="s">
        <v>14958</v>
      </c>
      <c r="G831" s="156"/>
      <c r="H831" s="156" t="s">
        <v>18695</v>
      </c>
      <c r="I831" s="156"/>
      <c r="J831" s="407"/>
      <c r="K831" s="61" t="s">
        <v>578</v>
      </c>
      <c r="L831" s="156"/>
      <c r="M831" s="156"/>
    </row>
    <row r="832" spans="1:13" ht="23.25" customHeight="1">
      <c r="A832" s="61" t="s">
        <v>14363</v>
      </c>
      <c r="B832" s="465" t="s">
        <v>17146</v>
      </c>
      <c r="C832" s="465" t="s">
        <v>17159</v>
      </c>
      <c r="D832" s="61">
        <f t="shared" si="12"/>
        <v>10</v>
      </c>
      <c r="E832" s="465" t="s">
        <v>17306</v>
      </c>
      <c r="F832" s="465" t="s">
        <v>17305</v>
      </c>
      <c r="G832" s="156"/>
      <c r="H832" s="156" t="s">
        <v>18696</v>
      </c>
      <c r="I832" s="129" t="s">
        <v>11352</v>
      </c>
      <c r="J832" s="130" t="s">
        <v>18560</v>
      </c>
      <c r="K832" s="64" t="s">
        <v>11353</v>
      </c>
      <c r="L832" s="156"/>
      <c r="M832" s="156"/>
    </row>
    <row r="833" spans="1:13" ht="23.25" customHeight="1">
      <c r="A833" s="61" t="s">
        <v>14363</v>
      </c>
      <c r="B833" s="465" t="s">
        <v>17146</v>
      </c>
      <c r="C833" s="465" t="s">
        <v>17159</v>
      </c>
      <c r="D833" s="61">
        <f t="shared" si="12"/>
        <v>11</v>
      </c>
      <c r="E833" s="465" t="s">
        <v>17296</v>
      </c>
      <c r="F833" s="465" t="s">
        <v>17295</v>
      </c>
      <c r="G833" s="156"/>
      <c r="H833" s="156" t="s">
        <v>18697</v>
      </c>
      <c r="I833" s="156"/>
      <c r="J833" s="407"/>
      <c r="K833" s="61" t="s">
        <v>578</v>
      </c>
      <c r="L833" s="156"/>
      <c r="M833" s="156"/>
    </row>
    <row r="834" spans="1:13" ht="23.25" customHeight="1">
      <c r="A834" s="61" t="s">
        <v>14363</v>
      </c>
      <c r="B834" s="465" t="s">
        <v>17146</v>
      </c>
      <c r="C834" s="465" t="s">
        <v>17159</v>
      </c>
      <c r="D834" s="61">
        <f t="shared" si="12"/>
        <v>12</v>
      </c>
      <c r="E834" s="465" t="s">
        <v>3721</v>
      </c>
      <c r="F834" s="465" t="s">
        <v>17297</v>
      </c>
      <c r="G834" s="156"/>
      <c r="H834" s="156" t="s">
        <v>18698</v>
      </c>
      <c r="I834" s="129" t="s">
        <v>11894</v>
      </c>
      <c r="J834" s="141" t="s">
        <v>18559</v>
      </c>
      <c r="K834" s="61" t="s">
        <v>11819</v>
      </c>
      <c r="L834" s="156"/>
      <c r="M834" s="156"/>
    </row>
    <row r="835" spans="1:13" ht="23.25" customHeight="1">
      <c r="A835" s="61" t="s">
        <v>14363</v>
      </c>
      <c r="B835" s="465" t="s">
        <v>17146</v>
      </c>
      <c r="C835" s="465" t="s">
        <v>17159</v>
      </c>
      <c r="D835" s="61">
        <f t="shared" si="12"/>
        <v>13</v>
      </c>
      <c r="E835" s="54" t="s">
        <v>212</v>
      </c>
      <c r="F835" s="54" t="s">
        <v>591</v>
      </c>
      <c r="G835" s="54" t="s">
        <v>9807</v>
      </c>
      <c r="H835" s="54" t="s">
        <v>9808</v>
      </c>
      <c r="I835" s="54" t="s">
        <v>4560</v>
      </c>
      <c r="J835" s="140" t="s">
        <v>18107</v>
      </c>
      <c r="K835" s="54" t="s">
        <v>9809</v>
      </c>
      <c r="L835" s="156"/>
      <c r="M835" s="156"/>
    </row>
    <row r="836" spans="1:13" ht="23.25" customHeight="1">
      <c r="A836" s="61" t="s">
        <v>14363</v>
      </c>
      <c r="B836" s="465" t="s">
        <v>17146</v>
      </c>
      <c r="C836" s="465" t="s">
        <v>17159</v>
      </c>
      <c r="D836" s="61">
        <f t="shared" si="12"/>
        <v>14</v>
      </c>
      <c r="E836" s="465" t="s">
        <v>13836</v>
      </c>
      <c r="F836" s="465" t="s">
        <v>565</v>
      </c>
      <c r="G836" s="61" t="s">
        <v>14354</v>
      </c>
      <c r="H836" s="61" t="s">
        <v>14349</v>
      </c>
      <c r="I836" s="61" t="s">
        <v>14401</v>
      </c>
      <c r="J836" s="61">
        <v>20170101</v>
      </c>
      <c r="K836" s="61" t="s">
        <v>14357</v>
      </c>
      <c r="L836" s="156"/>
      <c r="M836" s="156"/>
    </row>
    <row r="837" spans="1:13" ht="23.25" customHeight="1">
      <c r="A837" s="61" t="s">
        <v>14363</v>
      </c>
      <c r="B837" s="465" t="s">
        <v>17147</v>
      </c>
      <c r="C837" s="465" t="s">
        <v>17160</v>
      </c>
      <c r="D837" s="61">
        <f t="shared" si="12"/>
        <v>1</v>
      </c>
      <c r="E837" s="465" t="s">
        <v>2584</v>
      </c>
      <c r="F837" s="465" t="s">
        <v>17307</v>
      </c>
      <c r="G837" s="156"/>
      <c r="H837" s="156" t="s">
        <v>18699</v>
      </c>
      <c r="I837" s="156"/>
      <c r="J837" s="407"/>
      <c r="K837" s="61" t="s">
        <v>578</v>
      </c>
      <c r="L837" s="156"/>
      <c r="M837" s="156"/>
    </row>
    <row r="838" spans="1:13" ht="23.25" customHeight="1">
      <c r="A838" s="61" t="s">
        <v>14363</v>
      </c>
      <c r="B838" s="465" t="s">
        <v>17147</v>
      </c>
      <c r="C838" s="465" t="s">
        <v>17160</v>
      </c>
      <c r="D838" s="61">
        <f t="shared" si="12"/>
        <v>2</v>
      </c>
      <c r="E838" s="465" t="s">
        <v>17309</v>
      </c>
      <c r="F838" s="465" t="s">
        <v>17308</v>
      </c>
      <c r="G838" s="156"/>
      <c r="H838" s="156" t="s">
        <v>18700</v>
      </c>
      <c r="I838" s="156"/>
      <c r="J838" s="407"/>
      <c r="K838" s="61" t="s">
        <v>578</v>
      </c>
      <c r="L838" s="156"/>
      <c r="M838" s="156"/>
    </row>
    <row r="839" spans="1:13" ht="23.25" customHeight="1">
      <c r="A839" s="61" t="s">
        <v>14363</v>
      </c>
      <c r="B839" s="465" t="s">
        <v>17147</v>
      </c>
      <c r="C839" s="465" t="s">
        <v>17160</v>
      </c>
      <c r="D839" s="61">
        <f t="shared" si="12"/>
        <v>3</v>
      </c>
      <c r="E839" s="465" t="s">
        <v>14109</v>
      </c>
      <c r="F839" s="465" t="s">
        <v>14108</v>
      </c>
      <c r="G839" s="156"/>
      <c r="H839" s="156" t="s">
        <v>18701</v>
      </c>
      <c r="I839" s="156" t="s">
        <v>18144</v>
      </c>
      <c r="J839" s="407" t="s">
        <v>18584</v>
      </c>
      <c r="K839" s="156" t="s">
        <v>18562</v>
      </c>
      <c r="L839" s="156"/>
      <c r="M839" s="156"/>
    </row>
    <row r="840" spans="1:13" ht="23.25" customHeight="1">
      <c r="A840" s="61" t="s">
        <v>14363</v>
      </c>
      <c r="B840" s="465" t="s">
        <v>17147</v>
      </c>
      <c r="C840" s="465" t="s">
        <v>17160</v>
      </c>
      <c r="D840" s="61">
        <f t="shared" si="12"/>
        <v>4</v>
      </c>
      <c r="E840" s="465" t="s">
        <v>17311</v>
      </c>
      <c r="F840" s="465" t="s">
        <v>17310</v>
      </c>
      <c r="G840" s="156"/>
      <c r="H840" s="156" t="s">
        <v>18702</v>
      </c>
      <c r="I840" s="156"/>
      <c r="J840" s="407"/>
      <c r="K840" s="156" t="s">
        <v>18595</v>
      </c>
      <c r="L840" s="156"/>
      <c r="M840" s="156"/>
    </row>
    <row r="841" spans="1:13" ht="23.25" customHeight="1">
      <c r="A841" s="61" t="s">
        <v>14363</v>
      </c>
      <c r="B841" s="465" t="s">
        <v>17147</v>
      </c>
      <c r="C841" s="465" t="s">
        <v>17160</v>
      </c>
      <c r="D841" s="61">
        <f t="shared" si="12"/>
        <v>5</v>
      </c>
      <c r="E841" s="465" t="s">
        <v>2733</v>
      </c>
      <c r="F841" s="465" t="s">
        <v>17312</v>
      </c>
      <c r="G841" s="156"/>
      <c r="H841" s="156" t="s">
        <v>18703</v>
      </c>
      <c r="I841" s="129" t="s">
        <v>11894</v>
      </c>
      <c r="J841" s="141" t="s">
        <v>18559</v>
      </c>
      <c r="K841" s="61" t="s">
        <v>11819</v>
      </c>
      <c r="L841" s="156"/>
      <c r="M841" s="156"/>
    </row>
    <row r="842" spans="1:13" ht="23.25" customHeight="1">
      <c r="A842" s="61" t="s">
        <v>14363</v>
      </c>
      <c r="B842" s="465" t="s">
        <v>17147</v>
      </c>
      <c r="C842" s="465" t="s">
        <v>17160</v>
      </c>
      <c r="D842" s="61">
        <f t="shared" si="12"/>
        <v>6</v>
      </c>
      <c r="E842" s="465" t="s">
        <v>2735</v>
      </c>
      <c r="F842" s="465" t="s">
        <v>16503</v>
      </c>
      <c r="G842" s="156"/>
      <c r="H842" s="156" t="s">
        <v>18704</v>
      </c>
      <c r="I842" s="129" t="s">
        <v>11894</v>
      </c>
      <c r="J842" s="141" t="s">
        <v>18559</v>
      </c>
      <c r="K842" s="61" t="s">
        <v>11819</v>
      </c>
      <c r="L842" s="156"/>
      <c r="M842" s="156"/>
    </row>
    <row r="843" spans="1:13" ht="23.25" customHeight="1">
      <c r="A843" s="61" t="s">
        <v>14363</v>
      </c>
      <c r="B843" s="465" t="s">
        <v>17147</v>
      </c>
      <c r="C843" s="465" t="s">
        <v>17160</v>
      </c>
      <c r="D843" s="61">
        <f t="shared" si="12"/>
        <v>7</v>
      </c>
      <c r="E843" s="465" t="s">
        <v>17314</v>
      </c>
      <c r="F843" s="465" t="s">
        <v>17313</v>
      </c>
      <c r="G843" s="156"/>
      <c r="H843" s="156" t="s">
        <v>18705</v>
      </c>
      <c r="I843" s="156"/>
      <c r="J843" s="407"/>
      <c r="K843" s="156" t="s">
        <v>18596</v>
      </c>
      <c r="L843" s="156"/>
      <c r="M843" s="156"/>
    </row>
    <row r="844" spans="1:13" ht="23.25" customHeight="1">
      <c r="A844" s="61" t="s">
        <v>14363</v>
      </c>
      <c r="B844" s="465" t="s">
        <v>17147</v>
      </c>
      <c r="C844" s="465" t="s">
        <v>17160</v>
      </c>
      <c r="D844" s="61">
        <f t="shared" si="12"/>
        <v>8</v>
      </c>
      <c r="E844" s="465" t="s">
        <v>17316</v>
      </c>
      <c r="F844" s="465" t="s">
        <v>17315</v>
      </c>
      <c r="G844" s="156"/>
      <c r="H844" s="156" t="s">
        <v>18706</v>
      </c>
      <c r="I844" s="156"/>
      <c r="J844" s="407"/>
      <c r="K844" s="156" t="s">
        <v>18596</v>
      </c>
      <c r="L844" s="156"/>
      <c r="M844" s="156"/>
    </row>
    <row r="845" spans="1:13" ht="23.25" customHeight="1">
      <c r="A845" s="61" t="s">
        <v>14363</v>
      </c>
      <c r="B845" s="465" t="s">
        <v>17147</v>
      </c>
      <c r="C845" s="465" t="s">
        <v>17160</v>
      </c>
      <c r="D845" s="61">
        <f t="shared" si="12"/>
        <v>9</v>
      </c>
      <c r="E845" s="465" t="s">
        <v>17318</v>
      </c>
      <c r="F845" s="465" t="s">
        <v>17317</v>
      </c>
      <c r="G845" s="156"/>
      <c r="H845" s="156" t="s">
        <v>18707</v>
      </c>
      <c r="I845" s="156" t="s">
        <v>18585</v>
      </c>
      <c r="J845" s="407" t="s">
        <v>18586</v>
      </c>
      <c r="K845" s="156" t="s">
        <v>18562</v>
      </c>
      <c r="L845" s="156"/>
      <c r="M845" s="156"/>
    </row>
    <row r="846" spans="1:13" ht="23.25" customHeight="1">
      <c r="A846" s="61" t="s">
        <v>14363</v>
      </c>
      <c r="B846" s="465" t="s">
        <v>17147</v>
      </c>
      <c r="C846" s="465" t="s">
        <v>17160</v>
      </c>
      <c r="D846" s="61">
        <f t="shared" si="12"/>
        <v>10</v>
      </c>
      <c r="E846" s="465" t="s">
        <v>17320</v>
      </c>
      <c r="F846" s="465" t="s">
        <v>17319</v>
      </c>
      <c r="G846" s="156" t="s">
        <v>18773</v>
      </c>
      <c r="H846" s="156" t="s">
        <v>18708</v>
      </c>
      <c r="I846" s="155" t="s">
        <v>1701</v>
      </c>
      <c r="J846" s="97" t="s">
        <v>1680</v>
      </c>
      <c r="K846" s="61" t="s">
        <v>578</v>
      </c>
      <c r="L846" s="156"/>
      <c r="M846" s="156"/>
    </row>
    <row r="847" spans="1:13" ht="23.25" customHeight="1">
      <c r="A847" s="61" t="s">
        <v>14363</v>
      </c>
      <c r="B847" s="465" t="s">
        <v>17147</v>
      </c>
      <c r="C847" s="465" t="s">
        <v>17160</v>
      </c>
      <c r="D847" s="61">
        <f t="shared" si="12"/>
        <v>11</v>
      </c>
      <c r="E847" s="465" t="s">
        <v>17322</v>
      </c>
      <c r="F847" s="465" t="s">
        <v>17321</v>
      </c>
      <c r="G847" s="156"/>
      <c r="H847" s="156" t="s">
        <v>18709</v>
      </c>
      <c r="I847" s="513" t="s">
        <v>18587</v>
      </c>
      <c r="J847" s="407" t="s">
        <v>18588</v>
      </c>
      <c r="K847" s="156" t="s">
        <v>18562</v>
      </c>
      <c r="L847" s="156"/>
      <c r="M847" s="156"/>
    </row>
    <row r="848" spans="1:13" ht="23.25" customHeight="1">
      <c r="A848" s="61" t="s">
        <v>14363</v>
      </c>
      <c r="B848" s="465" t="s">
        <v>17147</v>
      </c>
      <c r="C848" s="465" t="s">
        <v>17160</v>
      </c>
      <c r="D848" s="61">
        <f t="shared" ref="D848:D911" si="13">IF($C848=$C847,$D847+1,1)</f>
        <v>12</v>
      </c>
      <c r="E848" s="465" t="s">
        <v>940</v>
      </c>
      <c r="F848" s="465" t="s">
        <v>13584</v>
      </c>
      <c r="G848" s="156"/>
      <c r="H848" s="156" t="s">
        <v>18710</v>
      </c>
      <c r="I848" s="129" t="s">
        <v>11894</v>
      </c>
      <c r="J848" s="141" t="s">
        <v>18559</v>
      </c>
      <c r="K848" s="61" t="s">
        <v>11819</v>
      </c>
      <c r="L848" s="156"/>
      <c r="M848" s="156"/>
    </row>
    <row r="849" spans="1:13" ht="23.25" customHeight="1">
      <c r="A849" s="61" t="s">
        <v>14363</v>
      </c>
      <c r="B849" s="465" t="s">
        <v>17147</v>
      </c>
      <c r="C849" s="465" t="s">
        <v>17160</v>
      </c>
      <c r="D849" s="61">
        <f t="shared" si="13"/>
        <v>13</v>
      </c>
      <c r="E849" s="465" t="s">
        <v>17324</v>
      </c>
      <c r="F849" s="465" t="s">
        <v>17323</v>
      </c>
      <c r="G849" s="156"/>
      <c r="H849" s="156" t="s">
        <v>18711</v>
      </c>
      <c r="I849" s="129" t="s">
        <v>11894</v>
      </c>
      <c r="J849" s="141" t="s">
        <v>18559</v>
      </c>
      <c r="K849" s="61" t="s">
        <v>11819</v>
      </c>
      <c r="L849" s="156"/>
      <c r="M849" s="156"/>
    </row>
    <row r="850" spans="1:13" ht="23.25" customHeight="1">
      <c r="A850" s="61" t="s">
        <v>14363</v>
      </c>
      <c r="B850" s="465" t="s">
        <v>17147</v>
      </c>
      <c r="C850" s="465" t="s">
        <v>17160</v>
      </c>
      <c r="D850" s="61">
        <f t="shared" si="13"/>
        <v>14</v>
      </c>
      <c r="E850" s="54" t="s">
        <v>212</v>
      </c>
      <c r="F850" s="54" t="s">
        <v>591</v>
      </c>
      <c r="G850" s="54" t="s">
        <v>9807</v>
      </c>
      <c r="H850" s="54" t="s">
        <v>9808</v>
      </c>
      <c r="I850" s="54" t="s">
        <v>4560</v>
      </c>
      <c r="J850" s="140" t="s">
        <v>18107</v>
      </c>
      <c r="K850" s="54" t="s">
        <v>9809</v>
      </c>
      <c r="L850" s="156"/>
      <c r="M850" s="156"/>
    </row>
    <row r="851" spans="1:13" ht="23.25" customHeight="1">
      <c r="A851" s="61" t="s">
        <v>14363</v>
      </c>
      <c r="B851" s="465" t="s">
        <v>17147</v>
      </c>
      <c r="C851" s="465" t="s">
        <v>17160</v>
      </c>
      <c r="D851" s="61">
        <f t="shared" si="13"/>
        <v>15</v>
      </c>
      <c r="E851" s="465" t="s">
        <v>13836</v>
      </c>
      <c r="F851" s="465" t="s">
        <v>13869</v>
      </c>
      <c r="G851" s="61" t="s">
        <v>14354</v>
      </c>
      <c r="H851" s="61" t="s">
        <v>14349</v>
      </c>
      <c r="I851" s="61" t="s">
        <v>14401</v>
      </c>
      <c r="J851" s="61">
        <v>20170101</v>
      </c>
      <c r="K851" s="61" t="s">
        <v>14357</v>
      </c>
      <c r="L851" s="156"/>
      <c r="M851" s="156"/>
    </row>
    <row r="852" spans="1:13" ht="23.25" customHeight="1">
      <c r="A852" s="61" t="s">
        <v>14363</v>
      </c>
      <c r="B852" s="465" t="s">
        <v>17148</v>
      </c>
      <c r="C852" s="465" t="s">
        <v>17161</v>
      </c>
      <c r="D852" s="61">
        <f t="shared" si="13"/>
        <v>1</v>
      </c>
      <c r="E852" s="465" t="s">
        <v>17309</v>
      </c>
      <c r="F852" s="465" t="s">
        <v>17308</v>
      </c>
      <c r="G852" s="156"/>
      <c r="H852" s="156" t="s">
        <v>18712</v>
      </c>
      <c r="I852" s="156"/>
      <c r="J852" s="407"/>
      <c r="K852" s="61" t="s">
        <v>578</v>
      </c>
      <c r="L852" s="156"/>
      <c r="M852" s="156"/>
    </row>
    <row r="853" spans="1:13" ht="23.25" customHeight="1">
      <c r="A853" s="61" t="s">
        <v>14363</v>
      </c>
      <c r="B853" s="465" t="s">
        <v>17148</v>
      </c>
      <c r="C853" s="465" t="s">
        <v>17161</v>
      </c>
      <c r="D853" s="61">
        <f t="shared" si="13"/>
        <v>2</v>
      </c>
      <c r="E853" s="465" t="s">
        <v>17326</v>
      </c>
      <c r="F853" s="465" t="s">
        <v>17325</v>
      </c>
      <c r="G853" s="156"/>
      <c r="H853" s="156" t="s">
        <v>18713</v>
      </c>
      <c r="I853" s="156"/>
      <c r="J853" s="407"/>
      <c r="K853" s="156" t="s">
        <v>18595</v>
      </c>
      <c r="L853" s="156"/>
      <c r="M853" s="156"/>
    </row>
    <row r="854" spans="1:13" ht="23.25" customHeight="1">
      <c r="A854" s="61" t="s">
        <v>14363</v>
      </c>
      <c r="B854" s="465" t="s">
        <v>17148</v>
      </c>
      <c r="C854" s="465" t="s">
        <v>17161</v>
      </c>
      <c r="D854" s="61">
        <f t="shared" si="13"/>
        <v>3</v>
      </c>
      <c r="E854" s="54" t="s">
        <v>212</v>
      </c>
      <c r="F854" s="54" t="s">
        <v>591</v>
      </c>
      <c r="G854" s="54" t="s">
        <v>9807</v>
      </c>
      <c r="H854" s="54" t="s">
        <v>9808</v>
      </c>
      <c r="I854" s="54" t="s">
        <v>4560</v>
      </c>
      <c r="J854" s="140" t="s">
        <v>18107</v>
      </c>
      <c r="K854" s="54" t="s">
        <v>9809</v>
      </c>
      <c r="L854" s="156"/>
      <c r="M854" s="156"/>
    </row>
    <row r="855" spans="1:13" ht="23.25" customHeight="1">
      <c r="A855" s="61" t="s">
        <v>14363</v>
      </c>
      <c r="B855" s="466" t="s">
        <v>17149</v>
      </c>
      <c r="C855" s="466" t="s">
        <v>17162</v>
      </c>
      <c r="D855" s="61">
        <f>IF($C855=$C853,$D853+1,1)</f>
        <v>1</v>
      </c>
      <c r="E855" s="466" t="s">
        <v>3532</v>
      </c>
      <c r="F855" s="466" t="s">
        <v>13557</v>
      </c>
      <c r="G855" s="156"/>
      <c r="H855" s="156" t="s">
        <v>18714</v>
      </c>
      <c r="I855" s="156"/>
      <c r="J855" s="407"/>
      <c r="K855" s="61" t="s">
        <v>578</v>
      </c>
      <c r="L855" s="156"/>
      <c r="M855" s="156"/>
    </row>
    <row r="856" spans="1:13" ht="23.25" customHeight="1">
      <c r="A856" s="61" t="s">
        <v>14363</v>
      </c>
      <c r="B856" s="466" t="s">
        <v>17149</v>
      </c>
      <c r="C856" s="466" t="s">
        <v>17162</v>
      </c>
      <c r="D856" s="61">
        <f t="shared" si="13"/>
        <v>2</v>
      </c>
      <c r="E856" s="466" t="s">
        <v>202</v>
      </c>
      <c r="F856" s="466" t="s">
        <v>13599</v>
      </c>
      <c r="G856" s="36" t="s">
        <v>1235</v>
      </c>
      <c r="H856" s="156" t="s">
        <v>18715</v>
      </c>
      <c r="I856" s="155" t="s">
        <v>1701</v>
      </c>
      <c r="J856" s="97" t="s">
        <v>1680</v>
      </c>
      <c r="K856" s="61" t="s">
        <v>578</v>
      </c>
      <c r="L856" s="156"/>
      <c r="M856" s="156"/>
    </row>
    <row r="857" spans="1:13" ht="23.25" customHeight="1">
      <c r="A857" s="61" t="s">
        <v>14363</v>
      </c>
      <c r="B857" s="466" t="s">
        <v>17149</v>
      </c>
      <c r="C857" s="466" t="s">
        <v>17162</v>
      </c>
      <c r="D857" s="61">
        <f t="shared" si="13"/>
        <v>3</v>
      </c>
      <c r="E857" s="466" t="s">
        <v>13732</v>
      </c>
      <c r="F857" s="466" t="s">
        <v>13731</v>
      </c>
      <c r="G857" s="156"/>
      <c r="H857" s="156" t="s">
        <v>18716</v>
      </c>
      <c r="I857" s="156"/>
      <c r="J857" s="407"/>
      <c r="K857" s="61" t="s">
        <v>578</v>
      </c>
      <c r="L857" s="156"/>
      <c r="M857" s="156"/>
    </row>
    <row r="858" spans="1:13" ht="23.25" customHeight="1">
      <c r="A858" s="61" t="s">
        <v>14363</v>
      </c>
      <c r="B858" s="466" t="s">
        <v>17149</v>
      </c>
      <c r="C858" s="466" t="s">
        <v>17162</v>
      </c>
      <c r="D858" s="61">
        <f t="shared" si="13"/>
        <v>4</v>
      </c>
      <c r="E858" s="466" t="s">
        <v>17328</v>
      </c>
      <c r="F858" s="466" t="s">
        <v>17327</v>
      </c>
      <c r="G858" s="156"/>
      <c r="H858" s="156" t="s">
        <v>18717</v>
      </c>
      <c r="I858" s="156"/>
      <c r="J858" s="407"/>
      <c r="K858" s="156" t="s">
        <v>18595</v>
      </c>
      <c r="L858" s="156"/>
      <c r="M858" s="156"/>
    </row>
    <row r="859" spans="1:13" ht="23.25" customHeight="1">
      <c r="A859" s="61" t="s">
        <v>14363</v>
      </c>
      <c r="B859" s="466" t="s">
        <v>17149</v>
      </c>
      <c r="C859" s="466" t="s">
        <v>17162</v>
      </c>
      <c r="D859" s="61">
        <f t="shared" si="13"/>
        <v>5</v>
      </c>
      <c r="E859" s="466" t="s">
        <v>17330</v>
      </c>
      <c r="F859" s="466" t="s">
        <v>17329</v>
      </c>
      <c r="G859" s="156"/>
      <c r="H859" s="156" t="s">
        <v>18718</v>
      </c>
      <c r="I859" s="156"/>
      <c r="J859" s="407"/>
      <c r="K859" s="156" t="s">
        <v>18595</v>
      </c>
      <c r="L859" s="156"/>
      <c r="M859" s="156"/>
    </row>
    <row r="860" spans="1:13" ht="23.25" customHeight="1">
      <c r="A860" s="61" t="s">
        <v>14363</v>
      </c>
      <c r="B860" s="466" t="s">
        <v>17149</v>
      </c>
      <c r="C860" s="466" t="s">
        <v>17162</v>
      </c>
      <c r="D860" s="61">
        <f t="shared" si="13"/>
        <v>6</v>
      </c>
      <c r="E860" s="466" t="s">
        <v>17332</v>
      </c>
      <c r="F860" s="466" t="s">
        <v>17331</v>
      </c>
      <c r="G860" s="156"/>
      <c r="H860" s="156" t="s">
        <v>18719</v>
      </c>
      <c r="I860" s="471" t="s">
        <v>18589</v>
      </c>
      <c r="J860" s="407" t="s">
        <v>18590</v>
      </c>
      <c r="K860" s="156" t="s">
        <v>18562</v>
      </c>
      <c r="L860" s="156"/>
      <c r="M860" s="156"/>
    </row>
    <row r="861" spans="1:13" ht="23.25" customHeight="1">
      <c r="A861" s="61" t="s">
        <v>14363</v>
      </c>
      <c r="B861" s="466" t="s">
        <v>17149</v>
      </c>
      <c r="C861" s="466" t="s">
        <v>17162</v>
      </c>
      <c r="D861" s="61">
        <f t="shared" si="13"/>
        <v>7</v>
      </c>
      <c r="E861" s="466" t="s">
        <v>17334</v>
      </c>
      <c r="F861" s="466" t="s">
        <v>17333</v>
      </c>
      <c r="G861" s="156"/>
      <c r="H861" s="156" t="s">
        <v>18720</v>
      </c>
      <c r="I861" s="471" t="s">
        <v>18591</v>
      </c>
      <c r="J861" s="407" t="s">
        <v>18584</v>
      </c>
      <c r="K861" s="156" t="s">
        <v>18562</v>
      </c>
      <c r="L861" s="156"/>
      <c r="M861" s="156"/>
    </row>
    <row r="862" spans="1:13" ht="23.25" customHeight="1">
      <c r="A862" s="61" t="s">
        <v>14363</v>
      </c>
      <c r="B862" s="466" t="s">
        <v>17149</v>
      </c>
      <c r="C862" s="466" t="s">
        <v>17162</v>
      </c>
      <c r="D862" s="61">
        <f t="shared" si="13"/>
        <v>8</v>
      </c>
      <c r="E862" s="466" t="s">
        <v>14119</v>
      </c>
      <c r="F862" s="466" t="s">
        <v>14118</v>
      </c>
      <c r="G862" s="36" t="s">
        <v>1235</v>
      </c>
      <c r="H862" s="156" t="s">
        <v>18721</v>
      </c>
      <c r="I862" s="155" t="s">
        <v>1701</v>
      </c>
      <c r="J862" s="97" t="s">
        <v>1680</v>
      </c>
      <c r="K862" s="156" t="s">
        <v>18595</v>
      </c>
      <c r="L862" s="156"/>
      <c r="M862" s="156"/>
    </row>
    <row r="863" spans="1:13" ht="23.25" customHeight="1">
      <c r="A863" s="61" t="s">
        <v>14363</v>
      </c>
      <c r="B863" s="466" t="s">
        <v>17149</v>
      </c>
      <c r="C863" s="466" t="s">
        <v>17162</v>
      </c>
      <c r="D863" s="61">
        <f t="shared" si="13"/>
        <v>9</v>
      </c>
      <c r="E863" s="466" t="s">
        <v>940</v>
      </c>
      <c r="F863" s="466" t="s">
        <v>13584</v>
      </c>
      <c r="G863" s="156"/>
      <c r="H863" s="156" t="s">
        <v>18722</v>
      </c>
      <c r="I863" s="129" t="s">
        <v>11894</v>
      </c>
      <c r="J863" s="141" t="s">
        <v>18559</v>
      </c>
      <c r="K863" s="61" t="s">
        <v>11819</v>
      </c>
      <c r="L863" s="156"/>
      <c r="M863" s="156"/>
    </row>
    <row r="864" spans="1:13" ht="23.25" customHeight="1">
      <c r="A864" s="61" t="s">
        <v>14363</v>
      </c>
      <c r="B864" s="466" t="s">
        <v>17149</v>
      </c>
      <c r="C864" s="466" t="s">
        <v>17162</v>
      </c>
      <c r="D864" s="61">
        <f t="shared" si="13"/>
        <v>10</v>
      </c>
      <c r="E864" s="54" t="s">
        <v>212</v>
      </c>
      <c r="F864" s="54" t="s">
        <v>591</v>
      </c>
      <c r="G864" s="54" t="s">
        <v>9807</v>
      </c>
      <c r="H864" s="54" t="s">
        <v>9808</v>
      </c>
      <c r="I864" s="54" t="s">
        <v>4560</v>
      </c>
      <c r="J864" s="140" t="s">
        <v>18107</v>
      </c>
      <c r="K864" s="54" t="s">
        <v>9809</v>
      </c>
      <c r="L864" s="156"/>
      <c r="M864" s="156"/>
    </row>
    <row r="865" spans="1:13" ht="23.25" customHeight="1">
      <c r="A865" s="61" t="s">
        <v>14363</v>
      </c>
      <c r="B865" s="466" t="s">
        <v>17149</v>
      </c>
      <c r="C865" s="466" t="s">
        <v>17162</v>
      </c>
      <c r="D865" s="61">
        <f t="shared" si="13"/>
        <v>11</v>
      </c>
      <c r="E865" s="466" t="s">
        <v>13836</v>
      </c>
      <c r="F865" s="466" t="s">
        <v>565</v>
      </c>
      <c r="G865" s="61" t="s">
        <v>14354</v>
      </c>
      <c r="H865" s="61" t="s">
        <v>14349</v>
      </c>
      <c r="I865" s="61" t="s">
        <v>14401</v>
      </c>
      <c r="J865" s="61">
        <v>20170101</v>
      </c>
      <c r="K865" s="61" t="s">
        <v>14357</v>
      </c>
      <c r="L865" s="156"/>
      <c r="M865" s="156"/>
    </row>
    <row r="866" spans="1:13" ht="23.25" customHeight="1">
      <c r="A866" s="61" t="s">
        <v>14363</v>
      </c>
      <c r="B866" s="466" t="s">
        <v>17150</v>
      </c>
      <c r="C866" s="466" t="s">
        <v>17163</v>
      </c>
      <c r="D866" s="61">
        <f t="shared" si="13"/>
        <v>1</v>
      </c>
      <c r="E866" s="466" t="s">
        <v>3532</v>
      </c>
      <c r="F866" s="466" t="s">
        <v>13557</v>
      </c>
      <c r="G866" s="156"/>
      <c r="H866" s="156" t="s">
        <v>18723</v>
      </c>
      <c r="I866" s="156"/>
      <c r="J866" s="407"/>
      <c r="K866" s="61" t="s">
        <v>578</v>
      </c>
      <c r="L866" s="156"/>
      <c r="M866" s="156"/>
    </row>
    <row r="867" spans="1:13" ht="23.25" customHeight="1">
      <c r="A867" s="61" t="s">
        <v>14363</v>
      </c>
      <c r="B867" s="466" t="s">
        <v>17150</v>
      </c>
      <c r="C867" s="466" t="s">
        <v>17163</v>
      </c>
      <c r="D867" s="61">
        <f t="shared" si="13"/>
        <v>2</v>
      </c>
      <c r="E867" s="466" t="s">
        <v>592</v>
      </c>
      <c r="F867" s="466" t="s">
        <v>13899</v>
      </c>
      <c r="G867" s="156"/>
      <c r="H867" s="156" t="s">
        <v>18724</v>
      </c>
      <c r="I867" s="156"/>
      <c r="J867" s="407"/>
      <c r="K867" s="61" t="s">
        <v>578</v>
      </c>
      <c r="L867" s="156"/>
      <c r="M867" s="156"/>
    </row>
    <row r="868" spans="1:13" ht="23.25" customHeight="1">
      <c r="A868" s="61" t="s">
        <v>14363</v>
      </c>
      <c r="B868" s="466" t="s">
        <v>17150</v>
      </c>
      <c r="C868" s="466" t="s">
        <v>17163</v>
      </c>
      <c r="D868" s="61">
        <f t="shared" si="13"/>
        <v>3</v>
      </c>
      <c r="E868" s="466" t="s">
        <v>3394</v>
      </c>
      <c r="F868" s="466" t="s">
        <v>13865</v>
      </c>
      <c r="G868" s="156"/>
      <c r="H868" s="156" t="s">
        <v>18725</v>
      </c>
      <c r="I868" s="156"/>
      <c r="J868" s="407"/>
      <c r="K868" s="156" t="s">
        <v>18595</v>
      </c>
      <c r="L868" s="156"/>
      <c r="M868" s="156"/>
    </row>
    <row r="869" spans="1:13" ht="23.25" customHeight="1">
      <c r="A869" s="61" t="s">
        <v>14363</v>
      </c>
      <c r="B869" s="466" t="s">
        <v>17150</v>
      </c>
      <c r="C869" s="466" t="s">
        <v>17163</v>
      </c>
      <c r="D869" s="61">
        <f t="shared" si="13"/>
        <v>4</v>
      </c>
      <c r="E869" s="466" t="s">
        <v>3398</v>
      </c>
      <c r="F869" s="466" t="s">
        <v>17335</v>
      </c>
      <c r="G869" s="156"/>
      <c r="H869" s="156" t="s">
        <v>18726</v>
      </c>
      <c r="I869" s="129" t="s">
        <v>11894</v>
      </c>
      <c r="J869" s="141" t="s">
        <v>18559</v>
      </c>
      <c r="K869" s="61" t="s">
        <v>11819</v>
      </c>
      <c r="L869" s="156"/>
      <c r="M869" s="156"/>
    </row>
    <row r="870" spans="1:13" ht="23.25" customHeight="1">
      <c r="A870" s="61" t="s">
        <v>14363</v>
      </c>
      <c r="B870" s="466" t="s">
        <v>17150</v>
      </c>
      <c r="C870" s="466" t="s">
        <v>17163</v>
      </c>
      <c r="D870" s="61">
        <f t="shared" si="13"/>
        <v>5</v>
      </c>
      <c r="E870" s="466" t="s">
        <v>3400</v>
      </c>
      <c r="F870" s="466" t="s">
        <v>17336</v>
      </c>
      <c r="G870" s="156"/>
      <c r="H870" s="156" t="s">
        <v>18727</v>
      </c>
      <c r="I870" s="129" t="s">
        <v>11894</v>
      </c>
      <c r="J870" s="141" t="s">
        <v>18559</v>
      </c>
      <c r="K870" s="61" t="s">
        <v>11819</v>
      </c>
      <c r="L870" s="156"/>
      <c r="M870" s="156"/>
    </row>
    <row r="871" spans="1:13" ht="23.25" customHeight="1">
      <c r="A871" s="61" t="s">
        <v>14363</v>
      </c>
      <c r="B871" s="466" t="s">
        <v>17150</v>
      </c>
      <c r="C871" s="466" t="s">
        <v>17163</v>
      </c>
      <c r="D871" s="61">
        <f t="shared" si="13"/>
        <v>6</v>
      </c>
      <c r="E871" s="466" t="s">
        <v>13732</v>
      </c>
      <c r="F871" s="466" t="s">
        <v>13731</v>
      </c>
      <c r="G871" s="156"/>
      <c r="H871" s="156" t="s">
        <v>18728</v>
      </c>
      <c r="I871" s="156"/>
      <c r="J871" s="407"/>
      <c r="K871" s="61" t="s">
        <v>578</v>
      </c>
      <c r="L871" s="156"/>
      <c r="M871" s="156"/>
    </row>
    <row r="872" spans="1:13" ht="23.25" customHeight="1">
      <c r="A872" s="61" t="s">
        <v>14363</v>
      </c>
      <c r="B872" s="466" t="s">
        <v>17150</v>
      </c>
      <c r="C872" s="466" t="s">
        <v>17163</v>
      </c>
      <c r="D872" s="61">
        <f t="shared" si="13"/>
        <v>7</v>
      </c>
      <c r="E872" s="466" t="s">
        <v>13734</v>
      </c>
      <c r="F872" s="466" t="s">
        <v>13733</v>
      </c>
      <c r="G872" s="156"/>
      <c r="H872" s="156" t="s">
        <v>18729</v>
      </c>
      <c r="I872" s="156"/>
      <c r="J872" s="407"/>
      <c r="K872" s="61" t="s">
        <v>578</v>
      </c>
      <c r="L872" s="156"/>
      <c r="M872" s="156"/>
    </row>
    <row r="873" spans="1:13" ht="23.25" customHeight="1">
      <c r="A873" s="61" t="s">
        <v>14363</v>
      </c>
      <c r="B873" s="466" t="s">
        <v>17150</v>
      </c>
      <c r="C873" s="466" t="s">
        <v>17163</v>
      </c>
      <c r="D873" s="61">
        <f t="shared" si="13"/>
        <v>8</v>
      </c>
      <c r="E873" s="466" t="s">
        <v>13737</v>
      </c>
      <c r="F873" s="466" t="s">
        <v>13736</v>
      </c>
      <c r="G873" s="156"/>
      <c r="H873" s="156" t="s">
        <v>18730</v>
      </c>
      <c r="I873" s="156"/>
      <c r="J873" s="407"/>
      <c r="K873" s="156" t="s">
        <v>18595</v>
      </c>
      <c r="L873" s="156"/>
      <c r="M873" s="156"/>
    </row>
    <row r="874" spans="1:13" ht="23.25" customHeight="1">
      <c r="A874" s="61" t="s">
        <v>14363</v>
      </c>
      <c r="B874" s="466" t="s">
        <v>17150</v>
      </c>
      <c r="C874" s="466" t="s">
        <v>17163</v>
      </c>
      <c r="D874" s="61">
        <f t="shared" si="13"/>
        <v>9</v>
      </c>
      <c r="E874" s="466" t="s">
        <v>13936</v>
      </c>
      <c r="F874" s="466" t="s">
        <v>13935</v>
      </c>
      <c r="G874" s="156"/>
      <c r="H874" s="156" t="s">
        <v>18731</v>
      </c>
      <c r="I874" s="471" t="s">
        <v>18202</v>
      </c>
      <c r="J874" s="407" t="s">
        <v>18569</v>
      </c>
      <c r="K874" s="156" t="s">
        <v>18562</v>
      </c>
      <c r="L874" s="156"/>
      <c r="M874" s="156"/>
    </row>
    <row r="875" spans="1:13" ht="23.25" customHeight="1">
      <c r="A875" s="61" t="s">
        <v>14363</v>
      </c>
      <c r="B875" s="466" t="s">
        <v>17150</v>
      </c>
      <c r="C875" s="466" t="s">
        <v>17163</v>
      </c>
      <c r="D875" s="61">
        <f t="shared" si="13"/>
        <v>10</v>
      </c>
      <c r="E875" s="466" t="s">
        <v>17338</v>
      </c>
      <c r="F875" s="466" t="s">
        <v>17337</v>
      </c>
      <c r="G875" s="156"/>
      <c r="H875" s="156" t="s">
        <v>18732</v>
      </c>
      <c r="I875" s="156"/>
      <c r="J875" s="407"/>
      <c r="K875" s="156" t="s">
        <v>18595</v>
      </c>
      <c r="L875" s="156"/>
      <c r="M875" s="156"/>
    </row>
    <row r="876" spans="1:13" ht="23.25" customHeight="1">
      <c r="A876" s="61" t="s">
        <v>14363</v>
      </c>
      <c r="B876" s="466" t="s">
        <v>17150</v>
      </c>
      <c r="C876" s="466" t="s">
        <v>17163</v>
      </c>
      <c r="D876" s="61">
        <f t="shared" si="13"/>
        <v>11</v>
      </c>
      <c r="E876" s="466" t="s">
        <v>17340</v>
      </c>
      <c r="F876" s="466" t="s">
        <v>17339</v>
      </c>
      <c r="G876" s="156"/>
      <c r="H876" s="156" t="s">
        <v>18733</v>
      </c>
      <c r="I876" s="156"/>
      <c r="J876" s="407"/>
      <c r="K876" s="61" t="s">
        <v>14680</v>
      </c>
      <c r="L876" s="156"/>
      <c r="M876" s="156"/>
    </row>
    <row r="877" spans="1:13" ht="23.25" customHeight="1">
      <c r="A877" s="61" t="s">
        <v>14363</v>
      </c>
      <c r="B877" s="466" t="s">
        <v>17150</v>
      </c>
      <c r="C877" s="466" t="s">
        <v>17163</v>
      </c>
      <c r="D877" s="61">
        <f t="shared" si="13"/>
        <v>12</v>
      </c>
      <c r="E877" s="54" t="s">
        <v>212</v>
      </c>
      <c r="F877" s="54" t="s">
        <v>591</v>
      </c>
      <c r="G877" s="54" t="s">
        <v>9807</v>
      </c>
      <c r="H877" s="54" t="s">
        <v>9808</v>
      </c>
      <c r="I877" s="54" t="s">
        <v>4560</v>
      </c>
      <c r="J877" s="140" t="s">
        <v>18107</v>
      </c>
      <c r="K877" s="54" t="s">
        <v>9809</v>
      </c>
      <c r="L877" s="156"/>
      <c r="M877" s="156"/>
    </row>
    <row r="878" spans="1:13" ht="23.25" customHeight="1">
      <c r="A878" s="61" t="s">
        <v>14363</v>
      </c>
      <c r="B878" s="466" t="s">
        <v>17151</v>
      </c>
      <c r="C878" s="466" t="s">
        <v>17164</v>
      </c>
      <c r="D878" s="61">
        <f>IF($C878=$C876,$D876+1,1)</f>
        <v>1</v>
      </c>
      <c r="E878" s="466" t="s">
        <v>3532</v>
      </c>
      <c r="F878" s="466" t="s">
        <v>13557</v>
      </c>
      <c r="G878" s="156"/>
      <c r="H878" s="156" t="s">
        <v>18734</v>
      </c>
      <c r="I878" s="156"/>
      <c r="J878" s="407"/>
      <c r="K878" s="61" t="s">
        <v>578</v>
      </c>
      <c r="L878" s="156"/>
      <c r="M878" s="156"/>
    </row>
    <row r="879" spans="1:13" ht="23.25" customHeight="1">
      <c r="A879" s="61" t="s">
        <v>14363</v>
      </c>
      <c r="B879" s="466" t="s">
        <v>17151</v>
      </c>
      <c r="C879" s="466" t="s">
        <v>17164</v>
      </c>
      <c r="D879" s="61">
        <f t="shared" si="13"/>
        <v>2</v>
      </c>
      <c r="E879" s="466" t="s">
        <v>3394</v>
      </c>
      <c r="F879" s="466" t="s">
        <v>13865</v>
      </c>
      <c r="G879" s="156"/>
      <c r="H879" s="156" t="s">
        <v>18735</v>
      </c>
      <c r="I879" s="156"/>
      <c r="J879" s="407"/>
      <c r="K879" s="156" t="s">
        <v>18595</v>
      </c>
      <c r="L879" s="156"/>
      <c r="M879" s="156"/>
    </row>
    <row r="880" spans="1:13" ht="23.25" customHeight="1">
      <c r="A880" s="61" t="s">
        <v>14363</v>
      </c>
      <c r="B880" s="466" t="s">
        <v>17151</v>
      </c>
      <c r="C880" s="466" t="s">
        <v>17164</v>
      </c>
      <c r="D880" s="61">
        <f t="shared" si="13"/>
        <v>3</v>
      </c>
      <c r="E880" s="466" t="s">
        <v>3398</v>
      </c>
      <c r="F880" s="466" t="s">
        <v>17335</v>
      </c>
      <c r="G880" s="156"/>
      <c r="H880" s="156" t="s">
        <v>18736</v>
      </c>
      <c r="I880" s="129" t="s">
        <v>11894</v>
      </c>
      <c r="J880" s="141" t="s">
        <v>18559</v>
      </c>
      <c r="K880" s="61" t="s">
        <v>11819</v>
      </c>
      <c r="L880" s="156"/>
      <c r="M880" s="156"/>
    </row>
    <row r="881" spans="1:13" ht="23.25" customHeight="1">
      <c r="A881" s="61" t="s">
        <v>14363</v>
      </c>
      <c r="B881" s="466" t="s">
        <v>17151</v>
      </c>
      <c r="C881" s="466" t="s">
        <v>17164</v>
      </c>
      <c r="D881" s="61">
        <f t="shared" si="13"/>
        <v>4</v>
      </c>
      <c r="E881" s="466" t="s">
        <v>3400</v>
      </c>
      <c r="F881" s="466" t="s">
        <v>17336</v>
      </c>
      <c r="G881" s="156"/>
      <c r="H881" s="156" t="s">
        <v>18737</v>
      </c>
      <c r="I881" s="129" t="s">
        <v>11894</v>
      </c>
      <c r="J881" s="141" t="s">
        <v>18559</v>
      </c>
      <c r="K881" s="61" t="s">
        <v>11819</v>
      </c>
      <c r="L881" s="156"/>
      <c r="M881" s="156"/>
    </row>
    <row r="882" spans="1:13" ht="23.25" customHeight="1">
      <c r="A882" s="61" t="s">
        <v>14363</v>
      </c>
      <c r="B882" s="466" t="s">
        <v>17151</v>
      </c>
      <c r="C882" s="466" t="s">
        <v>17164</v>
      </c>
      <c r="D882" s="61">
        <f t="shared" si="13"/>
        <v>5</v>
      </c>
      <c r="E882" s="466" t="s">
        <v>17342</v>
      </c>
      <c r="F882" s="466" t="s">
        <v>17341</v>
      </c>
      <c r="G882" s="156"/>
      <c r="H882" s="156" t="s">
        <v>18738</v>
      </c>
      <c r="I882" s="156"/>
      <c r="J882" s="130" t="s">
        <v>11339</v>
      </c>
      <c r="K882" s="129" t="s">
        <v>4698</v>
      </c>
      <c r="L882" s="156"/>
      <c r="M882" s="156"/>
    </row>
    <row r="883" spans="1:13" ht="23.25" customHeight="1">
      <c r="A883" s="61" t="s">
        <v>14363</v>
      </c>
      <c r="B883" s="466" t="s">
        <v>17151</v>
      </c>
      <c r="C883" s="466" t="s">
        <v>17164</v>
      </c>
      <c r="D883" s="61">
        <f t="shared" si="13"/>
        <v>6</v>
      </c>
      <c r="E883" s="466" t="s">
        <v>17344</v>
      </c>
      <c r="F883" s="466" t="s">
        <v>17343</v>
      </c>
      <c r="G883" s="156"/>
      <c r="H883" s="156" t="s">
        <v>18739</v>
      </c>
      <c r="I883" s="156"/>
      <c r="J883" s="130" t="s">
        <v>11339</v>
      </c>
      <c r="K883" s="129" t="s">
        <v>4698</v>
      </c>
      <c r="L883" s="156"/>
      <c r="M883" s="156"/>
    </row>
    <row r="884" spans="1:13" ht="23.25" customHeight="1">
      <c r="A884" s="61" t="s">
        <v>14363</v>
      </c>
      <c r="B884" s="466" t="s">
        <v>17151</v>
      </c>
      <c r="C884" s="466" t="s">
        <v>17164</v>
      </c>
      <c r="D884" s="61">
        <f t="shared" si="13"/>
        <v>7</v>
      </c>
      <c r="E884" s="466" t="s">
        <v>17346</v>
      </c>
      <c r="F884" s="466" t="s">
        <v>17345</v>
      </c>
      <c r="G884" s="156"/>
      <c r="H884" s="156" t="s">
        <v>18740</v>
      </c>
      <c r="I884" s="156"/>
      <c r="J884" s="130" t="s">
        <v>11339</v>
      </c>
      <c r="K884" s="129" t="s">
        <v>4698</v>
      </c>
      <c r="L884" s="156"/>
      <c r="M884" s="156"/>
    </row>
    <row r="885" spans="1:13" ht="23.25" customHeight="1">
      <c r="A885" s="61" t="s">
        <v>14363</v>
      </c>
      <c r="B885" s="466" t="s">
        <v>17151</v>
      </c>
      <c r="C885" s="466" t="s">
        <v>17164</v>
      </c>
      <c r="D885" s="61">
        <f t="shared" si="13"/>
        <v>8</v>
      </c>
      <c r="E885" s="466" t="s">
        <v>17348</v>
      </c>
      <c r="F885" s="466" t="s">
        <v>17347</v>
      </c>
      <c r="G885" s="156"/>
      <c r="H885" s="156" t="s">
        <v>18741</v>
      </c>
      <c r="I885" s="156" t="s">
        <v>18592</v>
      </c>
      <c r="J885" s="407" t="s">
        <v>18593</v>
      </c>
      <c r="K885" s="156" t="s">
        <v>18562</v>
      </c>
      <c r="L885" s="156"/>
      <c r="M885" s="156"/>
    </row>
    <row r="886" spans="1:13" ht="23.25" customHeight="1">
      <c r="A886" s="61" t="s">
        <v>14363</v>
      </c>
      <c r="B886" s="466" t="s">
        <v>17151</v>
      </c>
      <c r="C886" s="466" t="s">
        <v>17164</v>
      </c>
      <c r="D886" s="61">
        <f t="shared" si="13"/>
        <v>9</v>
      </c>
      <c r="E886" s="466" t="s">
        <v>17350</v>
      </c>
      <c r="F886" s="466" t="s">
        <v>17349</v>
      </c>
      <c r="G886" s="156"/>
      <c r="H886" s="156" t="s">
        <v>18742</v>
      </c>
      <c r="I886" s="156"/>
      <c r="J886" s="407"/>
      <c r="K886" s="61" t="s">
        <v>578</v>
      </c>
      <c r="L886" s="156"/>
      <c r="M886" s="156"/>
    </row>
    <row r="887" spans="1:13" ht="23.25" customHeight="1">
      <c r="A887" s="61" t="s">
        <v>14363</v>
      </c>
      <c r="B887" s="466" t="s">
        <v>17151</v>
      </c>
      <c r="C887" s="466" t="s">
        <v>17164</v>
      </c>
      <c r="D887" s="61">
        <f t="shared" si="13"/>
        <v>10</v>
      </c>
      <c r="E887" s="466" t="s">
        <v>17352</v>
      </c>
      <c r="F887" s="466" t="s">
        <v>17351</v>
      </c>
      <c r="G887" s="156"/>
      <c r="H887" s="156" t="s">
        <v>18743</v>
      </c>
      <c r="I887" s="129" t="s">
        <v>11894</v>
      </c>
      <c r="J887" s="141" t="s">
        <v>18559</v>
      </c>
      <c r="K887" s="61" t="s">
        <v>11819</v>
      </c>
      <c r="L887" s="156"/>
      <c r="M887" s="156"/>
    </row>
    <row r="888" spans="1:13" ht="23.25" customHeight="1">
      <c r="A888" s="61" t="s">
        <v>14363</v>
      </c>
      <c r="B888" s="466" t="s">
        <v>17151</v>
      </c>
      <c r="C888" s="466" t="s">
        <v>17164</v>
      </c>
      <c r="D888" s="61">
        <f t="shared" si="13"/>
        <v>11</v>
      </c>
      <c r="E888" s="466" t="s">
        <v>3393</v>
      </c>
      <c r="F888" s="466" t="s">
        <v>17353</v>
      </c>
      <c r="G888" s="156"/>
      <c r="H888" s="156" t="s">
        <v>18744</v>
      </c>
      <c r="I888" s="156" t="s">
        <v>18594</v>
      </c>
      <c r="J888" s="407" t="s">
        <v>18572</v>
      </c>
      <c r="K888" s="156" t="s">
        <v>18562</v>
      </c>
      <c r="L888" s="156"/>
      <c r="M888" s="156"/>
    </row>
    <row r="889" spans="1:13" ht="23.25" customHeight="1">
      <c r="A889" s="61" t="s">
        <v>14363</v>
      </c>
      <c r="B889" s="466" t="s">
        <v>17151</v>
      </c>
      <c r="C889" s="466" t="s">
        <v>17164</v>
      </c>
      <c r="D889" s="61">
        <f t="shared" si="13"/>
        <v>12</v>
      </c>
      <c r="E889" s="466" t="s">
        <v>17355</v>
      </c>
      <c r="F889" s="466" t="s">
        <v>17354</v>
      </c>
      <c r="G889" s="156"/>
      <c r="H889" s="156" t="s">
        <v>18745</v>
      </c>
      <c r="I889" s="156"/>
      <c r="J889" s="407"/>
      <c r="K889" s="156" t="s">
        <v>18595</v>
      </c>
      <c r="L889" s="156"/>
      <c r="M889" s="156"/>
    </row>
    <row r="890" spans="1:13" ht="23.25" customHeight="1">
      <c r="A890" s="61" t="s">
        <v>14363</v>
      </c>
      <c r="B890" s="466" t="s">
        <v>17151</v>
      </c>
      <c r="C890" s="466" t="s">
        <v>17164</v>
      </c>
      <c r="D890" s="61">
        <f t="shared" si="13"/>
        <v>13</v>
      </c>
      <c r="E890" s="466" t="s">
        <v>17357</v>
      </c>
      <c r="F890" s="466" t="s">
        <v>17356</v>
      </c>
      <c r="G890" s="156"/>
      <c r="H890" s="156" t="s">
        <v>18746</v>
      </c>
      <c r="I890" s="129" t="s">
        <v>11894</v>
      </c>
      <c r="J890" s="141" t="s">
        <v>18559</v>
      </c>
      <c r="K890" s="61" t="s">
        <v>11819</v>
      </c>
      <c r="L890" s="156"/>
      <c r="M890" s="156"/>
    </row>
    <row r="891" spans="1:13" ht="23.25" customHeight="1">
      <c r="A891" s="61" t="s">
        <v>14363</v>
      </c>
      <c r="B891" s="466" t="s">
        <v>17151</v>
      </c>
      <c r="C891" s="466" t="s">
        <v>17164</v>
      </c>
      <c r="D891" s="61">
        <f t="shared" si="13"/>
        <v>14</v>
      </c>
      <c r="E891" s="466" t="s">
        <v>17359</v>
      </c>
      <c r="F891" s="466" t="s">
        <v>17358</v>
      </c>
      <c r="G891" s="156"/>
      <c r="H891" s="156" t="s">
        <v>18747</v>
      </c>
      <c r="I891" s="129" t="s">
        <v>11894</v>
      </c>
      <c r="J891" s="141" t="s">
        <v>18559</v>
      </c>
      <c r="K891" s="61" t="s">
        <v>11819</v>
      </c>
      <c r="L891" s="156"/>
      <c r="M891" s="156"/>
    </row>
    <row r="892" spans="1:13" ht="23.25" customHeight="1">
      <c r="A892" s="61" t="s">
        <v>14363</v>
      </c>
      <c r="B892" s="466" t="s">
        <v>17151</v>
      </c>
      <c r="C892" s="466" t="s">
        <v>17164</v>
      </c>
      <c r="D892" s="61">
        <f t="shared" si="13"/>
        <v>15</v>
      </c>
      <c r="E892" s="466" t="s">
        <v>17361</v>
      </c>
      <c r="F892" s="466" t="s">
        <v>17360</v>
      </c>
      <c r="G892" s="156"/>
      <c r="H892" s="156" t="s">
        <v>18748</v>
      </c>
      <c r="I892" s="156"/>
      <c r="J892" s="407"/>
      <c r="K892" s="61" t="s">
        <v>578</v>
      </c>
      <c r="L892" s="156"/>
      <c r="M892" s="156"/>
    </row>
    <row r="893" spans="1:13" ht="23.25" customHeight="1">
      <c r="A893" s="61" t="s">
        <v>14363</v>
      </c>
      <c r="B893" s="466" t="s">
        <v>17151</v>
      </c>
      <c r="C893" s="466" t="s">
        <v>17164</v>
      </c>
      <c r="D893" s="61">
        <f t="shared" si="13"/>
        <v>16</v>
      </c>
      <c r="E893" s="466" t="s">
        <v>620</v>
      </c>
      <c r="F893" s="466" t="s">
        <v>1327</v>
      </c>
      <c r="G893" s="156"/>
      <c r="H893" s="156" t="s">
        <v>18749</v>
      </c>
      <c r="I893" s="129" t="s">
        <v>11894</v>
      </c>
      <c r="J893" s="141" t="s">
        <v>18559</v>
      </c>
      <c r="K893" s="61" t="s">
        <v>11819</v>
      </c>
      <c r="L893" s="156"/>
      <c r="M893" s="156"/>
    </row>
    <row r="894" spans="1:13" ht="23.25" customHeight="1">
      <c r="A894" s="61" t="s">
        <v>14363</v>
      </c>
      <c r="B894" s="466" t="s">
        <v>17151</v>
      </c>
      <c r="C894" s="466" t="s">
        <v>17164</v>
      </c>
      <c r="D894" s="61">
        <f t="shared" si="13"/>
        <v>17</v>
      </c>
      <c r="E894" s="466" t="s">
        <v>17363</v>
      </c>
      <c r="F894" s="466" t="s">
        <v>17362</v>
      </c>
      <c r="G894" s="156"/>
      <c r="H894" s="156" t="s">
        <v>18750</v>
      </c>
      <c r="I894" s="156"/>
      <c r="J894" s="407"/>
      <c r="K894" s="61" t="s">
        <v>578</v>
      </c>
      <c r="L894" s="156"/>
      <c r="M894" s="156"/>
    </row>
    <row r="895" spans="1:13" ht="23.25" customHeight="1">
      <c r="A895" s="61" t="s">
        <v>14363</v>
      </c>
      <c r="B895" s="466" t="s">
        <v>17151</v>
      </c>
      <c r="C895" s="466" t="s">
        <v>17164</v>
      </c>
      <c r="D895" s="61">
        <f t="shared" si="13"/>
        <v>18</v>
      </c>
      <c r="E895" s="466" t="s">
        <v>17365</v>
      </c>
      <c r="F895" s="466" t="s">
        <v>17364</v>
      </c>
      <c r="G895" s="156"/>
      <c r="H895" s="156" t="s">
        <v>18751</v>
      </c>
      <c r="I895" s="129" t="s">
        <v>11894</v>
      </c>
      <c r="J895" s="141" t="s">
        <v>18559</v>
      </c>
      <c r="K895" s="61" t="s">
        <v>11819</v>
      </c>
      <c r="L895" s="156"/>
      <c r="M895" s="156"/>
    </row>
    <row r="896" spans="1:13" ht="23.25" customHeight="1">
      <c r="A896" s="61" t="s">
        <v>14363</v>
      </c>
      <c r="B896" s="466" t="s">
        <v>17151</v>
      </c>
      <c r="C896" s="466" t="s">
        <v>17164</v>
      </c>
      <c r="D896" s="61">
        <f t="shared" si="13"/>
        <v>19</v>
      </c>
      <c r="E896" s="466" t="s">
        <v>17367</v>
      </c>
      <c r="F896" s="466" t="s">
        <v>17366</v>
      </c>
      <c r="G896" s="156"/>
      <c r="H896" s="156" t="s">
        <v>18752</v>
      </c>
      <c r="I896" s="156"/>
      <c r="J896" s="407"/>
      <c r="K896" s="61" t="s">
        <v>578</v>
      </c>
      <c r="L896" s="156"/>
      <c r="M896" s="156"/>
    </row>
    <row r="897" spans="1:13" ht="23.25" customHeight="1">
      <c r="A897" s="61" t="s">
        <v>14363</v>
      </c>
      <c r="B897" s="466" t="s">
        <v>17151</v>
      </c>
      <c r="C897" s="466" t="s">
        <v>17164</v>
      </c>
      <c r="D897" s="61">
        <f t="shared" si="13"/>
        <v>20</v>
      </c>
      <c r="E897" s="466" t="s">
        <v>17235</v>
      </c>
      <c r="F897" s="466" t="s">
        <v>17234</v>
      </c>
      <c r="G897" s="156"/>
      <c r="H897" s="156" t="s">
        <v>18753</v>
      </c>
      <c r="I897" s="156"/>
      <c r="J897" s="407"/>
      <c r="K897" s="61" t="s">
        <v>578</v>
      </c>
      <c r="L897" s="156"/>
      <c r="M897" s="156"/>
    </row>
    <row r="898" spans="1:13" ht="23.25" customHeight="1">
      <c r="A898" s="61" t="s">
        <v>14363</v>
      </c>
      <c r="B898" s="466" t="s">
        <v>17151</v>
      </c>
      <c r="C898" s="466" t="s">
        <v>17164</v>
      </c>
      <c r="D898" s="61">
        <f t="shared" si="13"/>
        <v>21</v>
      </c>
      <c r="E898" s="54" t="s">
        <v>212</v>
      </c>
      <c r="F898" s="54" t="s">
        <v>591</v>
      </c>
      <c r="G898" s="54" t="s">
        <v>9807</v>
      </c>
      <c r="H898" s="54" t="s">
        <v>9808</v>
      </c>
      <c r="I898" s="54" t="s">
        <v>4560</v>
      </c>
      <c r="J898" s="140" t="s">
        <v>18107</v>
      </c>
      <c r="K898" s="54" t="s">
        <v>9809</v>
      </c>
      <c r="L898" s="156"/>
      <c r="M898" s="156"/>
    </row>
    <row r="899" spans="1:13" ht="23.25" customHeight="1">
      <c r="A899" s="61" t="s">
        <v>14363</v>
      </c>
      <c r="B899" s="435" t="s">
        <v>17152</v>
      </c>
      <c r="C899" s="435" t="s">
        <v>17165</v>
      </c>
      <c r="D899" s="61">
        <f>IF($C899=$C897,$D897+1,1)</f>
        <v>1</v>
      </c>
      <c r="E899" s="433" t="s">
        <v>3532</v>
      </c>
      <c r="F899" s="433" t="s">
        <v>13557</v>
      </c>
      <c r="G899" s="156"/>
      <c r="H899" s="156" t="s">
        <v>18754</v>
      </c>
      <c r="I899" s="156"/>
      <c r="J899" s="407"/>
      <c r="K899" s="61" t="s">
        <v>578</v>
      </c>
      <c r="L899" s="156"/>
      <c r="M899" s="156"/>
    </row>
    <row r="900" spans="1:13" ht="23.25" customHeight="1">
      <c r="A900" s="61" t="s">
        <v>14363</v>
      </c>
      <c r="B900" s="435" t="s">
        <v>17152</v>
      </c>
      <c r="C900" s="435" t="s">
        <v>17165</v>
      </c>
      <c r="D900" s="61">
        <f t="shared" si="13"/>
        <v>2</v>
      </c>
      <c r="E900" s="435" t="s">
        <v>17369</v>
      </c>
      <c r="F900" s="435" t="s">
        <v>17368</v>
      </c>
      <c r="G900" s="156"/>
      <c r="H900" s="156" t="s">
        <v>18755</v>
      </c>
      <c r="I900" s="156"/>
      <c r="J900" s="407"/>
      <c r="K900" s="61" t="s">
        <v>578</v>
      </c>
      <c r="L900" s="156"/>
      <c r="M900" s="156"/>
    </row>
    <row r="901" spans="1:13" ht="23.25" customHeight="1">
      <c r="A901" s="61" t="s">
        <v>14363</v>
      </c>
      <c r="B901" s="435" t="s">
        <v>17152</v>
      </c>
      <c r="C901" s="435" t="s">
        <v>17165</v>
      </c>
      <c r="D901" s="61">
        <f t="shared" si="13"/>
        <v>3</v>
      </c>
      <c r="E901" s="433" t="s">
        <v>17371</v>
      </c>
      <c r="F901" s="433" t="s">
        <v>17370</v>
      </c>
      <c r="G901" s="156"/>
      <c r="H901" s="156" t="s">
        <v>18756</v>
      </c>
      <c r="I901" s="156"/>
      <c r="J901" s="407"/>
      <c r="K901" s="61" t="s">
        <v>80</v>
      </c>
      <c r="L901" s="156"/>
      <c r="M901" s="156"/>
    </row>
    <row r="902" spans="1:13" ht="23.25" customHeight="1">
      <c r="A902" s="61" t="s">
        <v>14363</v>
      </c>
      <c r="B902" s="435" t="s">
        <v>17152</v>
      </c>
      <c r="C902" s="435" t="s">
        <v>17165</v>
      </c>
      <c r="D902" s="61">
        <f t="shared" si="13"/>
        <v>4</v>
      </c>
      <c r="E902" s="435" t="s">
        <v>17373</v>
      </c>
      <c r="F902" s="435" t="s">
        <v>17372</v>
      </c>
      <c r="G902" s="156"/>
      <c r="H902" s="156" t="s">
        <v>18757</v>
      </c>
      <c r="I902" s="129" t="s">
        <v>11894</v>
      </c>
      <c r="J902" s="141" t="s">
        <v>18559</v>
      </c>
      <c r="K902" s="61" t="s">
        <v>11819</v>
      </c>
      <c r="L902" s="156"/>
      <c r="M902" s="156"/>
    </row>
    <row r="903" spans="1:13" ht="23.25" customHeight="1">
      <c r="A903" s="61" t="s">
        <v>14363</v>
      </c>
      <c r="B903" s="435" t="s">
        <v>17152</v>
      </c>
      <c r="C903" s="435" t="s">
        <v>17165</v>
      </c>
      <c r="D903" s="61">
        <f t="shared" si="13"/>
        <v>5</v>
      </c>
      <c r="E903" s="435" t="s">
        <v>17375</v>
      </c>
      <c r="F903" s="435" t="s">
        <v>17374</v>
      </c>
      <c r="G903" s="156"/>
      <c r="H903" s="156" t="s">
        <v>18758</v>
      </c>
      <c r="I903" s="156"/>
      <c r="J903" s="407"/>
      <c r="K903" s="156" t="s">
        <v>18596</v>
      </c>
      <c r="L903" s="156"/>
      <c r="M903" s="156"/>
    </row>
    <row r="904" spans="1:13" ht="23.25" customHeight="1">
      <c r="A904" s="61" t="s">
        <v>14363</v>
      </c>
      <c r="B904" s="435" t="s">
        <v>17152</v>
      </c>
      <c r="C904" s="435" t="s">
        <v>17165</v>
      </c>
      <c r="D904" s="61">
        <f t="shared" si="13"/>
        <v>6</v>
      </c>
      <c r="E904" s="433" t="s">
        <v>2527</v>
      </c>
      <c r="F904" s="433" t="s">
        <v>17376</v>
      </c>
      <c r="G904" s="156"/>
      <c r="H904" s="156" t="s">
        <v>18759</v>
      </c>
      <c r="I904" s="156"/>
      <c r="J904" s="407"/>
      <c r="K904" s="156" t="s">
        <v>18596</v>
      </c>
      <c r="L904" s="156"/>
      <c r="M904" s="156"/>
    </row>
    <row r="905" spans="1:13" ht="23.25" customHeight="1">
      <c r="A905" s="61" t="s">
        <v>14363</v>
      </c>
      <c r="B905" s="435" t="s">
        <v>17152</v>
      </c>
      <c r="C905" s="435" t="s">
        <v>17165</v>
      </c>
      <c r="D905" s="61">
        <f t="shared" si="13"/>
        <v>7</v>
      </c>
      <c r="E905" s="433" t="s">
        <v>2558</v>
      </c>
      <c r="F905" s="433" t="s">
        <v>14101</v>
      </c>
      <c r="G905" s="156"/>
      <c r="H905" s="156" t="s">
        <v>18760</v>
      </c>
      <c r="I905" s="156"/>
      <c r="J905" s="407"/>
      <c r="K905" s="156" t="s">
        <v>18596</v>
      </c>
      <c r="L905" s="156"/>
      <c r="M905" s="156"/>
    </row>
    <row r="906" spans="1:13" ht="23.25" customHeight="1">
      <c r="A906" s="61" t="s">
        <v>14363</v>
      </c>
      <c r="B906" s="435" t="s">
        <v>17152</v>
      </c>
      <c r="C906" s="435" t="s">
        <v>17165</v>
      </c>
      <c r="D906" s="61">
        <f t="shared" si="13"/>
        <v>8</v>
      </c>
      <c r="E906" s="435" t="s">
        <v>17378</v>
      </c>
      <c r="F906" s="435" t="s">
        <v>17377</v>
      </c>
      <c r="G906" s="156"/>
      <c r="H906" s="156" t="s">
        <v>18761</v>
      </c>
      <c r="I906" s="156"/>
      <c r="J906" s="407"/>
      <c r="K906" s="156" t="s">
        <v>18596</v>
      </c>
      <c r="L906" s="156"/>
      <c r="M906" s="156"/>
    </row>
    <row r="907" spans="1:13" ht="23.25" customHeight="1">
      <c r="A907" s="61" t="s">
        <v>14363</v>
      </c>
      <c r="B907" s="435" t="s">
        <v>17152</v>
      </c>
      <c r="C907" s="435" t="s">
        <v>17165</v>
      </c>
      <c r="D907" s="61">
        <f t="shared" si="13"/>
        <v>9</v>
      </c>
      <c r="E907" s="435" t="s">
        <v>17380</v>
      </c>
      <c r="F907" s="435" t="s">
        <v>17379</v>
      </c>
      <c r="G907" s="156"/>
      <c r="H907" s="156" t="s">
        <v>18762</v>
      </c>
      <c r="I907" s="156"/>
      <c r="J907" s="407"/>
      <c r="K907" s="156" t="s">
        <v>18595</v>
      </c>
      <c r="L907" s="156"/>
      <c r="M907" s="156"/>
    </row>
    <row r="908" spans="1:13" ht="23.25" customHeight="1">
      <c r="A908" s="61" t="s">
        <v>14363</v>
      </c>
      <c r="B908" s="435" t="s">
        <v>17152</v>
      </c>
      <c r="C908" s="435" t="s">
        <v>17165</v>
      </c>
      <c r="D908" s="61">
        <f t="shared" si="13"/>
        <v>10</v>
      </c>
      <c r="E908" s="54" t="s">
        <v>212</v>
      </c>
      <c r="F908" s="54" t="s">
        <v>591</v>
      </c>
      <c r="G908" s="54" t="s">
        <v>9807</v>
      </c>
      <c r="H908" s="54" t="s">
        <v>9808</v>
      </c>
      <c r="I908" s="54" t="s">
        <v>4560</v>
      </c>
      <c r="J908" s="140" t="s">
        <v>18107</v>
      </c>
      <c r="K908" s="54" t="s">
        <v>9809</v>
      </c>
      <c r="L908" s="156"/>
      <c r="M908" s="156"/>
    </row>
    <row r="909" spans="1:13" ht="23.25" customHeight="1">
      <c r="A909" s="61" t="s">
        <v>14363</v>
      </c>
      <c r="B909" s="435" t="s">
        <v>17152</v>
      </c>
      <c r="C909" s="435" t="s">
        <v>17165</v>
      </c>
      <c r="D909" s="61">
        <f t="shared" si="13"/>
        <v>11</v>
      </c>
      <c r="E909" s="433" t="s">
        <v>13836</v>
      </c>
      <c r="F909" s="433" t="s">
        <v>13869</v>
      </c>
      <c r="G909" s="61" t="s">
        <v>14354</v>
      </c>
      <c r="H909" s="61" t="s">
        <v>14349</v>
      </c>
      <c r="I909" s="61" t="s">
        <v>14401</v>
      </c>
      <c r="J909" s="61">
        <v>20170101</v>
      </c>
      <c r="K909" s="61" t="s">
        <v>14357</v>
      </c>
      <c r="L909" s="156"/>
      <c r="M909" s="156"/>
    </row>
    <row r="910" spans="1:13" ht="23.25" customHeight="1">
      <c r="A910" s="61" t="s">
        <v>14363</v>
      </c>
      <c r="B910" s="466" t="s">
        <v>18783</v>
      </c>
      <c r="C910" s="466" t="s">
        <v>18782</v>
      </c>
      <c r="D910" s="61">
        <f t="shared" si="13"/>
        <v>1</v>
      </c>
      <c r="E910" s="366" t="s">
        <v>3532</v>
      </c>
      <c r="F910" s="366" t="s">
        <v>13557</v>
      </c>
      <c r="G910" s="156"/>
      <c r="H910" s="156" t="s">
        <v>18891</v>
      </c>
      <c r="I910" s="156"/>
      <c r="J910" s="407"/>
      <c r="K910" s="61" t="s">
        <v>80</v>
      </c>
      <c r="L910" s="156"/>
      <c r="M910" s="156"/>
    </row>
    <row r="911" spans="1:13" ht="23.25" customHeight="1">
      <c r="A911" s="61" t="s">
        <v>14363</v>
      </c>
      <c r="B911" s="466" t="s">
        <v>18783</v>
      </c>
      <c r="C911" s="466" t="s">
        <v>18782</v>
      </c>
      <c r="D911" s="61">
        <f t="shared" si="13"/>
        <v>2</v>
      </c>
      <c r="E911" s="366" t="s">
        <v>202</v>
      </c>
      <c r="F911" s="366" t="s">
        <v>13599</v>
      </c>
      <c r="G911" s="156"/>
      <c r="H911" s="156" t="s">
        <v>18892</v>
      </c>
      <c r="I911" s="156"/>
      <c r="J911" s="407"/>
      <c r="K911" s="61" t="s">
        <v>80</v>
      </c>
      <c r="L911" s="156"/>
      <c r="M911" s="156"/>
    </row>
    <row r="912" spans="1:13" ht="23.25" customHeight="1">
      <c r="A912" s="61" t="s">
        <v>14363</v>
      </c>
      <c r="B912" s="466" t="s">
        <v>18783</v>
      </c>
      <c r="C912" s="466" t="s">
        <v>18782</v>
      </c>
      <c r="D912" s="61">
        <f t="shared" ref="D912:D946" si="14">IF($C912=$C911,$D911+1,1)</f>
        <v>3</v>
      </c>
      <c r="E912" s="366" t="s">
        <v>16642</v>
      </c>
      <c r="F912" s="366" t="s">
        <v>16641</v>
      </c>
      <c r="G912" s="156"/>
      <c r="H912" s="156" t="s">
        <v>18893</v>
      </c>
      <c r="I912" s="129" t="s">
        <v>11352</v>
      </c>
      <c r="J912" s="130" t="s">
        <v>18560</v>
      </c>
      <c r="K912" s="156" t="s">
        <v>11353</v>
      </c>
      <c r="L912" s="156"/>
      <c r="M912" s="156"/>
    </row>
    <row r="913" spans="1:13" ht="23.25" customHeight="1">
      <c r="A913" s="61" t="s">
        <v>14363</v>
      </c>
      <c r="B913" s="466" t="s">
        <v>18783</v>
      </c>
      <c r="C913" s="466" t="s">
        <v>18782</v>
      </c>
      <c r="D913" s="61">
        <f t="shared" si="14"/>
        <v>4</v>
      </c>
      <c r="E913" s="366" t="s">
        <v>3811</v>
      </c>
      <c r="F913" s="366" t="s">
        <v>16627</v>
      </c>
      <c r="G913" s="156"/>
      <c r="H913" s="156" t="s">
        <v>18894</v>
      </c>
      <c r="I913" s="129" t="s">
        <v>11894</v>
      </c>
      <c r="J913" s="141" t="s">
        <v>18559</v>
      </c>
      <c r="K913" s="61" t="s">
        <v>11819</v>
      </c>
      <c r="L913" s="156"/>
      <c r="M913" s="156"/>
    </row>
    <row r="914" spans="1:13" ht="23.25" customHeight="1">
      <c r="A914" s="61" t="s">
        <v>14363</v>
      </c>
      <c r="B914" s="466" t="s">
        <v>18783</v>
      </c>
      <c r="C914" s="466" t="s">
        <v>18782</v>
      </c>
      <c r="D914" s="61">
        <f t="shared" si="14"/>
        <v>5</v>
      </c>
      <c r="E914" s="366" t="s">
        <v>18863</v>
      </c>
      <c r="F914" s="366" t="s">
        <v>18862</v>
      </c>
      <c r="G914" s="156"/>
      <c r="H914" s="156" t="s">
        <v>18895</v>
      </c>
      <c r="I914" s="156"/>
      <c r="J914" s="407"/>
      <c r="K914" s="61" t="s">
        <v>80</v>
      </c>
      <c r="L914" s="156"/>
      <c r="M914" s="156"/>
    </row>
    <row r="915" spans="1:13" ht="23.25" customHeight="1">
      <c r="A915" s="61" t="s">
        <v>14363</v>
      </c>
      <c r="B915" s="466" t="s">
        <v>18783</v>
      </c>
      <c r="C915" s="466" t="s">
        <v>18782</v>
      </c>
      <c r="D915" s="61">
        <f t="shared" si="14"/>
        <v>6</v>
      </c>
      <c r="E915" s="366" t="s">
        <v>14203</v>
      </c>
      <c r="F915" s="366" t="s">
        <v>14202</v>
      </c>
      <c r="G915" s="156"/>
      <c r="H915" s="156" t="s">
        <v>18896</v>
      </c>
      <c r="I915" s="156"/>
      <c r="J915" s="407"/>
      <c r="K915" s="61" t="s">
        <v>80</v>
      </c>
      <c r="L915" s="156"/>
      <c r="M915" s="156"/>
    </row>
    <row r="916" spans="1:13" ht="23.25" customHeight="1">
      <c r="A916" s="61" t="s">
        <v>14363</v>
      </c>
      <c r="B916" s="466" t="s">
        <v>18783</v>
      </c>
      <c r="C916" s="466" t="s">
        <v>18782</v>
      </c>
      <c r="D916" s="61">
        <f t="shared" si="14"/>
        <v>7</v>
      </c>
      <c r="E916" s="366" t="s">
        <v>18865</v>
      </c>
      <c r="F916" s="366" t="s">
        <v>18864</v>
      </c>
      <c r="G916" s="156"/>
      <c r="H916" s="156" t="s">
        <v>18897</v>
      </c>
      <c r="I916" s="156"/>
      <c r="J916" s="407"/>
      <c r="K916" s="156" t="s">
        <v>18890</v>
      </c>
      <c r="L916" s="156"/>
      <c r="M916" s="156"/>
    </row>
    <row r="917" spans="1:13" ht="23.25" customHeight="1">
      <c r="A917" s="61" t="s">
        <v>14363</v>
      </c>
      <c r="B917" s="466" t="s">
        <v>18783</v>
      </c>
      <c r="C917" s="466" t="s">
        <v>18782</v>
      </c>
      <c r="D917" s="61">
        <f t="shared" si="14"/>
        <v>8</v>
      </c>
      <c r="E917" s="366" t="s">
        <v>18867</v>
      </c>
      <c r="F917" s="366" t="s">
        <v>18866</v>
      </c>
      <c r="G917" s="156"/>
      <c r="H917" s="156" t="s">
        <v>18898</v>
      </c>
      <c r="I917" s="156"/>
      <c r="J917" s="407"/>
      <c r="K917" s="61" t="s">
        <v>80</v>
      </c>
      <c r="L917" s="156"/>
      <c r="M917" s="156"/>
    </row>
    <row r="918" spans="1:13" ht="23.25" customHeight="1">
      <c r="A918" s="61" t="s">
        <v>14363</v>
      </c>
      <c r="B918" s="466" t="s">
        <v>18783</v>
      </c>
      <c r="C918" s="466" t="s">
        <v>18782</v>
      </c>
      <c r="D918" s="61">
        <f t="shared" si="14"/>
        <v>9</v>
      </c>
      <c r="E918" s="366" t="s">
        <v>18869</v>
      </c>
      <c r="F918" s="366" t="s">
        <v>18868</v>
      </c>
      <c r="G918" s="156"/>
      <c r="H918" s="156" t="s">
        <v>18899</v>
      </c>
      <c r="I918" s="156"/>
      <c r="J918" s="407"/>
      <c r="K918" s="156" t="s">
        <v>18890</v>
      </c>
      <c r="L918" s="156"/>
      <c r="M918" s="156"/>
    </row>
    <row r="919" spans="1:13" ht="23.25" customHeight="1">
      <c r="A919" s="61" t="s">
        <v>14363</v>
      </c>
      <c r="B919" s="466" t="s">
        <v>18783</v>
      </c>
      <c r="C919" s="466" t="s">
        <v>18782</v>
      </c>
      <c r="D919" s="61">
        <f t="shared" si="14"/>
        <v>10</v>
      </c>
      <c r="E919" s="366" t="s">
        <v>18871</v>
      </c>
      <c r="F919" s="366" t="s">
        <v>18870</v>
      </c>
      <c r="G919" s="156"/>
      <c r="H919" s="156" t="s">
        <v>18900</v>
      </c>
      <c r="I919" s="156"/>
      <c r="J919" s="407"/>
      <c r="K919" s="156" t="s">
        <v>18890</v>
      </c>
      <c r="L919" s="156"/>
      <c r="M919" s="156"/>
    </row>
    <row r="920" spans="1:13" ht="23.25" customHeight="1">
      <c r="A920" s="61" t="s">
        <v>14363</v>
      </c>
      <c r="B920" s="466" t="s">
        <v>18783</v>
      </c>
      <c r="C920" s="466" t="s">
        <v>18782</v>
      </c>
      <c r="D920" s="61">
        <f t="shared" si="14"/>
        <v>11</v>
      </c>
      <c r="E920" s="54" t="s">
        <v>212</v>
      </c>
      <c r="F920" s="54" t="s">
        <v>591</v>
      </c>
      <c r="G920" s="54" t="s">
        <v>9807</v>
      </c>
      <c r="H920" s="54" t="s">
        <v>9808</v>
      </c>
      <c r="I920" s="54" t="s">
        <v>4560</v>
      </c>
      <c r="J920" s="140" t="s">
        <v>18107</v>
      </c>
      <c r="K920" s="54" t="s">
        <v>9809</v>
      </c>
      <c r="L920" s="156"/>
      <c r="M920" s="156"/>
    </row>
    <row r="921" spans="1:13" ht="23.25" customHeight="1">
      <c r="A921" s="61" t="s">
        <v>14363</v>
      </c>
      <c r="B921" s="466" t="s">
        <v>18785</v>
      </c>
      <c r="C921" s="466" t="s">
        <v>18784</v>
      </c>
      <c r="D921" s="61">
        <f>IF($C921=$C919,$D919+1,1)</f>
        <v>1</v>
      </c>
      <c r="E921" s="366" t="s">
        <v>3532</v>
      </c>
      <c r="F921" s="366" t="s">
        <v>13557</v>
      </c>
      <c r="G921" s="156"/>
      <c r="H921" s="156" t="s">
        <v>18901</v>
      </c>
      <c r="I921" s="156"/>
      <c r="J921" s="407"/>
      <c r="K921" s="61" t="s">
        <v>80</v>
      </c>
      <c r="L921" s="156"/>
      <c r="M921" s="156"/>
    </row>
    <row r="922" spans="1:13" ht="23.25" customHeight="1">
      <c r="A922" s="61" t="s">
        <v>14363</v>
      </c>
      <c r="B922" s="466" t="s">
        <v>18785</v>
      </c>
      <c r="C922" s="466" t="s">
        <v>18784</v>
      </c>
      <c r="D922" s="61">
        <f t="shared" si="14"/>
        <v>2</v>
      </c>
      <c r="E922" s="366" t="s">
        <v>18873</v>
      </c>
      <c r="F922" s="366" t="s">
        <v>18872</v>
      </c>
      <c r="G922" s="156"/>
      <c r="H922" s="156" t="s">
        <v>18902</v>
      </c>
      <c r="I922" s="514" t="s">
        <v>18888</v>
      </c>
      <c r="J922" s="407" t="s">
        <v>18889</v>
      </c>
      <c r="K922" s="156" t="s">
        <v>18562</v>
      </c>
      <c r="L922" s="156"/>
      <c r="M922" s="156"/>
    </row>
    <row r="923" spans="1:13" ht="23.25" customHeight="1">
      <c r="A923" s="61" t="s">
        <v>14363</v>
      </c>
      <c r="B923" s="466" t="s">
        <v>18785</v>
      </c>
      <c r="C923" s="466" t="s">
        <v>18784</v>
      </c>
      <c r="D923" s="61">
        <f t="shared" si="14"/>
        <v>3</v>
      </c>
      <c r="E923" s="366" t="s">
        <v>202</v>
      </c>
      <c r="F923" s="366" t="s">
        <v>13599</v>
      </c>
      <c r="G923" s="156"/>
      <c r="H923" s="156" t="s">
        <v>18903</v>
      </c>
      <c r="I923" s="156"/>
      <c r="J923" s="407"/>
      <c r="K923" s="61" t="s">
        <v>80</v>
      </c>
      <c r="L923" s="156"/>
      <c r="M923" s="156"/>
    </row>
    <row r="924" spans="1:13" ht="23.25" customHeight="1">
      <c r="A924" s="61" t="s">
        <v>14363</v>
      </c>
      <c r="B924" s="466" t="s">
        <v>18785</v>
      </c>
      <c r="C924" s="466" t="s">
        <v>18784</v>
      </c>
      <c r="D924" s="61">
        <f t="shared" si="14"/>
        <v>4</v>
      </c>
      <c r="E924" s="366" t="s">
        <v>18875</v>
      </c>
      <c r="F924" s="366" t="s">
        <v>18874</v>
      </c>
      <c r="G924" s="156"/>
      <c r="H924" s="156" t="s">
        <v>18904</v>
      </c>
      <c r="I924" s="156"/>
      <c r="J924" s="407"/>
      <c r="K924" s="156" t="s">
        <v>18890</v>
      </c>
      <c r="L924" s="156"/>
      <c r="M924" s="156"/>
    </row>
    <row r="925" spans="1:13" ht="23.25" customHeight="1">
      <c r="A925" s="61" t="s">
        <v>14363</v>
      </c>
      <c r="B925" s="466" t="s">
        <v>18785</v>
      </c>
      <c r="C925" s="466" t="s">
        <v>18784</v>
      </c>
      <c r="D925" s="61">
        <f t="shared" si="14"/>
        <v>5</v>
      </c>
      <c r="E925" s="366" t="s">
        <v>18877</v>
      </c>
      <c r="F925" s="366" t="s">
        <v>18876</v>
      </c>
      <c r="G925" s="156"/>
      <c r="H925" s="156" t="s">
        <v>18905</v>
      </c>
      <c r="I925" s="129" t="s">
        <v>11894</v>
      </c>
      <c r="J925" s="141" t="s">
        <v>18559</v>
      </c>
      <c r="K925" s="61" t="s">
        <v>11819</v>
      </c>
      <c r="L925" s="156"/>
      <c r="M925" s="156"/>
    </row>
    <row r="926" spans="1:13" ht="23.25" customHeight="1">
      <c r="A926" s="61" t="s">
        <v>14363</v>
      </c>
      <c r="B926" s="466" t="s">
        <v>18785</v>
      </c>
      <c r="C926" s="466" t="s">
        <v>18784</v>
      </c>
      <c r="D926" s="61">
        <f t="shared" si="14"/>
        <v>6</v>
      </c>
      <c r="E926" s="366" t="s">
        <v>18879</v>
      </c>
      <c r="F926" s="366" t="s">
        <v>18878</v>
      </c>
      <c r="G926" s="156"/>
      <c r="H926" s="156" t="s">
        <v>18906</v>
      </c>
      <c r="I926" s="156"/>
      <c r="J926" s="407"/>
      <c r="K926" s="61" t="s">
        <v>80</v>
      </c>
      <c r="L926" s="156"/>
      <c r="M926" s="156"/>
    </row>
    <row r="927" spans="1:13" ht="23.25" customHeight="1">
      <c r="A927" s="61" t="s">
        <v>14363</v>
      </c>
      <c r="B927" s="466" t="s">
        <v>18785</v>
      </c>
      <c r="C927" s="466" t="s">
        <v>18784</v>
      </c>
      <c r="D927" s="61">
        <f t="shared" si="14"/>
        <v>7</v>
      </c>
      <c r="E927" s="366" t="s">
        <v>16568</v>
      </c>
      <c r="F927" s="366" t="s">
        <v>16567</v>
      </c>
      <c r="G927" s="156"/>
      <c r="H927" s="156" t="s">
        <v>18907</v>
      </c>
      <c r="I927" s="156"/>
      <c r="J927" s="407"/>
      <c r="K927" s="156" t="s">
        <v>18890</v>
      </c>
      <c r="L927" s="156"/>
      <c r="M927" s="156"/>
    </row>
    <row r="928" spans="1:13" ht="23.25" customHeight="1">
      <c r="A928" s="61" t="s">
        <v>14363</v>
      </c>
      <c r="B928" s="466" t="s">
        <v>18785</v>
      </c>
      <c r="C928" s="466" t="s">
        <v>18784</v>
      </c>
      <c r="D928" s="61">
        <f t="shared" si="14"/>
        <v>8</v>
      </c>
      <c r="E928" s="366" t="s">
        <v>18881</v>
      </c>
      <c r="F928" s="366" t="s">
        <v>18880</v>
      </c>
      <c r="G928" s="156"/>
      <c r="H928" s="156" t="s">
        <v>18908</v>
      </c>
      <c r="I928" s="129" t="s">
        <v>11894</v>
      </c>
      <c r="J928" s="141" t="s">
        <v>18559</v>
      </c>
      <c r="K928" s="61" t="s">
        <v>11819</v>
      </c>
      <c r="L928" s="156"/>
      <c r="M928" s="156"/>
    </row>
    <row r="929" spans="1:13" ht="23.25" customHeight="1">
      <c r="A929" s="61" t="s">
        <v>14363</v>
      </c>
      <c r="B929" s="466" t="s">
        <v>18785</v>
      </c>
      <c r="C929" s="466" t="s">
        <v>18784</v>
      </c>
      <c r="D929" s="61">
        <f t="shared" si="14"/>
        <v>9</v>
      </c>
      <c r="E929" s="366" t="s">
        <v>18883</v>
      </c>
      <c r="F929" s="366" t="s">
        <v>18882</v>
      </c>
      <c r="G929" s="156"/>
      <c r="H929" s="156" t="s">
        <v>18909</v>
      </c>
      <c r="I929" s="156"/>
      <c r="J929" s="407"/>
      <c r="K929" s="156" t="s">
        <v>18890</v>
      </c>
      <c r="L929" s="156"/>
      <c r="M929" s="156"/>
    </row>
    <row r="930" spans="1:13" ht="23.25" customHeight="1">
      <c r="A930" s="61" t="s">
        <v>14363</v>
      </c>
      <c r="B930" s="466" t="s">
        <v>18785</v>
      </c>
      <c r="C930" s="466" t="s">
        <v>18784</v>
      </c>
      <c r="D930" s="61">
        <f t="shared" si="14"/>
        <v>10</v>
      </c>
      <c r="E930" s="366" t="s">
        <v>18885</v>
      </c>
      <c r="F930" s="366" t="s">
        <v>18884</v>
      </c>
      <c r="G930" s="156"/>
      <c r="H930" s="156" t="s">
        <v>18910</v>
      </c>
      <c r="I930" s="156"/>
      <c r="J930" s="407"/>
      <c r="K930" s="61" t="s">
        <v>80</v>
      </c>
      <c r="L930" s="156"/>
      <c r="M930" s="156"/>
    </row>
    <row r="931" spans="1:13" ht="23.25" customHeight="1">
      <c r="A931" s="61" t="s">
        <v>14363</v>
      </c>
      <c r="B931" s="466" t="s">
        <v>18785</v>
      </c>
      <c r="C931" s="466" t="s">
        <v>18784</v>
      </c>
      <c r="D931" s="61">
        <f t="shared" si="14"/>
        <v>11</v>
      </c>
      <c r="E931" s="366" t="s">
        <v>18887</v>
      </c>
      <c r="F931" s="366" t="s">
        <v>18886</v>
      </c>
      <c r="G931" s="156"/>
      <c r="H931" s="156" t="s">
        <v>18911</v>
      </c>
      <c r="I931" s="156"/>
      <c r="J931" s="407"/>
      <c r="K931" s="61" t="s">
        <v>80</v>
      </c>
      <c r="L931" s="156"/>
      <c r="M931" s="156"/>
    </row>
    <row r="932" spans="1:13" ht="23.25" customHeight="1">
      <c r="A932" s="61" t="s">
        <v>14363</v>
      </c>
      <c r="B932" s="466" t="s">
        <v>18785</v>
      </c>
      <c r="C932" s="466" t="s">
        <v>18784</v>
      </c>
      <c r="D932" s="61">
        <f t="shared" si="14"/>
        <v>12</v>
      </c>
      <c r="E932" s="54" t="s">
        <v>212</v>
      </c>
      <c r="F932" s="54" t="s">
        <v>591</v>
      </c>
      <c r="G932" s="54" t="s">
        <v>9807</v>
      </c>
      <c r="H932" s="54" t="s">
        <v>9808</v>
      </c>
      <c r="I932" s="54" t="s">
        <v>4560</v>
      </c>
      <c r="J932" s="140" t="s">
        <v>18107</v>
      </c>
      <c r="K932" s="54" t="s">
        <v>9809</v>
      </c>
      <c r="L932" s="156"/>
      <c r="M932" s="156"/>
    </row>
    <row r="933" spans="1:13" ht="23.25" customHeight="1">
      <c r="A933" s="61" t="s">
        <v>14363</v>
      </c>
      <c r="B933" s="466" t="s">
        <v>18785</v>
      </c>
      <c r="C933" s="466" t="s">
        <v>18784</v>
      </c>
      <c r="D933" s="61">
        <f t="shared" si="14"/>
        <v>13</v>
      </c>
      <c r="E933" s="366" t="s">
        <v>13836</v>
      </c>
      <c r="F933" s="366" t="s">
        <v>13869</v>
      </c>
      <c r="G933" s="61" t="s">
        <v>14354</v>
      </c>
      <c r="H933" s="61" t="s">
        <v>14349</v>
      </c>
      <c r="I933" s="61" t="s">
        <v>14401</v>
      </c>
      <c r="J933" s="61">
        <v>20170101</v>
      </c>
      <c r="K933" s="61" t="s">
        <v>14357</v>
      </c>
      <c r="L933" s="156"/>
      <c r="M933" s="156"/>
    </row>
    <row r="934" spans="1:13" ht="23.25" customHeight="1">
      <c r="A934" s="61" t="s">
        <v>14363</v>
      </c>
      <c r="B934" s="466" t="s">
        <v>19236</v>
      </c>
      <c r="C934" s="466" t="s">
        <v>19235</v>
      </c>
      <c r="D934" s="54">
        <f t="shared" si="14"/>
        <v>1</v>
      </c>
      <c r="E934" s="466" t="s">
        <v>592</v>
      </c>
      <c r="F934" s="466" t="s">
        <v>13899</v>
      </c>
      <c r="G934" s="81" t="s">
        <v>19261</v>
      </c>
      <c r="H934" s="81" t="s">
        <v>19272</v>
      </c>
      <c r="I934" s="81" t="s">
        <v>19273</v>
      </c>
      <c r="J934" s="425" t="s">
        <v>19263</v>
      </c>
      <c r="K934" s="81" t="s">
        <v>19259</v>
      </c>
      <c r="L934" s="156"/>
      <c r="M934" s="156"/>
    </row>
    <row r="935" spans="1:13" ht="23.25" customHeight="1">
      <c r="A935" s="61" t="s">
        <v>14363</v>
      </c>
      <c r="B935" s="466" t="s">
        <v>19236</v>
      </c>
      <c r="C935" s="466" t="s">
        <v>19235</v>
      </c>
      <c r="D935" s="54">
        <f t="shared" si="14"/>
        <v>2</v>
      </c>
      <c r="E935" s="525" t="s">
        <v>19245</v>
      </c>
      <c r="F935" s="466" t="s">
        <v>19244</v>
      </c>
      <c r="G935" s="81" t="s">
        <v>19262</v>
      </c>
      <c r="H935" s="81" t="s">
        <v>19254</v>
      </c>
      <c r="I935" s="81"/>
      <c r="J935" s="425"/>
      <c r="K935" s="81" t="s">
        <v>4970</v>
      </c>
      <c r="L935" s="156"/>
      <c r="M935" s="156"/>
    </row>
    <row r="936" spans="1:13" ht="23.25" customHeight="1">
      <c r="A936" s="61" t="s">
        <v>14363</v>
      </c>
      <c r="B936" s="466" t="s">
        <v>19236</v>
      </c>
      <c r="C936" s="466" t="s">
        <v>19235</v>
      </c>
      <c r="D936" s="54">
        <f t="shared" si="14"/>
        <v>3</v>
      </c>
      <c r="E936" s="46" t="s">
        <v>19247</v>
      </c>
      <c r="F936" s="466" t="s">
        <v>19246</v>
      </c>
      <c r="G936" s="81" t="s">
        <v>19271</v>
      </c>
      <c r="H936" s="81" t="s">
        <v>19255</v>
      </c>
      <c r="I936" s="514" t="s">
        <v>19264</v>
      </c>
      <c r="J936" s="425" t="s">
        <v>19266</v>
      </c>
      <c r="K936" s="81" t="s">
        <v>19260</v>
      </c>
      <c r="L936" s="156"/>
      <c r="M936" s="156"/>
    </row>
    <row r="937" spans="1:13" ht="23.25" customHeight="1">
      <c r="A937" s="61" t="s">
        <v>14363</v>
      </c>
      <c r="B937" s="466" t="s">
        <v>19236</v>
      </c>
      <c r="C937" s="466" t="s">
        <v>19235</v>
      </c>
      <c r="D937" s="54">
        <f t="shared" si="14"/>
        <v>4</v>
      </c>
      <c r="E937" s="46" t="s">
        <v>19249</v>
      </c>
      <c r="F937" s="46" t="s">
        <v>19248</v>
      </c>
      <c r="G937" s="81" t="s">
        <v>19268</v>
      </c>
      <c r="H937" s="81" t="s">
        <v>19256</v>
      </c>
      <c r="I937" s="54" t="s">
        <v>18106</v>
      </c>
      <c r="J937" s="54" t="s">
        <v>18108</v>
      </c>
      <c r="K937" s="54" t="s">
        <v>9809</v>
      </c>
      <c r="L937" s="156"/>
      <c r="M937" s="156"/>
    </row>
    <row r="938" spans="1:13" ht="23.25" customHeight="1">
      <c r="A938" s="61" t="s">
        <v>14363</v>
      </c>
      <c r="B938" s="466" t="s">
        <v>19236</v>
      </c>
      <c r="C938" s="466" t="s">
        <v>19235</v>
      </c>
      <c r="D938" s="54">
        <f t="shared" si="14"/>
        <v>5</v>
      </c>
      <c r="E938" s="46" t="s">
        <v>19251</v>
      </c>
      <c r="F938" s="46" t="s">
        <v>19250</v>
      </c>
      <c r="G938" s="81" t="s">
        <v>19269</v>
      </c>
      <c r="H938" s="81" t="s">
        <v>19257</v>
      </c>
      <c r="I938" s="54" t="s">
        <v>18106</v>
      </c>
      <c r="J938" s="54" t="s">
        <v>18108</v>
      </c>
      <c r="K938" s="54" t="s">
        <v>9809</v>
      </c>
      <c r="L938" s="156"/>
      <c r="M938" s="156"/>
    </row>
    <row r="939" spans="1:13" ht="23.25" customHeight="1">
      <c r="A939" s="61" t="s">
        <v>14363</v>
      </c>
      <c r="B939" s="466" t="s">
        <v>19236</v>
      </c>
      <c r="C939" s="466" t="s">
        <v>19235</v>
      </c>
      <c r="D939" s="54">
        <f t="shared" si="14"/>
        <v>6</v>
      </c>
      <c r="E939" s="46" t="s">
        <v>19253</v>
      </c>
      <c r="F939" s="466" t="s">
        <v>19252</v>
      </c>
      <c r="G939" s="81" t="s">
        <v>19270</v>
      </c>
      <c r="H939" s="81" t="s">
        <v>19258</v>
      </c>
      <c r="I939" s="514" t="s">
        <v>19265</v>
      </c>
      <c r="J939" s="425" t="s">
        <v>19267</v>
      </c>
      <c r="K939" s="81" t="s">
        <v>19260</v>
      </c>
      <c r="L939" s="156"/>
      <c r="M939" s="156"/>
    </row>
    <row r="940" spans="1:13" ht="23.25" customHeight="1">
      <c r="A940" s="61" t="s">
        <v>14363</v>
      </c>
      <c r="B940" s="466" t="s">
        <v>19236</v>
      </c>
      <c r="C940" s="466" t="s">
        <v>19235</v>
      </c>
      <c r="D940" s="54">
        <f t="shared" si="14"/>
        <v>7</v>
      </c>
      <c r="E940" s="54" t="s">
        <v>212</v>
      </c>
      <c r="F940" s="54" t="s">
        <v>591</v>
      </c>
      <c r="G940" s="54" t="s">
        <v>9807</v>
      </c>
      <c r="H940" s="54" t="s">
        <v>9808</v>
      </c>
      <c r="I940" s="54" t="s">
        <v>4560</v>
      </c>
      <c r="J940" s="140" t="s">
        <v>18107</v>
      </c>
      <c r="K940" s="54" t="s">
        <v>9809</v>
      </c>
      <c r="L940" s="156"/>
      <c r="M940" s="156"/>
    </row>
    <row r="941" spans="1:13" ht="23.25" customHeight="1">
      <c r="A941" s="61" t="s">
        <v>14363</v>
      </c>
      <c r="B941" s="466" t="s">
        <v>19236</v>
      </c>
      <c r="C941" s="466" t="s">
        <v>19235</v>
      </c>
      <c r="D941" s="54">
        <f t="shared" si="14"/>
        <v>8</v>
      </c>
      <c r="E941" s="366" t="s">
        <v>13836</v>
      </c>
      <c r="F941" s="366" t="s">
        <v>565</v>
      </c>
      <c r="G941" s="54" t="s">
        <v>9811</v>
      </c>
      <c r="H941" s="54" t="s">
        <v>9808</v>
      </c>
      <c r="I941" s="54" t="s">
        <v>4563</v>
      </c>
      <c r="J941" s="140">
        <v>20170101</v>
      </c>
      <c r="K941" s="54" t="s">
        <v>9813</v>
      </c>
      <c r="L941" s="156"/>
      <c r="M941" s="156"/>
    </row>
    <row r="942" spans="1:13" ht="23.25" customHeight="1">
      <c r="A942" s="61" t="s">
        <v>14363</v>
      </c>
      <c r="B942" s="466" t="s">
        <v>19238</v>
      </c>
      <c r="C942" s="524" t="s">
        <v>19239</v>
      </c>
      <c r="D942" s="54">
        <f t="shared" si="14"/>
        <v>1</v>
      </c>
      <c r="E942" s="524" t="s">
        <v>202</v>
      </c>
      <c r="F942" s="524" t="s">
        <v>19274</v>
      </c>
      <c r="G942" s="36" t="s">
        <v>1235</v>
      </c>
      <c r="H942" s="156" t="s">
        <v>19279</v>
      </c>
      <c r="I942" s="155" t="s">
        <v>1701</v>
      </c>
      <c r="J942" s="97" t="s">
        <v>1680</v>
      </c>
      <c r="K942" s="81" t="s">
        <v>19259</v>
      </c>
      <c r="L942" s="156"/>
      <c r="M942" s="156"/>
    </row>
    <row r="943" spans="1:13" ht="23.25" customHeight="1">
      <c r="A943" s="61" t="s">
        <v>14363</v>
      </c>
      <c r="B943" s="466" t="s">
        <v>19238</v>
      </c>
      <c r="C943" s="524" t="s">
        <v>19239</v>
      </c>
      <c r="D943" s="54">
        <f t="shared" si="14"/>
        <v>2</v>
      </c>
      <c r="E943" s="524" t="s">
        <v>13860</v>
      </c>
      <c r="F943" s="524" t="s">
        <v>13864</v>
      </c>
      <c r="G943" s="156" t="s">
        <v>19277</v>
      </c>
      <c r="H943" s="156" t="s">
        <v>19280</v>
      </c>
      <c r="I943" s="156" t="s">
        <v>19273</v>
      </c>
      <c r="J943" s="407"/>
      <c r="K943" s="81" t="s">
        <v>19259</v>
      </c>
      <c r="L943" s="156"/>
      <c r="M943" s="156"/>
    </row>
    <row r="944" spans="1:13" ht="23.25" customHeight="1">
      <c r="A944" s="61" t="s">
        <v>14363</v>
      </c>
      <c r="B944" s="466" t="s">
        <v>19238</v>
      </c>
      <c r="C944" s="524" t="s">
        <v>19239</v>
      </c>
      <c r="D944" s="54">
        <f t="shared" si="14"/>
        <v>3</v>
      </c>
      <c r="E944" s="524" t="s">
        <v>19276</v>
      </c>
      <c r="F944" s="524" t="s">
        <v>19275</v>
      </c>
      <c r="G944" s="156" t="s">
        <v>19278</v>
      </c>
      <c r="H944" s="156" t="s">
        <v>19281</v>
      </c>
      <c r="I944" s="54" t="s">
        <v>18106</v>
      </c>
      <c r="J944" s="54" t="s">
        <v>18108</v>
      </c>
      <c r="K944" s="54" t="s">
        <v>9809</v>
      </c>
      <c r="L944" s="156"/>
      <c r="M944" s="156"/>
    </row>
    <row r="945" spans="1:13" ht="23.25" customHeight="1">
      <c r="A945" s="61" t="s">
        <v>14363</v>
      </c>
      <c r="B945" s="466" t="s">
        <v>19238</v>
      </c>
      <c r="C945" s="524" t="s">
        <v>19239</v>
      </c>
      <c r="D945" s="54">
        <f t="shared" si="14"/>
        <v>4</v>
      </c>
      <c r="E945" s="54" t="s">
        <v>212</v>
      </c>
      <c r="F945" s="54" t="s">
        <v>591</v>
      </c>
      <c r="G945" s="54" t="s">
        <v>9807</v>
      </c>
      <c r="H945" s="54" t="s">
        <v>9808</v>
      </c>
      <c r="I945" s="54" t="s">
        <v>4560</v>
      </c>
      <c r="J945" s="140" t="s">
        <v>18107</v>
      </c>
      <c r="K945" s="54" t="s">
        <v>9809</v>
      </c>
      <c r="L945" s="156"/>
      <c r="M945" s="156"/>
    </row>
    <row r="946" spans="1:13" ht="23.25" customHeight="1">
      <c r="A946" s="61" t="s">
        <v>14363</v>
      </c>
      <c r="B946" s="466" t="s">
        <v>19238</v>
      </c>
      <c r="C946" s="524" t="s">
        <v>19239</v>
      </c>
      <c r="D946" s="54">
        <f t="shared" si="14"/>
        <v>5</v>
      </c>
      <c r="E946" s="366" t="s">
        <v>13836</v>
      </c>
      <c r="F946" s="366" t="s">
        <v>565</v>
      </c>
      <c r="G946" s="54" t="s">
        <v>9811</v>
      </c>
      <c r="H946" s="54" t="s">
        <v>9808</v>
      </c>
      <c r="I946" s="54" t="s">
        <v>4563</v>
      </c>
      <c r="J946" s="140">
        <v>20170101</v>
      </c>
      <c r="K946" s="54" t="s">
        <v>9813</v>
      </c>
      <c r="L946" s="156"/>
      <c r="M946" s="156"/>
    </row>
  </sheetData>
  <phoneticPr fontId="91" type="noConversion"/>
  <hyperlinks>
    <hyperlink ref="I506" r:id="rId1"/>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420"/>
  <sheetViews>
    <sheetView workbookViewId="0">
      <pane xSplit="6" ySplit="1" topLeftCell="G48" activePane="bottomRight" state="frozen"/>
      <selection pane="topRight" activeCell="G1" sqref="G1"/>
      <selection pane="bottomLeft" activeCell="A2" sqref="A2"/>
      <selection pane="bottomRight" activeCell="L57" sqref="L57"/>
    </sheetView>
  </sheetViews>
  <sheetFormatPr defaultRowHeight="22.5" customHeight="1"/>
  <cols>
    <col min="1" max="1" width="6.140625" customWidth="1"/>
    <col min="2" max="2" width="13.28515625" customWidth="1"/>
    <col min="3" max="3" width="26.85546875" customWidth="1"/>
    <col min="4" max="4" width="5.42578125" customWidth="1"/>
    <col min="5" max="5" width="18.140625" style="74" customWidth="1"/>
    <col min="6" max="6" width="17" customWidth="1"/>
    <col min="7" max="7" width="20.140625" customWidth="1"/>
    <col min="8" max="8" width="19.42578125" customWidth="1"/>
    <col min="10" max="10" width="28.85546875" customWidth="1"/>
    <col min="11" max="11" width="10.5703125" customWidth="1"/>
  </cols>
  <sheetData>
    <row r="1" spans="1:13" s="74" customFormat="1" ht="22.5" customHeight="1">
      <c r="A1" s="170" t="s">
        <v>15</v>
      </c>
      <c r="B1" s="170" t="s">
        <v>16</v>
      </c>
      <c r="C1" s="170" t="s">
        <v>17</v>
      </c>
      <c r="D1" s="170" t="s">
        <v>24</v>
      </c>
      <c r="E1" s="170" t="s">
        <v>18</v>
      </c>
      <c r="F1" s="170" t="s">
        <v>87</v>
      </c>
      <c r="G1" s="170" t="s">
        <v>9</v>
      </c>
      <c r="H1" s="170" t="s">
        <v>10</v>
      </c>
      <c r="I1" s="170" t="s">
        <v>217</v>
      </c>
      <c r="J1" s="170" t="s">
        <v>1477</v>
      </c>
      <c r="K1" s="170" t="s">
        <v>11</v>
      </c>
      <c r="L1" s="170" t="s">
        <v>82</v>
      </c>
      <c r="M1" s="170" t="s">
        <v>83</v>
      </c>
    </row>
    <row r="2" spans="1:13" s="167" customFormat="1" ht="22.5" customHeight="1">
      <c r="A2" s="169" t="s">
        <v>9046</v>
      </c>
      <c r="B2" s="73" t="s">
        <v>9047</v>
      </c>
      <c r="C2" s="69" t="s">
        <v>9048</v>
      </c>
      <c r="D2" s="169">
        <v>1</v>
      </c>
      <c r="E2" s="73" t="s">
        <v>9049</v>
      </c>
      <c r="F2" s="169" t="s">
        <v>1577</v>
      </c>
      <c r="G2" s="169" t="s">
        <v>4908</v>
      </c>
      <c r="H2" s="246" t="s">
        <v>9050</v>
      </c>
      <c r="I2" s="169"/>
      <c r="J2" s="247" t="s">
        <v>9051</v>
      </c>
      <c r="K2" s="169" t="s">
        <v>9052</v>
      </c>
      <c r="L2" s="169"/>
      <c r="M2" s="169"/>
    </row>
    <row r="3" spans="1:13" s="167" customFormat="1" ht="22.5" customHeight="1">
      <c r="A3" s="169" t="s">
        <v>9046</v>
      </c>
      <c r="B3" s="73" t="s">
        <v>464</v>
      </c>
      <c r="C3" s="69" t="s">
        <v>452</v>
      </c>
      <c r="D3" s="169">
        <f>IF($C3=$C2,$D2+1,1)</f>
        <v>2</v>
      </c>
      <c r="E3" s="73" t="s">
        <v>9053</v>
      </c>
      <c r="F3" s="169" t="s">
        <v>1578</v>
      </c>
      <c r="G3" s="169" t="s">
        <v>9054</v>
      </c>
      <c r="H3" s="246" t="s">
        <v>4910</v>
      </c>
      <c r="I3" s="169"/>
      <c r="J3" s="247" t="s">
        <v>4650</v>
      </c>
      <c r="K3" s="169" t="s">
        <v>80</v>
      </c>
      <c r="L3" s="169"/>
      <c r="M3" s="169"/>
    </row>
    <row r="4" spans="1:13" s="167" customFormat="1" ht="22.5" customHeight="1">
      <c r="A4" s="169" t="s">
        <v>9055</v>
      </c>
      <c r="B4" s="73" t="s">
        <v>9056</v>
      </c>
      <c r="C4" s="69" t="s">
        <v>452</v>
      </c>
      <c r="D4" s="169">
        <f t="shared" ref="D4:D68" si="0">IF($C4=$C3,$D3+1,1)</f>
        <v>3</v>
      </c>
      <c r="E4" s="241" t="s">
        <v>572</v>
      </c>
      <c r="F4" s="241" t="s">
        <v>9057</v>
      </c>
      <c r="G4" s="5" t="s">
        <v>8206</v>
      </c>
      <c r="H4" s="13" t="s">
        <v>8192</v>
      </c>
      <c r="I4" s="241" t="s">
        <v>8612</v>
      </c>
      <c r="J4" s="248" t="s">
        <v>4651</v>
      </c>
      <c r="K4" s="241" t="s">
        <v>8191</v>
      </c>
      <c r="L4" s="169"/>
      <c r="M4" s="169"/>
    </row>
    <row r="5" spans="1:13" s="167" customFormat="1" ht="22.5" customHeight="1">
      <c r="A5" s="73" t="s">
        <v>9058</v>
      </c>
      <c r="B5" s="73" t="s">
        <v>464</v>
      </c>
      <c r="C5" s="69" t="s">
        <v>9048</v>
      </c>
      <c r="D5" s="73">
        <f t="shared" si="0"/>
        <v>4</v>
      </c>
      <c r="E5" s="73" t="s">
        <v>8836</v>
      </c>
      <c r="F5" s="220" t="s">
        <v>565</v>
      </c>
      <c r="G5" s="73" t="s">
        <v>9059</v>
      </c>
      <c r="H5" s="132" t="s">
        <v>8192</v>
      </c>
      <c r="I5" s="69" t="s">
        <v>9060</v>
      </c>
      <c r="J5" s="122">
        <v>20170210</v>
      </c>
      <c r="K5" s="220" t="s">
        <v>9061</v>
      </c>
      <c r="L5" s="73"/>
      <c r="M5" s="73"/>
    </row>
    <row r="6" spans="1:13" s="167" customFormat="1" ht="22.5" customHeight="1">
      <c r="A6" s="249" t="s">
        <v>9046</v>
      </c>
      <c r="B6" s="249" t="s">
        <v>9062</v>
      </c>
      <c r="C6" s="250" t="s">
        <v>9063</v>
      </c>
      <c r="D6" s="249">
        <f t="shared" si="0"/>
        <v>1</v>
      </c>
      <c r="E6" s="249" t="s">
        <v>4652</v>
      </c>
      <c r="F6" s="251" t="s">
        <v>4653</v>
      </c>
      <c r="G6" s="249"/>
      <c r="H6" s="252"/>
      <c r="I6" s="250"/>
      <c r="J6" s="253"/>
      <c r="K6" s="251" t="s">
        <v>14670</v>
      </c>
      <c r="L6" s="249"/>
      <c r="M6" s="249"/>
    </row>
    <row r="7" spans="1:13" s="167" customFormat="1" ht="22.5" customHeight="1">
      <c r="A7" s="249" t="s">
        <v>9046</v>
      </c>
      <c r="B7" s="249" t="s">
        <v>9064</v>
      </c>
      <c r="C7" s="250" t="s">
        <v>9065</v>
      </c>
      <c r="D7" s="249">
        <f t="shared" si="0"/>
        <v>2</v>
      </c>
      <c r="E7" s="249" t="s">
        <v>9066</v>
      </c>
      <c r="F7" s="251" t="s">
        <v>2374</v>
      </c>
      <c r="G7" s="249"/>
      <c r="H7" s="252"/>
      <c r="I7" s="250"/>
      <c r="J7" s="253"/>
      <c r="K7" s="251" t="s">
        <v>14670</v>
      </c>
      <c r="L7" s="249"/>
      <c r="M7" s="249"/>
    </row>
    <row r="8" spans="1:13" s="167" customFormat="1" ht="22.5" customHeight="1">
      <c r="A8" s="249" t="s">
        <v>9046</v>
      </c>
      <c r="B8" s="249" t="s">
        <v>9064</v>
      </c>
      <c r="C8" s="250" t="s">
        <v>9065</v>
      </c>
      <c r="D8" s="249">
        <f t="shared" si="0"/>
        <v>3</v>
      </c>
      <c r="E8" s="249" t="s">
        <v>9067</v>
      </c>
      <c r="F8" s="251" t="s">
        <v>9068</v>
      </c>
      <c r="G8" s="249"/>
      <c r="H8" s="252"/>
      <c r="I8" s="250"/>
      <c r="J8" s="253"/>
      <c r="K8" s="251" t="s">
        <v>14673</v>
      </c>
      <c r="L8" s="249"/>
      <c r="M8" s="249"/>
    </row>
    <row r="9" spans="1:13" s="167" customFormat="1" ht="22.5" customHeight="1">
      <c r="A9" s="73" t="s">
        <v>9055</v>
      </c>
      <c r="B9" s="73" t="s">
        <v>9069</v>
      </c>
      <c r="C9" s="69" t="s">
        <v>9070</v>
      </c>
      <c r="D9" s="73">
        <f t="shared" si="0"/>
        <v>1</v>
      </c>
      <c r="E9" s="73" t="s">
        <v>4652</v>
      </c>
      <c r="F9" s="220" t="s">
        <v>4653</v>
      </c>
      <c r="G9" s="73" t="s">
        <v>9071</v>
      </c>
      <c r="H9" s="132" t="s">
        <v>9072</v>
      </c>
      <c r="I9" s="69"/>
      <c r="J9" s="122" t="s">
        <v>9073</v>
      </c>
      <c r="K9" s="254" t="s">
        <v>8174</v>
      </c>
      <c r="L9" s="73"/>
      <c r="M9" s="73"/>
    </row>
    <row r="10" spans="1:13" s="167" customFormat="1" ht="22.5" customHeight="1">
      <c r="A10" s="73" t="s">
        <v>9046</v>
      </c>
      <c r="B10" s="73" t="s">
        <v>465</v>
      </c>
      <c r="C10" s="69" t="s">
        <v>453</v>
      </c>
      <c r="D10" s="73">
        <f t="shared" si="0"/>
        <v>2</v>
      </c>
      <c r="E10" s="73" t="s">
        <v>9074</v>
      </c>
      <c r="F10" s="220" t="s">
        <v>4654</v>
      </c>
      <c r="G10" s="73" t="s">
        <v>9075</v>
      </c>
      <c r="H10" s="132" t="s">
        <v>9076</v>
      </c>
      <c r="I10" s="69"/>
      <c r="J10" s="122" t="s">
        <v>9077</v>
      </c>
      <c r="K10" s="254" t="s">
        <v>9078</v>
      </c>
      <c r="L10" s="73"/>
      <c r="M10" s="73"/>
    </row>
    <row r="11" spans="1:13" s="167" customFormat="1" ht="22.5" customHeight="1">
      <c r="A11" s="73" t="s">
        <v>9055</v>
      </c>
      <c r="B11" s="73" t="s">
        <v>9079</v>
      </c>
      <c r="C11" s="69" t="s">
        <v>453</v>
      </c>
      <c r="D11" s="73">
        <f t="shared" si="0"/>
        <v>3</v>
      </c>
      <c r="E11" s="73" t="s">
        <v>9080</v>
      </c>
      <c r="F11" s="220" t="s">
        <v>9081</v>
      </c>
      <c r="G11" s="73" t="s">
        <v>9082</v>
      </c>
      <c r="H11" s="133" t="s">
        <v>9083</v>
      </c>
      <c r="I11" s="69" t="s">
        <v>9084</v>
      </c>
      <c r="J11" s="122" t="s">
        <v>1997</v>
      </c>
      <c r="K11" s="254" t="s">
        <v>8774</v>
      </c>
      <c r="L11" s="73"/>
      <c r="M11" s="73"/>
    </row>
    <row r="12" spans="1:13" s="167" customFormat="1" ht="22.5" customHeight="1">
      <c r="A12" s="73" t="s">
        <v>9058</v>
      </c>
      <c r="B12" s="73" t="s">
        <v>465</v>
      </c>
      <c r="C12" s="69" t="s">
        <v>453</v>
      </c>
      <c r="D12" s="73">
        <f t="shared" si="0"/>
        <v>4</v>
      </c>
      <c r="E12" s="241" t="s">
        <v>9085</v>
      </c>
      <c r="F12" s="241" t="s">
        <v>9057</v>
      </c>
      <c r="G12" s="5" t="s">
        <v>8206</v>
      </c>
      <c r="H12" s="13" t="s">
        <v>8192</v>
      </c>
      <c r="I12" s="254" t="s">
        <v>9086</v>
      </c>
      <c r="J12" s="248" t="s">
        <v>9087</v>
      </c>
      <c r="K12" s="241" t="s">
        <v>8194</v>
      </c>
      <c r="L12" s="73"/>
      <c r="M12" s="73"/>
    </row>
    <row r="13" spans="1:13" s="167" customFormat="1" ht="22.5" customHeight="1">
      <c r="A13" s="73" t="s">
        <v>9055</v>
      </c>
      <c r="B13" s="73" t="s">
        <v>465</v>
      </c>
      <c r="C13" s="69" t="s">
        <v>453</v>
      </c>
      <c r="D13" s="73">
        <f t="shared" si="0"/>
        <v>5</v>
      </c>
      <c r="E13" s="73" t="s">
        <v>8836</v>
      </c>
      <c r="F13" s="220" t="s">
        <v>565</v>
      </c>
      <c r="G13" s="73" t="s">
        <v>9088</v>
      </c>
      <c r="H13" s="132" t="s">
        <v>8192</v>
      </c>
      <c r="I13" s="172" t="s">
        <v>601</v>
      </c>
      <c r="J13" s="122" t="s">
        <v>8196</v>
      </c>
      <c r="K13" s="220" t="s">
        <v>8653</v>
      </c>
      <c r="L13" s="73"/>
      <c r="M13" s="73"/>
    </row>
    <row r="14" spans="1:13" s="167" customFormat="1" ht="22.5" customHeight="1">
      <c r="A14" s="73" t="s">
        <v>9055</v>
      </c>
      <c r="B14" s="73" t="s">
        <v>466</v>
      </c>
      <c r="C14" s="69" t="s">
        <v>9089</v>
      </c>
      <c r="D14" s="73">
        <f>IF($C14=$C11,$D11+1,1)</f>
        <v>1</v>
      </c>
      <c r="E14" s="73" t="s">
        <v>4652</v>
      </c>
      <c r="F14" s="220" t="s">
        <v>4653</v>
      </c>
      <c r="G14" s="73" t="s">
        <v>9090</v>
      </c>
      <c r="H14" s="73" t="s">
        <v>4912</v>
      </c>
      <c r="I14" s="69" t="s">
        <v>9091</v>
      </c>
      <c r="J14" s="255">
        <v>592262099</v>
      </c>
      <c r="K14" s="254" t="s">
        <v>9052</v>
      </c>
      <c r="L14" s="73"/>
      <c r="M14" s="73"/>
    </row>
    <row r="15" spans="1:13" s="167" customFormat="1" ht="22.5" customHeight="1">
      <c r="A15" s="73" t="s">
        <v>451</v>
      </c>
      <c r="B15" s="73" t="s">
        <v>466</v>
      </c>
      <c r="C15" s="69" t="s">
        <v>4656</v>
      </c>
      <c r="D15" s="73">
        <f t="shared" si="0"/>
        <v>2</v>
      </c>
      <c r="E15" s="73" t="s">
        <v>9092</v>
      </c>
      <c r="F15" s="448" t="s">
        <v>4655</v>
      </c>
      <c r="G15" s="73" t="s">
        <v>4913</v>
      </c>
      <c r="H15" s="132" t="s">
        <v>4914</v>
      </c>
      <c r="I15" s="69" t="s">
        <v>18490</v>
      </c>
      <c r="J15" s="122" t="s">
        <v>4915</v>
      </c>
      <c r="K15" s="254" t="s">
        <v>627</v>
      </c>
      <c r="L15" s="73"/>
      <c r="M15" s="73"/>
    </row>
    <row r="16" spans="1:13" s="167" customFormat="1" ht="22.5" customHeight="1">
      <c r="A16" s="73" t="s">
        <v>451</v>
      </c>
      <c r="B16" s="73" t="s">
        <v>466</v>
      </c>
      <c r="C16" s="69" t="s">
        <v>454</v>
      </c>
      <c r="D16" s="73">
        <f t="shared" si="0"/>
        <v>3</v>
      </c>
      <c r="E16" s="73" t="s">
        <v>4657</v>
      </c>
      <c r="F16" s="448" t="s">
        <v>4658</v>
      </c>
      <c r="G16" s="73" t="s">
        <v>4916</v>
      </c>
      <c r="H16" s="132" t="s">
        <v>4917</v>
      </c>
      <c r="I16" s="69" t="s">
        <v>5297</v>
      </c>
      <c r="J16" s="122" t="s">
        <v>15766</v>
      </c>
      <c r="K16" s="254" t="s">
        <v>627</v>
      </c>
      <c r="L16" s="73"/>
      <c r="M16" s="73"/>
    </row>
    <row r="17" spans="1:13" s="167" customFormat="1" ht="22.5" customHeight="1">
      <c r="A17" s="73" t="s">
        <v>451</v>
      </c>
      <c r="B17" s="73" t="s">
        <v>466</v>
      </c>
      <c r="C17" s="69" t="s">
        <v>4656</v>
      </c>
      <c r="D17" s="73">
        <f t="shared" si="0"/>
        <v>4</v>
      </c>
      <c r="E17" s="241" t="s">
        <v>572</v>
      </c>
      <c r="F17" s="449" t="s">
        <v>564</v>
      </c>
      <c r="G17" s="5" t="s">
        <v>220</v>
      </c>
      <c r="H17" s="13" t="s">
        <v>8192</v>
      </c>
      <c r="I17" s="254" t="s">
        <v>1576</v>
      </c>
      <c r="J17" s="248" t="s">
        <v>4918</v>
      </c>
      <c r="K17" s="241" t="s">
        <v>8191</v>
      </c>
      <c r="L17" s="73"/>
      <c r="M17" s="73"/>
    </row>
    <row r="18" spans="1:13" s="167" customFormat="1" ht="22.5" customHeight="1">
      <c r="A18" s="73" t="s">
        <v>451</v>
      </c>
      <c r="B18" s="73" t="s">
        <v>4891</v>
      </c>
      <c r="C18" s="69" t="s">
        <v>4656</v>
      </c>
      <c r="D18" s="73">
        <f t="shared" si="0"/>
        <v>5</v>
      </c>
      <c r="E18" s="73" t="s">
        <v>8836</v>
      </c>
      <c r="F18" s="220" t="s">
        <v>565</v>
      </c>
      <c r="G18" s="73" t="s">
        <v>600</v>
      </c>
      <c r="H18" s="132" t="s">
        <v>214</v>
      </c>
      <c r="I18" s="172" t="s">
        <v>601</v>
      </c>
      <c r="J18" s="122" t="s">
        <v>9093</v>
      </c>
      <c r="K18" s="220" t="s">
        <v>8653</v>
      </c>
      <c r="L18" s="73"/>
      <c r="M18" s="73"/>
    </row>
    <row r="19" spans="1:13" s="167" customFormat="1" ht="22.5" customHeight="1">
      <c r="A19" s="73" t="s">
        <v>451</v>
      </c>
      <c r="B19" s="73" t="s">
        <v>9094</v>
      </c>
      <c r="C19" s="69" t="s">
        <v>9095</v>
      </c>
      <c r="D19" s="73">
        <f>IF($C19=$C16,$D16+1,1)</f>
        <v>1</v>
      </c>
      <c r="E19" s="73" t="s">
        <v>4659</v>
      </c>
      <c r="F19" s="220" t="s">
        <v>4660</v>
      </c>
      <c r="G19" s="73" t="s">
        <v>4919</v>
      </c>
      <c r="H19" s="132" t="s">
        <v>4920</v>
      </c>
      <c r="I19" s="69" t="s">
        <v>9096</v>
      </c>
      <c r="J19" s="122" t="s">
        <v>9097</v>
      </c>
      <c r="K19" s="254" t="s">
        <v>8174</v>
      </c>
      <c r="L19" s="73"/>
      <c r="M19" s="73"/>
    </row>
    <row r="20" spans="1:13" s="167" customFormat="1" ht="22.5" customHeight="1">
      <c r="A20" s="73" t="s">
        <v>9046</v>
      </c>
      <c r="B20" s="73" t="s">
        <v>482</v>
      </c>
      <c r="C20" s="69" t="s">
        <v>9098</v>
      </c>
      <c r="D20" s="73">
        <f t="shared" si="0"/>
        <v>2</v>
      </c>
      <c r="E20" s="73" t="s">
        <v>760</v>
      </c>
      <c r="F20" s="220" t="s">
        <v>1309</v>
      </c>
      <c r="G20" s="73" t="s">
        <v>4661</v>
      </c>
      <c r="H20" s="13" t="s">
        <v>4922</v>
      </c>
      <c r="I20" s="69"/>
      <c r="J20" s="122" t="s">
        <v>9099</v>
      </c>
      <c r="K20" s="254" t="s">
        <v>9100</v>
      </c>
      <c r="L20" s="73"/>
      <c r="M20" s="73"/>
    </row>
    <row r="21" spans="1:13" s="167" customFormat="1" ht="22.5" customHeight="1">
      <c r="A21" s="73" t="s">
        <v>451</v>
      </c>
      <c r="B21" s="73" t="s">
        <v>9101</v>
      </c>
      <c r="C21" s="69" t="s">
        <v>9098</v>
      </c>
      <c r="D21" s="73">
        <f t="shared" si="0"/>
        <v>3</v>
      </c>
      <c r="E21" s="73" t="s">
        <v>9102</v>
      </c>
      <c r="F21" s="220" t="s">
        <v>4662</v>
      </c>
      <c r="G21" s="256" t="s">
        <v>4663</v>
      </c>
      <c r="H21" s="13" t="s">
        <v>4923</v>
      </c>
      <c r="I21" s="69" t="s">
        <v>9103</v>
      </c>
      <c r="J21" s="122" t="s">
        <v>4924</v>
      </c>
      <c r="K21" s="254" t="s">
        <v>8774</v>
      </c>
      <c r="L21" s="73"/>
      <c r="M21" s="73"/>
    </row>
    <row r="22" spans="1:13" s="167" customFormat="1" ht="22.5" customHeight="1">
      <c r="A22" s="73" t="s">
        <v>451</v>
      </c>
      <c r="B22" s="73" t="s">
        <v>482</v>
      </c>
      <c r="C22" s="69" t="s">
        <v>455</v>
      </c>
      <c r="D22" s="73">
        <f t="shared" si="0"/>
        <v>4</v>
      </c>
      <c r="E22" s="73" t="s">
        <v>3646</v>
      </c>
      <c r="F22" s="220" t="s">
        <v>4664</v>
      </c>
      <c r="G22" s="256" t="s">
        <v>4665</v>
      </c>
      <c r="H22" s="13" t="s">
        <v>4925</v>
      </c>
      <c r="I22" s="69"/>
      <c r="J22" s="122" t="s">
        <v>9104</v>
      </c>
      <c r="K22" s="254" t="s">
        <v>80</v>
      </c>
      <c r="L22" s="73"/>
      <c r="M22" s="73"/>
    </row>
    <row r="23" spans="1:13" s="167" customFormat="1" ht="22.5" customHeight="1">
      <c r="A23" s="73" t="s">
        <v>451</v>
      </c>
      <c r="B23" s="73" t="s">
        <v>482</v>
      </c>
      <c r="C23" s="69" t="s">
        <v>9105</v>
      </c>
      <c r="D23" s="73">
        <f t="shared" si="0"/>
        <v>5</v>
      </c>
      <c r="E23" s="73" t="s">
        <v>3647</v>
      </c>
      <c r="F23" s="220" t="s">
        <v>4666</v>
      </c>
      <c r="G23" s="256" t="s">
        <v>4667</v>
      </c>
      <c r="H23" s="13" t="s">
        <v>4926</v>
      </c>
      <c r="I23" s="69"/>
      <c r="J23" s="122" t="s">
        <v>9106</v>
      </c>
      <c r="K23" s="254" t="s">
        <v>8174</v>
      </c>
      <c r="L23" s="73"/>
      <c r="M23" s="73"/>
    </row>
    <row r="24" spans="1:13" s="167" customFormat="1" ht="22.5" customHeight="1">
      <c r="A24" s="73" t="s">
        <v>9046</v>
      </c>
      <c r="B24" s="73" t="s">
        <v>482</v>
      </c>
      <c r="C24" s="69" t="s">
        <v>455</v>
      </c>
      <c r="D24" s="73">
        <f t="shared" si="0"/>
        <v>6</v>
      </c>
      <c r="E24" s="73" t="s">
        <v>4668</v>
      </c>
      <c r="F24" s="220" t="s">
        <v>4669</v>
      </c>
      <c r="G24" s="256" t="s">
        <v>4670</v>
      </c>
      <c r="H24" s="13" t="s">
        <v>4927</v>
      </c>
      <c r="I24" s="69"/>
      <c r="J24" s="122" t="s">
        <v>9107</v>
      </c>
      <c r="K24" s="254" t="s">
        <v>80</v>
      </c>
      <c r="L24" s="73"/>
      <c r="M24" s="73"/>
    </row>
    <row r="25" spans="1:13" s="167" customFormat="1" ht="22.5" customHeight="1">
      <c r="A25" s="73" t="s">
        <v>451</v>
      </c>
      <c r="B25" s="73" t="s">
        <v>4645</v>
      </c>
      <c r="C25" s="69" t="s">
        <v>9098</v>
      </c>
      <c r="D25" s="73">
        <f t="shared" si="0"/>
        <v>7</v>
      </c>
      <c r="E25" s="73" t="s">
        <v>4671</v>
      </c>
      <c r="F25" s="220" t="s">
        <v>4672</v>
      </c>
      <c r="G25" s="256" t="s">
        <v>4673</v>
      </c>
      <c r="H25" s="13" t="s">
        <v>4928</v>
      </c>
      <c r="I25" s="69"/>
      <c r="J25" s="122" t="s">
        <v>4921</v>
      </c>
      <c r="K25" s="254" t="s">
        <v>9052</v>
      </c>
      <c r="L25" s="73"/>
      <c r="M25" s="73"/>
    </row>
    <row r="26" spans="1:13" s="167" customFormat="1" ht="22.5" customHeight="1">
      <c r="A26" s="73" t="s">
        <v>451</v>
      </c>
      <c r="B26" s="73" t="s">
        <v>4645</v>
      </c>
      <c r="C26" s="69" t="s">
        <v>9098</v>
      </c>
      <c r="D26" s="73">
        <f t="shared" si="0"/>
        <v>8</v>
      </c>
      <c r="E26" s="241" t="s">
        <v>9085</v>
      </c>
      <c r="F26" s="241" t="s">
        <v>606</v>
      </c>
      <c r="G26" s="5" t="s">
        <v>220</v>
      </c>
      <c r="H26" s="13" t="s">
        <v>8192</v>
      </c>
      <c r="I26" s="254" t="s">
        <v>1576</v>
      </c>
      <c r="J26" s="122" t="s">
        <v>4929</v>
      </c>
      <c r="K26" s="241" t="s">
        <v>8194</v>
      </c>
      <c r="L26" s="73"/>
      <c r="M26" s="73"/>
    </row>
    <row r="27" spans="1:13" s="167" customFormat="1" ht="22.5" customHeight="1">
      <c r="A27" s="73" t="s">
        <v>9055</v>
      </c>
      <c r="B27" s="73" t="s">
        <v>9108</v>
      </c>
      <c r="C27" s="69" t="s">
        <v>9095</v>
      </c>
      <c r="D27" s="73">
        <f t="shared" si="0"/>
        <v>9</v>
      </c>
      <c r="E27" s="73" t="s">
        <v>573</v>
      </c>
      <c r="F27" s="220" t="s">
        <v>565</v>
      </c>
      <c r="G27" s="73" t="s">
        <v>9088</v>
      </c>
      <c r="H27" s="132" t="s">
        <v>214</v>
      </c>
      <c r="I27" s="172" t="s">
        <v>9060</v>
      </c>
      <c r="J27" s="122" t="s">
        <v>4911</v>
      </c>
      <c r="K27" s="220" t="s">
        <v>8653</v>
      </c>
      <c r="L27" s="73"/>
      <c r="M27" s="73"/>
    </row>
    <row r="28" spans="1:13" s="167" customFormat="1" ht="22.5" customHeight="1">
      <c r="A28" s="73" t="s">
        <v>9046</v>
      </c>
      <c r="B28" s="73" t="s">
        <v>9109</v>
      </c>
      <c r="C28" s="69" t="s">
        <v>4892</v>
      </c>
      <c r="D28" s="73">
        <f>IF($C28=$C25,$D25+1,1)</f>
        <v>1</v>
      </c>
      <c r="E28" s="73" t="s">
        <v>4659</v>
      </c>
      <c r="F28" s="220" t="s">
        <v>4660</v>
      </c>
      <c r="G28" s="256" t="s">
        <v>4674</v>
      </c>
      <c r="H28" s="132" t="s">
        <v>9110</v>
      </c>
      <c r="I28" s="69"/>
      <c r="J28" s="122" t="s">
        <v>4930</v>
      </c>
      <c r="K28" s="254" t="s">
        <v>9052</v>
      </c>
      <c r="L28" s="73"/>
      <c r="M28" s="73"/>
    </row>
    <row r="29" spans="1:13" s="167" customFormat="1" ht="22.5" customHeight="1">
      <c r="A29" s="73" t="s">
        <v>9046</v>
      </c>
      <c r="B29" s="73" t="s">
        <v>4675</v>
      </c>
      <c r="C29" s="69" t="s">
        <v>456</v>
      </c>
      <c r="D29" s="73">
        <f t="shared" si="0"/>
        <v>2</v>
      </c>
      <c r="E29" s="73" t="s">
        <v>9111</v>
      </c>
      <c r="F29" s="220" t="s">
        <v>9112</v>
      </c>
      <c r="G29" s="256" t="s">
        <v>9113</v>
      </c>
      <c r="H29" s="132" t="s">
        <v>9114</v>
      </c>
      <c r="I29" s="69"/>
      <c r="J29" s="122" t="s">
        <v>4931</v>
      </c>
      <c r="K29" s="254" t="s">
        <v>9052</v>
      </c>
      <c r="L29" s="73"/>
      <c r="M29" s="73"/>
    </row>
    <row r="30" spans="1:13" s="167" customFormat="1" ht="22.5" customHeight="1">
      <c r="A30" s="73" t="s">
        <v>451</v>
      </c>
      <c r="B30" s="73" t="s">
        <v>9115</v>
      </c>
      <c r="C30" s="69" t="s">
        <v>456</v>
      </c>
      <c r="D30" s="73">
        <f t="shared" si="0"/>
        <v>3</v>
      </c>
      <c r="E30" s="73" t="s">
        <v>4941</v>
      </c>
      <c r="F30" s="220" t="s">
        <v>4676</v>
      </c>
      <c r="G30" s="73" t="s">
        <v>4932</v>
      </c>
      <c r="H30" s="132" t="s">
        <v>9116</v>
      </c>
      <c r="I30" s="69" t="s">
        <v>18491</v>
      </c>
      <c r="J30" s="122" t="s">
        <v>9932</v>
      </c>
      <c r="K30" s="254" t="s">
        <v>8774</v>
      </c>
      <c r="L30" s="73"/>
      <c r="M30" s="73"/>
    </row>
    <row r="31" spans="1:13" s="167" customFormat="1" ht="22.5" customHeight="1">
      <c r="A31" s="73" t="s">
        <v>9055</v>
      </c>
      <c r="B31" s="73" t="s">
        <v>4675</v>
      </c>
      <c r="C31" s="69" t="s">
        <v>456</v>
      </c>
      <c r="D31" s="73">
        <f t="shared" si="0"/>
        <v>4</v>
      </c>
      <c r="E31" s="73" t="s">
        <v>939</v>
      </c>
      <c r="F31" s="220" t="s">
        <v>1641</v>
      </c>
      <c r="G31" s="73" t="s">
        <v>4933</v>
      </c>
      <c r="H31" s="132" t="s">
        <v>9117</v>
      </c>
      <c r="I31" s="254" t="s">
        <v>8612</v>
      </c>
      <c r="J31" s="122" t="s">
        <v>4934</v>
      </c>
      <c r="K31" s="241" t="s">
        <v>8191</v>
      </c>
      <c r="L31" s="73"/>
      <c r="M31" s="73"/>
    </row>
    <row r="32" spans="1:13" s="167" customFormat="1" ht="22.5" customHeight="1">
      <c r="A32" s="73" t="s">
        <v>9046</v>
      </c>
      <c r="B32" s="73" t="s">
        <v>4675</v>
      </c>
      <c r="C32" s="69" t="s">
        <v>9118</v>
      </c>
      <c r="D32" s="73">
        <f t="shared" si="0"/>
        <v>5</v>
      </c>
      <c r="E32" s="241" t="s">
        <v>572</v>
      </c>
      <c r="F32" s="241" t="s">
        <v>606</v>
      </c>
      <c r="G32" s="5" t="s">
        <v>9119</v>
      </c>
      <c r="H32" s="13" t="s">
        <v>8192</v>
      </c>
      <c r="I32" s="254" t="s">
        <v>9086</v>
      </c>
      <c r="J32" s="122" t="s">
        <v>4935</v>
      </c>
      <c r="K32" s="241" t="s">
        <v>8191</v>
      </c>
      <c r="L32" s="73"/>
      <c r="M32" s="73"/>
    </row>
    <row r="33" spans="1:13" s="167" customFormat="1" ht="22.5" customHeight="1">
      <c r="A33" s="73" t="s">
        <v>451</v>
      </c>
      <c r="B33" s="73" t="s">
        <v>9115</v>
      </c>
      <c r="C33" s="69" t="s">
        <v>456</v>
      </c>
      <c r="D33" s="73">
        <f t="shared" si="0"/>
        <v>6</v>
      </c>
      <c r="E33" s="73" t="s">
        <v>8836</v>
      </c>
      <c r="F33" s="220" t="s">
        <v>565</v>
      </c>
      <c r="G33" s="73" t="s">
        <v>600</v>
      </c>
      <c r="H33" s="132" t="s">
        <v>214</v>
      </c>
      <c r="I33" s="172" t="s">
        <v>601</v>
      </c>
      <c r="J33" s="122" t="s">
        <v>4911</v>
      </c>
      <c r="K33" s="220" t="s">
        <v>215</v>
      </c>
      <c r="L33" s="73"/>
      <c r="M33" s="73"/>
    </row>
    <row r="34" spans="1:13" s="167" customFormat="1" ht="22.5" customHeight="1">
      <c r="A34" s="73" t="s">
        <v>451</v>
      </c>
      <c r="B34" s="61" t="s">
        <v>9120</v>
      </c>
      <c r="C34" s="61" t="s">
        <v>4646</v>
      </c>
      <c r="D34" s="73">
        <f>IF($C34=$C31,$D31+1,1)</f>
        <v>1</v>
      </c>
      <c r="E34" s="61" t="s">
        <v>4677</v>
      </c>
      <c r="F34" s="61" t="s">
        <v>4678</v>
      </c>
      <c r="G34" s="256" t="s">
        <v>4679</v>
      </c>
      <c r="H34" s="132" t="s">
        <v>4937</v>
      </c>
      <c r="I34" s="69"/>
      <c r="J34" s="122" t="s">
        <v>4938</v>
      </c>
      <c r="K34" s="254" t="s">
        <v>80</v>
      </c>
      <c r="L34" s="73"/>
      <c r="M34" s="73"/>
    </row>
    <row r="35" spans="1:13" s="167" customFormat="1" ht="22.5" customHeight="1">
      <c r="A35" s="73" t="s">
        <v>451</v>
      </c>
      <c r="B35" s="61" t="s">
        <v>4936</v>
      </c>
      <c r="C35" s="61" t="s">
        <v>4646</v>
      </c>
      <c r="D35" s="73">
        <f t="shared" si="0"/>
        <v>2</v>
      </c>
      <c r="E35" s="61" t="s">
        <v>4939</v>
      </c>
      <c r="F35" s="61" t="s">
        <v>4660</v>
      </c>
      <c r="G35" s="256" t="s">
        <v>4680</v>
      </c>
      <c r="H35" s="132" t="s">
        <v>4940</v>
      </c>
      <c r="I35" s="69"/>
      <c r="J35" s="122" t="s">
        <v>9121</v>
      </c>
      <c r="K35" s="254" t="s">
        <v>80</v>
      </c>
      <c r="L35" s="73"/>
      <c r="M35" s="73"/>
    </row>
    <row r="36" spans="1:13" s="167" customFormat="1" ht="22.5" customHeight="1">
      <c r="A36" s="73" t="s">
        <v>9046</v>
      </c>
      <c r="B36" s="61" t="s">
        <v>4936</v>
      </c>
      <c r="C36" s="61" t="s">
        <v>9122</v>
      </c>
      <c r="D36" s="73">
        <f t="shared" si="0"/>
        <v>3</v>
      </c>
      <c r="E36" s="61" t="s">
        <v>4941</v>
      </c>
      <c r="F36" s="61" t="s">
        <v>4942</v>
      </c>
      <c r="G36" s="73" t="s">
        <v>4932</v>
      </c>
      <c r="H36" s="132" t="s">
        <v>4943</v>
      </c>
      <c r="I36" s="69" t="s">
        <v>18491</v>
      </c>
      <c r="J36" s="122" t="s">
        <v>9932</v>
      </c>
      <c r="K36" s="254" t="s">
        <v>8774</v>
      </c>
      <c r="L36" s="73"/>
      <c r="M36" s="73"/>
    </row>
    <row r="37" spans="1:13" s="167" customFormat="1" ht="22.5" customHeight="1">
      <c r="A37" s="73" t="s">
        <v>9046</v>
      </c>
      <c r="B37" s="61" t="s">
        <v>9123</v>
      </c>
      <c r="C37" s="61" t="s">
        <v>9122</v>
      </c>
      <c r="D37" s="73">
        <f t="shared" si="0"/>
        <v>4</v>
      </c>
      <c r="E37" s="61" t="s">
        <v>585</v>
      </c>
      <c r="F37" s="61" t="s">
        <v>4944</v>
      </c>
      <c r="G37" s="73" t="s">
        <v>4933</v>
      </c>
      <c r="H37" s="132" t="s">
        <v>9124</v>
      </c>
      <c r="I37" s="254" t="s">
        <v>8612</v>
      </c>
      <c r="J37" s="122" t="s">
        <v>9125</v>
      </c>
      <c r="K37" s="241" t="s">
        <v>8191</v>
      </c>
      <c r="L37" s="73"/>
      <c r="M37" s="73"/>
    </row>
    <row r="38" spans="1:13" s="167" customFormat="1" ht="22.5" customHeight="1">
      <c r="A38" s="73" t="s">
        <v>451</v>
      </c>
      <c r="B38" s="61" t="s">
        <v>4936</v>
      </c>
      <c r="C38" s="61" t="s">
        <v>4646</v>
      </c>
      <c r="D38" s="73">
        <f t="shared" si="0"/>
        <v>5</v>
      </c>
      <c r="E38" s="241" t="s">
        <v>572</v>
      </c>
      <c r="F38" s="241" t="s">
        <v>9057</v>
      </c>
      <c r="G38" s="5" t="s">
        <v>220</v>
      </c>
      <c r="H38" s="13" t="s">
        <v>8192</v>
      </c>
      <c r="I38" s="254" t="s">
        <v>9086</v>
      </c>
      <c r="J38" s="122" t="s">
        <v>4935</v>
      </c>
      <c r="K38" s="241" t="s">
        <v>974</v>
      </c>
      <c r="L38" s="73"/>
      <c r="M38" s="73"/>
    </row>
    <row r="39" spans="1:13" s="167" customFormat="1" ht="22.5" customHeight="1">
      <c r="A39" s="73" t="s">
        <v>451</v>
      </c>
      <c r="B39" s="61" t="s">
        <v>9123</v>
      </c>
      <c r="C39" s="61" t="s">
        <v>9126</v>
      </c>
      <c r="D39" s="73">
        <f t="shared" si="0"/>
        <v>6</v>
      </c>
      <c r="E39" s="73" t="s">
        <v>8836</v>
      </c>
      <c r="F39" s="220" t="s">
        <v>565</v>
      </c>
      <c r="G39" s="73" t="s">
        <v>600</v>
      </c>
      <c r="H39" s="13" t="s">
        <v>8192</v>
      </c>
      <c r="I39" s="172" t="s">
        <v>9060</v>
      </c>
      <c r="J39" s="122" t="s">
        <v>4911</v>
      </c>
      <c r="K39" s="220" t="s">
        <v>215</v>
      </c>
      <c r="L39" s="73"/>
      <c r="M39" s="73"/>
    </row>
    <row r="40" spans="1:13" s="167" customFormat="1" ht="22.5" customHeight="1">
      <c r="A40" s="73" t="s">
        <v>9046</v>
      </c>
      <c r="B40" s="61" t="s">
        <v>483</v>
      </c>
      <c r="C40" s="61" t="s">
        <v>9127</v>
      </c>
      <c r="D40" s="73">
        <f>IF($C40=$C35,$D35+1,1)</f>
        <v>1</v>
      </c>
      <c r="E40" s="61" t="s">
        <v>4677</v>
      </c>
      <c r="F40" s="61" t="s">
        <v>4678</v>
      </c>
      <c r="G40" s="256" t="s">
        <v>4674</v>
      </c>
      <c r="H40" s="132" t="s">
        <v>9128</v>
      </c>
      <c r="I40" s="69"/>
      <c r="J40" s="122" t="s">
        <v>9129</v>
      </c>
      <c r="K40" s="254" t="s">
        <v>8174</v>
      </c>
      <c r="L40" s="73"/>
      <c r="M40" s="73"/>
    </row>
    <row r="41" spans="1:13" s="167" customFormat="1" ht="22.5" customHeight="1">
      <c r="A41" s="73" t="s">
        <v>9046</v>
      </c>
      <c r="B41" s="61" t="s">
        <v>483</v>
      </c>
      <c r="C41" s="61" t="s">
        <v>9130</v>
      </c>
      <c r="D41" s="73">
        <f t="shared" si="0"/>
        <v>2</v>
      </c>
      <c r="E41" s="61" t="s">
        <v>2541</v>
      </c>
      <c r="F41" s="61" t="s">
        <v>2412</v>
      </c>
      <c r="G41" s="256" t="s">
        <v>4945</v>
      </c>
      <c r="H41" s="132" t="s">
        <v>4946</v>
      </c>
      <c r="I41" s="69"/>
      <c r="J41" s="122" t="s">
        <v>4947</v>
      </c>
      <c r="K41" s="254" t="s">
        <v>8174</v>
      </c>
      <c r="L41" s="73"/>
      <c r="M41" s="73"/>
    </row>
    <row r="42" spans="1:13" s="167" customFormat="1" ht="22.5" customHeight="1">
      <c r="A42" s="73" t="s">
        <v>451</v>
      </c>
      <c r="B42" s="61" t="s">
        <v>9131</v>
      </c>
      <c r="C42" s="61" t="s">
        <v>9132</v>
      </c>
      <c r="D42" s="73">
        <f t="shared" si="0"/>
        <v>3</v>
      </c>
      <c r="E42" s="241" t="s">
        <v>572</v>
      </c>
      <c r="F42" s="241" t="s">
        <v>606</v>
      </c>
      <c r="G42" s="5" t="s">
        <v>220</v>
      </c>
      <c r="H42" s="13" t="s">
        <v>8192</v>
      </c>
      <c r="I42" s="254" t="s">
        <v>1576</v>
      </c>
      <c r="J42" s="122" t="s">
        <v>9133</v>
      </c>
      <c r="K42" s="241" t="s">
        <v>8194</v>
      </c>
      <c r="L42" s="73"/>
      <c r="M42" s="73"/>
    </row>
    <row r="43" spans="1:13" s="167" customFormat="1" ht="22.5" customHeight="1">
      <c r="A43" s="73" t="s">
        <v>9055</v>
      </c>
      <c r="B43" s="61" t="s">
        <v>483</v>
      </c>
      <c r="C43" s="61" t="s">
        <v>4893</v>
      </c>
      <c r="D43" s="73">
        <f t="shared" si="0"/>
        <v>4</v>
      </c>
      <c r="E43" s="73" t="s">
        <v>573</v>
      </c>
      <c r="F43" s="220" t="s">
        <v>565</v>
      </c>
      <c r="G43" s="73" t="s">
        <v>600</v>
      </c>
      <c r="H43" s="132" t="s">
        <v>8192</v>
      </c>
      <c r="I43" s="172" t="s">
        <v>601</v>
      </c>
      <c r="J43" s="122" t="s">
        <v>8196</v>
      </c>
      <c r="K43" s="220" t="s">
        <v>215</v>
      </c>
      <c r="L43" s="73"/>
      <c r="M43" s="73"/>
    </row>
    <row r="44" spans="1:13" s="167" customFormat="1" ht="22.5" customHeight="1">
      <c r="A44" s="73" t="s">
        <v>9046</v>
      </c>
      <c r="B44" s="61" t="s">
        <v>484</v>
      </c>
      <c r="C44" s="61" t="s">
        <v>9134</v>
      </c>
      <c r="D44" s="73">
        <f>IF($C44=$C41,$D41+1,1)</f>
        <v>1</v>
      </c>
      <c r="E44" s="61" t="s">
        <v>2541</v>
      </c>
      <c r="F44" s="61" t="s">
        <v>2412</v>
      </c>
      <c r="G44" s="73" t="s">
        <v>9135</v>
      </c>
      <c r="H44" s="132" t="s">
        <v>4949</v>
      </c>
      <c r="I44" s="69"/>
      <c r="J44" s="122" t="s">
        <v>9136</v>
      </c>
      <c r="K44" s="254" t="s">
        <v>8174</v>
      </c>
      <c r="L44" s="73"/>
      <c r="M44" s="73"/>
    </row>
    <row r="45" spans="1:13" s="167" customFormat="1" ht="22.5" customHeight="1">
      <c r="A45" s="73" t="s">
        <v>9046</v>
      </c>
      <c r="B45" s="61" t="s">
        <v>484</v>
      </c>
      <c r="C45" s="61" t="s">
        <v>457</v>
      </c>
      <c r="D45" s="73">
        <f t="shared" si="0"/>
        <v>2</v>
      </c>
      <c r="E45" s="61" t="s">
        <v>4681</v>
      </c>
      <c r="F45" s="61" t="s">
        <v>4682</v>
      </c>
      <c r="G45" s="73" t="s">
        <v>9137</v>
      </c>
      <c r="H45" s="132" t="s">
        <v>4950</v>
      </c>
      <c r="I45" s="69"/>
      <c r="J45" s="122" t="s">
        <v>9138</v>
      </c>
      <c r="K45" s="254" t="s">
        <v>583</v>
      </c>
      <c r="L45" s="73"/>
      <c r="M45" s="73"/>
    </row>
    <row r="46" spans="1:13" s="167" customFormat="1" ht="22.5" customHeight="1">
      <c r="A46" s="73" t="s">
        <v>451</v>
      </c>
      <c r="B46" s="61" t="s">
        <v>484</v>
      </c>
      <c r="C46" s="61" t="s">
        <v>457</v>
      </c>
      <c r="D46" s="73">
        <f t="shared" si="0"/>
        <v>3</v>
      </c>
      <c r="E46" s="61" t="s">
        <v>9139</v>
      </c>
      <c r="F46" s="61" t="s">
        <v>4684</v>
      </c>
      <c r="G46" s="73" t="s">
        <v>9140</v>
      </c>
      <c r="H46" s="132" t="s">
        <v>4951</v>
      </c>
      <c r="I46" s="69" t="s">
        <v>9141</v>
      </c>
      <c r="J46" s="122" t="s">
        <v>9142</v>
      </c>
      <c r="K46" s="254" t="s">
        <v>9143</v>
      </c>
      <c r="L46" s="73"/>
      <c r="M46" s="73"/>
    </row>
    <row r="47" spans="1:13" s="167" customFormat="1" ht="22.5" customHeight="1">
      <c r="A47" s="73" t="s">
        <v>451</v>
      </c>
      <c r="B47" s="61" t="s">
        <v>484</v>
      </c>
      <c r="C47" s="61" t="s">
        <v>457</v>
      </c>
      <c r="D47" s="73">
        <f t="shared" si="0"/>
        <v>4</v>
      </c>
      <c r="E47" s="61" t="s">
        <v>9144</v>
      </c>
      <c r="F47" s="61" t="s">
        <v>4685</v>
      </c>
      <c r="G47" s="73" t="s">
        <v>9145</v>
      </c>
      <c r="H47" s="132" t="s">
        <v>4952</v>
      </c>
      <c r="I47" s="69" t="s">
        <v>9146</v>
      </c>
      <c r="J47" s="122" t="s">
        <v>4953</v>
      </c>
      <c r="K47" s="254" t="s">
        <v>627</v>
      </c>
      <c r="L47" s="73"/>
      <c r="M47" s="73"/>
    </row>
    <row r="48" spans="1:13" s="167" customFormat="1" ht="22.5" customHeight="1">
      <c r="A48" s="73" t="s">
        <v>9046</v>
      </c>
      <c r="B48" s="61" t="s">
        <v>484</v>
      </c>
      <c r="C48" s="61" t="s">
        <v>457</v>
      </c>
      <c r="D48" s="73">
        <f t="shared" si="0"/>
        <v>5</v>
      </c>
      <c r="E48" s="61" t="s">
        <v>4686</v>
      </c>
      <c r="F48" s="61" t="s">
        <v>1221</v>
      </c>
      <c r="G48" s="73" t="s">
        <v>4954</v>
      </c>
      <c r="H48" s="132" t="s">
        <v>4955</v>
      </c>
      <c r="I48" s="69"/>
      <c r="J48" s="122" t="s">
        <v>4956</v>
      </c>
      <c r="K48" s="220" t="s">
        <v>8109</v>
      </c>
      <c r="L48" s="73"/>
      <c r="M48" s="73"/>
    </row>
    <row r="49" spans="1:13" s="167" customFormat="1" ht="22.5" customHeight="1">
      <c r="A49" s="73" t="s">
        <v>9046</v>
      </c>
      <c r="B49" s="61" t="s">
        <v>484</v>
      </c>
      <c r="C49" s="61" t="s">
        <v>457</v>
      </c>
      <c r="D49" s="73">
        <f t="shared" si="0"/>
        <v>6</v>
      </c>
      <c r="E49" s="61" t="s">
        <v>4957</v>
      </c>
      <c r="F49" s="61" t="s">
        <v>9147</v>
      </c>
      <c r="G49" s="73" t="s">
        <v>4958</v>
      </c>
      <c r="H49" s="132" t="s">
        <v>4959</v>
      </c>
      <c r="I49" s="254" t="s">
        <v>9148</v>
      </c>
      <c r="J49" s="122" t="s">
        <v>9149</v>
      </c>
      <c r="K49" s="220" t="s">
        <v>8653</v>
      </c>
      <c r="L49" s="73"/>
      <c r="M49" s="73"/>
    </row>
    <row r="50" spans="1:13" s="167" customFormat="1" ht="22.5" customHeight="1">
      <c r="A50" s="73" t="s">
        <v>9046</v>
      </c>
      <c r="B50" s="61" t="s">
        <v>484</v>
      </c>
      <c r="C50" s="61" t="s">
        <v>457</v>
      </c>
      <c r="D50" s="73">
        <f t="shared" si="0"/>
        <v>7</v>
      </c>
      <c r="E50" s="61" t="s">
        <v>4960</v>
      </c>
      <c r="F50" s="61" t="s">
        <v>4687</v>
      </c>
      <c r="G50" s="73" t="s">
        <v>4688</v>
      </c>
      <c r="H50" s="132" t="s">
        <v>4961</v>
      </c>
      <c r="I50" s="69"/>
      <c r="J50" s="122" t="s">
        <v>4962</v>
      </c>
      <c r="K50" s="254" t="s">
        <v>80</v>
      </c>
      <c r="L50" s="73"/>
      <c r="M50" s="73"/>
    </row>
    <row r="51" spans="1:13" s="167" customFormat="1" ht="22.5" customHeight="1">
      <c r="A51" s="73" t="s">
        <v>451</v>
      </c>
      <c r="B51" s="61" t="s">
        <v>484</v>
      </c>
      <c r="C51" s="61" t="s">
        <v>457</v>
      </c>
      <c r="D51" s="73">
        <f t="shared" si="0"/>
        <v>8</v>
      </c>
      <c r="E51" s="61" t="s">
        <v>9150</v>
      </c>
      <c r="F51" s="61" t="s">
        <v>4676</v>
      </c>
      <c r="G51" s="73" t="s">
        <v>9151</v>
      </c>
      <c r="H51" s="132" t="s">
        <v>4963</v>
      </c>
      <c r="I51" s="69" t="s">
        <v>9152</v>
      </c>
      <c r="J51" s="122" t="s">
        <v>4964</v>
      </c>
      <c r="K51" s="254" t="s">
        <v>627</v>
      </c>
      <c r="L51" s="73"/>
      <c r="M51" s="73"/>
    </row>
    <row r="52" spans="1:13" s="167" customFormat="1" ht="22.5" customHeight="1">
      <c r="A52" s="73" t="s">
        <v>9046</v>
      </c>
      <c r="B52" s="61" t="s">
        <v>484</v>
      </c>
      <c r="C52" s="61" t="s">
        <v>457</v>
      </c>
      <c r="D52" s="73">
        <f t="shared" si="0"/>
        <v>9</v>
      </c>
      <c r="E52" s="61" t="s">
        <v>9153</v>
      </c>
      <c r="F52" s="61" t="s">
        <v>4689</v>
      </c>
      <c r="G52" s="73" t="s">
        <v>4965</v>
      </c>
      <c r="H52" s="132" t="s">
        <v>4966</v>
      </c>
      <c r="I52" s="69"/>
      <c r="J52" s="122" t="s">
        <v>4967</v>
      </c>
      <c r="K52" s="254" t="s">
        <v>80</v>
      </c>
      <c r="L52" s="73"/>
      <c r="M52" s="73"/>
    </row>
    <row r="53" spans="1:13" s="167" customFormat="1" ht="22.5" customHeight="1">
      <c r="A53" s="73" t="s">
        <v>451</v>
      </c>
      <c r="B53" s="61" t="s">
        <v>484</v>
      </c>
      <c r="C53" s="61" t="s">
        <v>4948</v>
      </c>
      <c r="D53" s="73">
        <f t="shared" si="0"/>
        <v>10</v>
      </c>
      <c r="E53" s="61" t="s">
        <v>4690</v>
      </c>
      <c r="F53" s="61" t="s">
        <v>4691</v>
      </c>
      <c r="G53" s="73" t="s">
        <v>9154</v>
      </c>
      <c r="H53" s="132" t="s">
        <v>4968</v>
      </c>
      <c r="I53" s="69"/>
      <c r="J53" s="122" t="s">
        <v>4969</v>
      </c>
      <c r="K53" s="254" t="s">
        <v>8593</v>
      </c>
      <c r="L53" s="73"/>
      <c r="M53" s="73"/>
    </row>
    <row r="54" spans="1:13" s="167" customFormat="1" ht="22.5" customHeight="1">
      <c r="A54" s="73" t="s">
        <v>9046</v>
      </c>
      <c r="B54" s="61" t="s">
        <v>484</v>
      </c>
      <c r="C54" s="61" t="s">
        <v>457</v>
      </c>
      <c r="D54" s="73">
        <f t="shared" si="0"/>
        <v>11</v>
      </c>
      <c r="E54" s="61" t="s">
        <v>3884</v>
      </c>
      <c r="F54" s="61" t="s">
        <v>4692</v>
      </c>
      <c r="G54" s="73" t="s">
        <v>4971</v>
      </c>
      <c r="H54" s="132" t="s">
        <v>4972</v>
      </c>
      <c r="I54" s="69"/>
      <c r="J54" s="122" t="s">
        <v>4973</v>
      </c>
      <c r="K54" s="254" t="s">
        <v>80</v>
      </c>
      <c r="L54" s="73"/>
      <c r="M54" s="73"/>
    </row>
    <row r="55" spans="1:13" s="167" customFormat="1" ht="22.5" customHeight="1">
      <c r="A55" s="73" t="s">
        <v>451</v>
      </c>
      <c r="B55" s="61" t="s">
        <v>4974</v>
      </c>
      <c r="C55" s="61" t="s">
        <v>9155</v>
      </c>
      <c r="D55" s="73">
        <f t="shared" si="0"/>
        <v>12</v>
      </c>
      <c r="E55" s="61" t="s">
        <v>4975</v>
      </c>
      <c r="F55" s="61" t="s">
        <v>9156</v>
      </c>
      <c r="G55" s="73" t="s">
        <v>9157</v>
      </c>
      <c r="H55" s="172" t="s">
        <v>9158</v>
      </c>
      <c r="I55" s="69" t="s">
        <v>9159</v>
      </c>
      <c r="J55" s="69" t="s">
        <v>4976</v>
      </c>
      <c r="K55" s="254" t="s">
        <v>627</v>
      </c>
      <c r="L55" s="73"/>
      <c r="M55" s="73"/>
    </row>
    <row r="56" spans="1:13" s="167" customFormat="1" ht="22.5" customHeight="1">
      <c r="A56" s="73" t="s">
        <v>451</v>
      </c>
      <c r="B56" s="61" t="s">
        <v>9160</v>
      </c>
      <c r="C56" s="61" t="s">
        <v>9134</v>
      </c>
      <c r="D56" s="73">
        <f t="shared" si="0"/>
        <v>13</v>
      </c>
      <c r="E56" s="241" t="s">
        <v>572</v>
      </c>
      <c r="F56" s="241" t="s">
        <v>9057</v>
      </c>
      <c r="G56" s="5" t="s">
        <v>9161</v>
      </c>
      <c r="H56" s="13" t="s">
        <v>214</v>
      </c>
      <c r="I56" s="254" t="s">
        <v>1576</v>
      </c>
      <c r="J56" s="122" t="s">
        <v>9162</v>
      </c>
      <c r="K56" s="241" t="s">
        <v>8191</v>
      </c>
      <c r="L56" s="73"/>
      <c r="M56" s="73"/>
    </row>
    <row r="57" spans="1:13" s="167" customFormat="1" ht="22.5" customHeight="1">
      <c r="A57" s="73" t="s">
        <v>451</v>
      </c>
      <c r="B57" s="61" t="s">
        <v>9160</v>
      </c>
      <c r="C57" s="61" t="s">
        <v>9134</v>
      </c>
      <c r="D57" s="73">
        <v>14</v>
      </c>
      <c r="E57" s="241" t="s">
        <v>19362</v>
      </c>
      <c r="F57" s="241" t="s">
        <v>19363</v>
      </c>
      <c r="G57" s="5"/>
      <c r="H57" s="132" t="s">
        <v>19364</v>
      </c>
      <c r="I57" s="254"/>
      <c r="J57" s="122" t="s">
        <v>19365</v>
      </c>
      <c r="K57" s="254" t="s">
        <v>80</v>
      </c>
      <c r="L57" s="73"/>
      <c r="M57" s="73"/>
    </row>
    <row r="58" spans="1:13" s="167" customFormat="1" ht="22.5" customHeight="1">
      <c r="A58" s="73" t="s">
        <v>9046</v>
      </c>
      <c r="B58" s="61" t="s">
        <v>4974</v>
      </c>
      <c r="C58" s="61" t="s">
        <v>457</v>
      </c>
      <c r="D58" s="73">
        <f>IF($C58=$C56,$D56+1,1)</f>
        <v>14</v>
      </c>
      <c r="E58" s="73" t="s">
        <v>573</v>
      </c>
      <c r="F58" s="220" t="s">
        <v>565</v>
      </c>
      <c r="G58" s="73" t="s">
        <v>600</v>
      </c>
      <c r="H58" s="132" t="s">
        <v>8192</v>
      </c>
      <c r="I58" s="172" t="s">
        <v>601</v>
      </c>
      <c r="J58" s="122" t="s">
        <v>9163</v>
      </c>
      <c r="K58" s="220" t="s">
        <v>215</v>
      </c>
      <c r="L58" s="73"/>
      <c r="M58" s="73"/>
    </row>
    <row r="59" spans="1:13" s="167" customFormat="1" ht="22.5" customHeight="1">
      <c r="A59" s="73" t="s">
        <v>451</v>
      </c>
      <c r="B59" s="61" t="s">
        <v>485</v>
      </c>
      <c r="C59" s="61" t="s">
        <v>9164</v>
      </c>
      <c r="D59" s="73">
        <f>IF($C59=$C55,$D55+1,1)</f>
        <v>1</v>
      </c>
      <c r="E59" s="61" t="s">
        <v>4677</v>
      </c>
      <c r="F59" s="61" t="s">
        <v>4678</v>
      </c>
      <c r="G59" s="256" t="s">
        <v>4945</v>
      </c>
      <c r="H59" s="13" t="s">
        <v>4978</v>
      </c>
      <c r="I59" s="69"/>
      <c r="J59" s="122" t="s">
        <v>4979</v>
      </c>
      <c r="K59" s="254" t="s">
        <v>9052</v>
      </c>
      <c r="L59" s="73"/>
      <c r="M59" s="73"/>
    </row>
    <row r="60" spans="1:13" s="167" customFormat="1" ht="22.5" customHeight="1">
      <c r="A60" s="73" t="s">
        <v>451</v>
      </c>
      <c r="B60" s="61" t="s">
        <v>485</v>
      </c>
      <c r="C60" s="61" t="s">
        <v>4977</v>
      </c>
      <c r="D60" s="73">
        <f t="shared" si="0"/>
        <v>2</v>
      </c>
      <c r="E60" s="61" t="s">
        <v>4693</v>
      </c>
      <c r="F60" s="61" t="s">
        <v>4694</v>
      </c>
      <c r="G60" s="256" t="s">
        <v>4695</v>
      </c>
      <c r="H60" s="132" t="s">
        <v>4980</v>
      </c>
      <c r="I60" s="69"/>
      <c r="J60" s="122" t="s">
        <v>4981</v>
      </c>
      <c r="K60" s="254" t="s">
        <v>8593</v>
      </c>
      <c r="L60" s="73"/>
      <c r="M60" s="73"/>
    </row>
    <row r="61" spans="1:13" s="167" customFormat="1" ht="22.5" customHeight="1">
      <c r="A61" s="73" t="s">
        <v>9058</v>
      </c>
      <c r="B61" s="61" t="s">
        <v>485</v>
      </c>
      <c r="C61" s="61" t="s">
        <v>4977</v>
      </c>
      <c r="D61" s="73">
        <f t="shared" si="0"/>
        <v>3</v>
      </c>
      <c r="E61" s="241" t="s">
        <v>572</v>
      </c>
      <c r="F61" s="241" t="s">
        <v>606</v>
      </c>
      <c r="G61" s="5" t="s">
        <v>8206</v>
      </c>
      <c r="H61" s="13" t="s">
        <v>214</v>
      </c>
      <c r="I61" s="254" t="s">
        <v>1576</v>
      </c>
      <c r="J61" s="122" t="s">
        <v>4982</v>
      </c>
      <c r="K61" s="241" t="s">
        <v>974</v>
      </c>
      <c r="L61" s="73"/>
      <c r="M61" s="73"/>
    </row>
    <row r="62" spans="1:13" s="167" customFormat="1" ht="22.5" customHeight="1">
      <c r="A62" s="73" t="s">
        <v>9046</v>
      </c>
      <c r="B62" s="61" t="s">
        <v>485</v>
      </c>
      <c r="C62" s="61" t="s">
        <v>4977</v>
      </c>
      <c r="D62" s="73">
        <f t="shared" si="0"/>
        <v>4</v>
      </c>
      <c r="E62" s="73" t="s">
        <v>573</v>
      </c>
      <c r="F62" s="220" t="s">
        <v>565</v>
      </c>
      <c r="G62" s="73" t="s">
        <v>9059</v>
      </c>
      <c r="H62" s="132" t="s">
        <v>214</v>
      </c>
      <c r="I62" s="172" t="s">
        <v>9060</v>
      </c>
      <c r="J62" s="122" t="s">
        <v>4911</v>
      </c>
      <c r="K62" s="220" t="s">
        <v>8653</v>
      </c>
      <c r="L62" s="73"/>
      <c r="M62" s="73"/>
    </row>
    <row r="63" spans="1:13" s="167" customFormat="1" ht="22.5" customHeight="1">
      <c r="A63" s="73" t="s">
        <v>451</v>
      </c>
      <c r="B63" s="61" t="s">
        <v>9165</v>
      </c>
      <c r="C63" s="61" t="s">
        <v>459</v>
      </c>
      <c r="D63" s="73">
        <f>IF($C63=$C60,$D60+1,1)</f>
        <v>1</v>
      </c>
      <c r="E63" s="61" t="s">
        <v>2517</v>
      </c>
      <c r="F63" s="61" t="s">
        <v>2387</v>
      </c>
      <c r="G63" s="73" t="s">
        <v>4983</v>
      </c>
      <c r="H63" s="132" t="s">
        <v>4984</v>
      </c>
      <c r="I63" s="69"/>
      <c r="J63" s="122" t="s">
        <v>4985</v>
      </c>
      <c r="K63" s="169" t="s">
        <v>80</v>
      </c>
      <c r="L63" s="73"/>
      <c r="M63" s="73"/>
    </row>
    <row r="64" spans="1:13" s="167" customFormat="1" ht="22.5" customHeight="1">
      <c r="A64" s="73" t="s">
        <v>451</v>
      </c>
      <c r="B64" s="61" t="s">
        <v>486</v>
      </c>
      <c r="C64" s="61" t="s">
        <v>459</v>
      </c>
      <c r="D64" s="73">
        <f t="shared" si="0"/>
        <v>2</v>
      </c>
      <c r="E64" s="61" t="s">
        <v>4696</v>
      </c>
      <c r="F64" s="61" t="s">
        <v>4697</v>
      </c>
      <c r="G64" s="73" t="s">
        <v>9166</v>
      </c>
      <c r="H64" s="132" t="s">
        <v>9167</v>
      </c>
      <c r="I64" s="69"/>
      <c r="J64" s="122" t="s">
        <v>9168</v>
      </c>
      <c r="K64" s="169" t="s">
        <v>9078</v>
      </c>
      <c r="L64" s="73"/>
      <c r="M64" s="73"/>
    </row>
    <row r="65" spans="1:13" s="167" customFormat="1" ht="22.5" customHeight="1">
      <c r="A65" s="73" t="s">
        <v>451</v>
      </c>
      <c r="B65" s="61" t="s">
        <v>486</v>
      </c>
      <c r="C65" s="61" t="s">
        <v>4990</v>
      </c>
      <c r="D65" s="73">
        <f t="shared" si="0"/>
        <v>3</v>
      </c>
      <c r="E65" s="61" t="s">
        <v>940</v>
      </c>
      <c r="F65" s="61" t="s">
        <v>9169</v>
      </c>
      <c r="G65" s="73" t="s">
        <v>9170</v>
      </c>
      <c r="H65" s="73" t="s">
        <v>9171</v>
      </c>
      <c r="I65" s="69" t="s">
        <v>9172</v>
      </c>
      <c r="J65" s="122" t="s">
        <v>9173</v>
      </c>
      <c r="K65" s="241" t="s">
        <v>974</v>
      </c>
      <c r="L65" s="73"/>
      <c r="M65" s="73"/>
    </row>
    <row r="66" spans="1:13" s="167" customFormat="1" ht="22.5" customHeight="1">
      <c r="A66" s="73" t="s">
        <v>451</v>
      </c>
      <c r="B66" s="61" t="s">
        <v>486</v>
      </c>
      <c r="C66" s="61" t="s">
        <v>459</v>
      </c>
      <c r="D66" s="73">
        <f t="shared" si="0"/>
        <v>4</v>
      </c>
      <c r="E66" s="61" t="s">
        <v>2706</v>
      </c>
      <c r="F66" s="61" t="s">
        <v>2707</v>
      </c>
      <c r="G66" s="73" t="s">
        <v>4986</v>
      </c>
      <c r="H66" s="132" t="s">
        <v>4987</v>
      </c>
      <c r="I66" s="69"/>
      <c r="J66" s="122" t="s">
        <v>9174</v>
      </c>
      <c r="K66" s="220" t="s">
        <v>4698</v>
      </c>
      <c r="L66" s="73"/>
      <c r="M66" s="73"/>
    </row>
    <row r="67" spans="1:13" s="167" customFormat="1" ht="22.5" customHeight="1">
      <c r="A67" s="73" t="s">
        <v>451</v>
      </c>
      <c r="B67" s="61" t="s">
        <v>486</v>
      </c>
      <c r="C67" s="61" t="s">
        <v>459</v>
      </c>
      <c r="D67" s="73">
        <f t="shared" si="0"/>
        <v>5</v>
      </c>
      <c r="E67" s="61" t="s">
        <v>9175</v>
      </c>
      <c r="F67" s="61" t="s">
        <v>4699</v>
      </c>
      <c r="G67" s="73" t="s">
        <v>4988</v>
      </c>
      <c r="H67" s="132" t="s">
        <v>9176</v>
      </c>
      <c r="I67" s="69" t="s">
        <v>9177</v>
      </c>
      <c r="J67" s="122" t="s">
        <v>4989</v>
      </c>
      <c r="K67" s="220" t="s">
        <v>4700</v>
      </c>
      <c r="L67" s="73"/>
      <c r="M67" s="73"/>
    </row>
    <row r="68" spans="1:13" s="167" customFormat="1" ht="22.5" customHeight="1">
      <c r="A68" s="73" t="s">
        <v>9046</v>
      </c>
      <c r="B68" s="61" t="s">
        <v>486</v>
      </c>
      <c r="C68" s="61" t="s">
        <v>4990</v>
      </c>
      <c r="D68" s="73">
        <f t="shared" si="0"/>
        <v>6</v>
      </c>
      <c r="E68" s="61" t="s">
        <v>1627</v>
      </c>
      <c r="F68" s="61" t="s">
        <v>1616</v>
      </c>
      <c r="G68" s="73" t="s">
        <v>9178</v>
      </c>
      <c r="H68" s="132" t="s">
        <v>4991</v>
      </c>
      <c r="I68" s="69" t="s">
        <v>9179</v>
      </c>
      <c r="J68" s="122" t="s">
        <v>9180</v>
      </c>
      <c r="K68" s="220" t="s">
        <v>4701</v>
      </c>
      <c r="L68" s="73"/>
      <c r="M68" s="73"/>
    </row>
    <row r="69" spans="1:13" s="167" customFormat="1" ht="22.5" customHeight="1">
      <c r="A69" s="73" t="s">
        <v>451</v>
      </c>
      <c r="B69" s="61" t="s">
        <v>486</v>
      </c>
      <c r="C69" s="61" t="s">
        <v>9181</v>
      </c>
      <c r="D69" s="73">
        <f t="shared" ref="D69:D89" si="1">IF($C69=$C68,$D68+1,1)</f>
        <v>7</v>
      </c>
      <c r="E69" s="61" t="s">
        <v>4702</v>
      </c>
      <c r="F69" s="61" t="s">
        <v>4703</v>
      </c>
      <c r="G69" s="73" t="s">
        <v>4704</v>
      </c>
      <c r="H69" s="132" t="s">
        <v>4992</v>
      </c>
      <c r="I69" s="69" t="s">
        <v>9182</v>
      </c>
      <c r="J69" s="122" t="s">
        <v>4705</v>
      </c>
      <c r="K69" s="220" t="s">
        <v>4706</v>
      </c>
      <c r="L69" s="73"/>
      <c r="M69" s="73"/>
    </row>
    <row r="70" spans="1:13" s="167" customFormat="1" ht="22.5" customHeight="1">
      <c r="A70" s="73" t="s">
        <v>451</v>
      </c>
      <c r="B70" s="61" t="s">
        <v>486</v>
      </c>
      <c r="C70" s="61" t="s">
        <v>459</v>
      </c>
      <c r="D70" s="73">
        <f t="shared" si="1"/>
        <v>8</v>
      </c>
      <c r="E70" s="61" t="s">
        <v>1628</v>
      </c>
      <c r="F70" s="61" t="s">
        <v>1617</v>
      </c>
      <c r="G70" s="73" t="s">
        <v>4707</v>
      </c>
      <c r="H70" s="132" t="s">
        <v>4993</v>
      </c>
      <c r="I70" s="69"/>
      <c r="J70" s="122" t="s">
        <v>4994</v>
      </c>
      <c r="K70" s="220" t="s">
        <v>4583</v>
      </c>
      <c r="L70" s="73"/>
      <c r="M70" s="73"/>
    </row>
    <row r="71" spans="1:13" s="167" customFormat="1" ht="22.5" customHeight="1">
      <c r="A71" s="73" t="s">
        <v>9046</v>
      </c>
      <c r="B71" s="61" t="s">
        <v>486</v>
      </c>
      <c r="C71" s="61" t="s">
        <v>459</v>
      </c>
      <c r="D71" s="73">
        <f t="shared" si="1"/>
        <v>9</v>
      </c>
      <c r="E71" s="61" t="s">
        <v>939</v>
      </c>
      <c r="F71" s="61" t="s">
        <v>1641</v>
      </c>
      <c r="G71" s="73" t="s">
        <v>4708</v>
      </c>
      <c r="H71" s="132" t="s">
        <v>4995</v>
      </c>
      <c r="I71" s="69" t="s">
        <v>9183</v>
      </c>
      <c r="J71" s="122" t="s">
        <v>4996</v>
      </c>
      <c r="K71" s="241" t="s">
        <v>974</v>
      </c>
      <c r="L71" s="73"/>
      <c r="M71" s="73"/>
    </row>
    <row r="72" spans="1:13" s="167" customFormat="1" ht="22.5" customHeight="1">
      <c r="A72" s="73" t="s">
        <v>451</v>
      </c>
      <c r="B72" s="61" t="s">
        <v>486</v>
      </c>
      <c r="C72" s="61" t="s">
        <v>459</v>
      </c>
      <c r="D72" s="73">
        <f t="shared" si="1"/>
        <v>10</v>
      </c>
      <c r="E72" s="61" t="s">
        <v>2604</v>
      </c>
      <c r="F72" s="61" t="s">
        <v>9184</v>
      </c>
      <c r="G72" s="73" t="s">
        <v>9185</v>
      </c>
      <c r="H72" s="132" t="s">
        <v>4997</v>
      </c>
      <c r="I72" s="69"/>
      <c r="J72" s="122" t="s">
        <v>4998</v>
      </c>
      <c r="K72" s="169" t="s">
        <v>9078</v>
      </c>
      <c r="L72" s="73"/>
      <c r="M72" s="73"/>
    </row>
    <row r="73" spans="1:13" s="167" customFormat="1" ht="22.5" customHeight="1">
      <c r="A73" s="73" t="s">
        <v>9055</v>
      </c>
      <c r="B73" s="61" t="s">
        <v>486</v>
      </c>
      <c r="C73" s="61" t="s">
        <v>459</v>
      </c>
      <c r="D73" s="73">
        <f t="shared" si="1"/>
        <v>11</v>
      </c>
      <c r="E73" s="61" t="s">
        <v>9186</v>
      </c>
      <c r="F73" s="61" t="s">
        <v>2480</v>
      </c>
      <c r="G73" s="73" t="s">
        <v>4999</v>
      </c>
      <c r="H73" s="132" t="s">
        <v>5000</v>
      </c>
      <c r="I73" s="69" t="s">
        <v>5298</v>
      </c>
      <c r="J73" s="122" t="s">
        <v>9187</v>
      </c>
      <c r="K73" s="220" t="s">
        <v>4700</v>
      </c>
      <c r="L73" s="73"/>
      <c r="M73" s="73"/>
    </row>
    <row r="74" spans="1:13" s="167" customFormat="1" ht="22.5" customHeight="1">
      <c r="A74" s="73" t="s">
        <v>9046</v>
      </c>
      <c r="B74" s="61" t="s">
        <v>486</v>
      </c>
      <c r="C74" s="61" t="s">
        <v>459</v>
      </c>
      <c r="D74" s="73">
        <f t="shared" si="1"/>
        <v>12</v>
      </c>
      <c r="E74" s="241" t="s">
        <v>9188</v>
      </c>
      <c r="F74" s="241" t="s">
        <v>9189</v>
      </c>
      <c r="G74" s="5" t="s">
        <v>8206</v>
      </c>
      <c r="H74" s="13" t="s">
        <v>214</v>
      </c>
      <c r="I74" s="254" t="s">
        <v>9190</v>
      </c>
      <c r="J74" s="122" t="s">
        <v>9191</v>
      </c>
      <c r="K74" s="241" t="s">
        <v>8191</v>
      </c>
      <c r="L74" s="73"/>
      <c r="M74" s="73"/>
    </row>
    <row r="75" spans="1:13" s="167" customFormat="1" ht="22.5" customHeight="1">
      <c r="A75" s="73" t="s">
        <v>9046</v>
      </c>
      <c r="B75" s="61" t="s">
        <v>486</v>
      </c>
      <c r="C75" s="61" t="s">
        <v>459</v>
      </c>
      <c r="D75" s="73">
        <f t="shared" si="1"/>
        <v>13</v>
      </c>
      <c r="E75" s="73" t="s">
        <v>8836</v>
      </c>
      <c r="F75" s="220" t="s">
        <v>565</v>
      </c>
      <c r="G75" s="73" t="s">
        <v>9059</v>
      </c>
      <c r="H75" s="132" t="s">
        <v>9192</v>
      </c>
      <c r="I75" s="172" t="s">
        <v>9193</v>
      </c>
      <c r="J75" s="122" t="s">
        <v>4911</v>
      </c>
      <c r="K75" s="220" t="s">
        <v>8653</v>
      </c>
      <c r="L75" s="73"/>
      <c r="M75" s="73"/>
    </row>
    <row r="76" spans="1:13" s="167" customFormat="1" ht="22.5" customHeight="1">
      <c r="A76" s="73" t="s">
        <v>451</v>
      </c>
      <c r="B76" s="61" t="s">
        <v>4895</v>
      </c>
      <c r="C76" s="61" t="s">
        <v>9194</v>
      </c>
      <c r="D76" s="73">
        <f>IF($C76=$C73,$D73+1,1)</f>
        <v>1</v>
      </c>
      <c r="E76" s="61" t="s">
        <v>1580</v>
      </c>
      <c r="F76" s="61" t="s">
        <v>1578</v>
      </c>
      <c r="G76" s="256" t="s">
        <v>4909</v>
      </c>
      <c r="H76" s="132" t="s">
        <v>5001</v>
      </c>
      <c r="I76" s="69"/>
      <c r="J76" s="122" t="s">
        <v>4709</v>
      </c>
      <c r="K76" s="169" t="s">
        <v>8174</v>
      </c>
      <c r="L76" s="73"/>
      <c r="M76" s="73"/>
    </row>
    <row r="77" spans="1:13" s="167" customFormat="1" ht="22.5" customHeight="1">
      <c r="A77" s="73" t="s">
        <v>451</v>
      </c>
      <c r="B77" s="61" t="s">
        <v>487</v>
      </c>
      <c r="C77" s="61" t="s">
        <v>460</v>
      </c>
      <c r="D77" s="73">
        <f t="shared" si="1"/>
        <v>2</v>
      </c>
      <c r="E77" s="61" t="s">
        <v>9195</v>
      </c>
      <c r="F77" s="61" t="s">
        <v>2484</v>
      </c>
      <c r="G77" s="73" t="s">
        <v>9196</v>
      </c>
      <c r="H77" s="132" t="s">
        <v>5002</v>
      </c>
      <c r="I77" s="69" t="s">
        <v>9197</v>
      </c>
      <c r="J77" s="122" t="s">
        <v>9198</v>
      </c>
      <c r="K77" s="220" t="s">
        <v>4700</v>
      </c>
      <c r="L77" s="73"/>
      <c r="M77" s="73"/>
    </row>
    <row r="78" spans="1:13" s="167" customFormat="1" ht="22.5" customHeight="1">
      <c r="A78" s="73" t="s">
        <v>451</v>
      </c>
      <c r="B78" s="61" t="s">
        <v>487</v>
      </c>
      <c r="C78" s="61" t="s">
        <v>460</v>
      </c>
      <c r="D78" s="73">
        <f t="shared" si="1"/>
        <v>3</v>
      </c>
      <c r="E78" s="61" t="s">
        <v>4710</v>
      </c>
      <c r="F78" s="61" t="s">
        <v>4711</v>
      </c>
      <c r="G78" s="73" t="s">
        <v>9199</v>
      </c>
      <c r="H78" s="132" t="s">
        <v>5003</v>
      </c>
      <c r="I78" s="69"/>
      <c r="J78" s="122" t="s">
        <v>5004</v>
      </c>
      <c r="K78" s="220" t="s">
        <v>4583</v>
      </c>
      <c r="L78" s="73"/>
      <c r="M78" s="73"/>
    </row>
    <row r="79" spans="1:13" s="167" customFormat="1" ht="22.5" customHeight="1">
      <c r="A79" s="73" t="s">
        <v>9046</v>
      </c>
      <c r="B79" s="61" t="s">
        <v>487</v>
      </c>
      <c r="C79" s="61" t="s">
        <v>460</v>
      </c>
      <c r="D79" s="73">
        <f t="shared" si="1"/>
        <v>4</v>
      </c>
      <c r="E79" s="61" t="s">
        <v>9200</v>
      </c>
      <c r="F79" s="61" t="s">
        <v>4712</v>
      </c>
      <c r="G79" s="61" t="s">
        <v>5005</v>
      </c>
      <c r="H79" s="132" t="s">
        <v>9201</v>
      </c>
      <c r="I79" s="69" t="s">
        <v>5299</v>
      </c>
      <c r="J79" s="122" t="s">
        <v>5006</v>
      </c>
      <c r="K79" s="220" t="s">
        <v>4700</v>
      </c>
      <c r="L79" s="73"/>
      <c r="M79" s="73"/>
    </row>
    <row r="80" spans="1:13" s="167" customFormat="1" ht="22.5" customHeight="1">
      <c r="A80" s="73" t="s">
        <v>451</v>
      </c>
      <c r="B80" s="61" t="s">
        <v>5007</v>
      </c>
      <c r="C80" s="61" t="s">
        <v>9194</v>
      </c>
      <c r="D80" s="73">
        <f t="shared" si="1"/>
        <v>5</v>
      </c>
      <c r="E80" s="61" t="s">
        <v>9202</v>
      </c>
      <c r="F80" s="61" t="s">
        <v>4666</v>
      </c>
      <c r="G80" s="73" t="s">
        <v>5008</v>
      </c>
      <c r="H80" s="132" t="s">
        <v>5009</v>
      </c>
      <c r="I80" s="69"/>
      <c r="J80" s="122" t="s">
        <v>5010</v>
      </c>
      <c r="K80" s="169" t="s">
        <v>80</v>
      </c>
      <c r="L80" s="73"/>
      <c r="M80" s="73"/>
    </row>
    <row r="81" spans="1:13" s="167" customFormat="1" ht="22.5" customHeight="1">
      <c r="A81" s="73" t="s">
        <v>451</v>
      </c>
      <c r="B81" s="61" t="s">
        <v>487</v>
      </c>
      <c r="C81" s="61" t="s">
        <v>460</v>
      </c>
      <c r="D81" s="73">
        <f t="shared" si="1"/>
        <v>6</v>
      </c>
      <c r="E81" s="61" t="s">
        <v>5011</v>
      </c>
      <c r="F81" s="61" t="s">
        <v>4669</v>
      </c>
      <c r="G81" s="73" t="s">
        <v>5012</v>
      </c>
      <c r="H81" s="132" t="s">
        <v>5013</v>
      </c>
      <c r="I81" s="69"/>
      <c r="J81" s="122" t="s">
        <v>5010</v>
      </c>
      <c r="K81" s="169" t="s">
        <v>80</v>
      </c>
      <c r="L81" s="73"/>
      <c r="M81" s="73"/>
    </row>
    <row r="82" spans="1:13" s="167" customFormat="1" ht="22.5" customHeight="1">
      <c r="A82" s="73" t="s">
        <v>451</v>
      </c>
      <c r="B82" s="61" t="s">
        <v>487</v>
      </c>
      <c r="C82" s="61" t="s">
        <v>460</v>
      </c>
      <c r="D82" s="73">
        <f t="shared" si="1"/>
        <v>7</v>
      </c>
      <c r="E82" s="61" t="s">
        <v>9203</v>
      </c>
      <c r="F82" s="61" t="s">
        <v>4713</v>
      </c>
      <c r="G82" s="73" t="s">
        <v>4714</v>
      </c>
      <c r="H82" s="132" t="s">
        <v>5014</v>
      </c>
      <c r="I82" s="69"/>
      <c r="J82" s="122" t="s">
        <v>5015</v>
      </c>
      <c r="K82" s="220" t="s">
        <v>4583</v>
      </c>
      <c r="L82" s="73"/>
      <c r="M82" s="73"/>
    </row>
    <row r="83" spans="1:13" s="167" customFormat="1" ht="22.5" customHeight="1">
      <c r="A83" s="73" t="s">
        <v>451</v>
      </c>
      <c r="B83" s="61" t="s">
        <v>487</v>
      </c>
      <c r="C83" s="61" t="s">
        <v>9194</v>
      </c>
      <c r="D83" s="73">
        <f t="shared" si="1"/>
        <v>8</v>
      </c>
      <c r="E83" s="61" t="s">
        <v>4715</v>
      </c>
      <c r="F83" s="61" t="s">
        <v>4716</v>
      </c>
      <c r="G83" s="73" t="s">
        <v>9204</v>
      </c>
      <c r="H83" s="132" t="s">
        <v>5016</v>
      </c>
      <c r="I83" s="69"/>
      <c r="J83" s="122" t="s">
        <v>4717</v>
      </c>
      <c r="K83" s="220" t="s">
        <v>4583</v>
      </c>
      <c r="L83" s="73"/>
      <c r="M83" s="73"/>
    </row>
    <row r="84" spans="1:13" s="167" customFormat="1" ht="22.5" customHeight="1">
      <c r="A84" s="73" t="s">
        <v>451</v>
      </c>
      <c r="B84" s="61" t="s">
        <v>487</v>
      </c>
      <c r="C84" s="61" t="s">
        <v>460</v>
      </c>
      <c r="D84" s="73">
        <f t="shared" si="1"/>
        <v>9</v>
      </c>
      <c r="E84" s="61" t="s">
        <v>9205</v>
      </c>
      <c r="F84" s="61" t="s">
        <v>4718</v>
      </c>
      <c r="G84" s="73" t="s">
        <v>5017</v>
      </c>
      <c r="H84" s="132" t="s">
        <v>9206</v>
      </c>
      <c r="I84" s="69" t="s">
        <v>9207</v>
      </c>
      <c r="J84" s="122" t="s">
        <v>4719</v>
      </c>
      <c r="K84" s="220" t="s">
        <v>4700</v>
      </c>
      <c r="L84" s="73"/>
      <c r="M84" s="73"/>
    </row>
    <row r="85" spans="1:13" s="167" customFormat="1" ht="22.5" customHeight="1">
      <c r="A85" s="73" t="s">
        <v>9055</v>
      </c>
      <c r="B85" s="61" t="s">
        <v>487</v>
      </c>
      <c r="C85" s="61" t="s">
        <v>460</v>
      </c>
      <c r="D85" s="73">
        <f t="shared" si="1"/>
        <v>10</v>
      </c>
      <c r="E85" s="61" t="s">
        <v>9208</v>
      </c>
      <c r="F85" s="61" t="s">
        <v>4720</v>
      </c>
      <c r="G85" s="73" t="s">
        <v>9209</v>
      </c>
      <c r="H85" s="132" t="s">
        <v>5018</v>
      </c>
      <c r="I85" s="69" t="s">
        <v>5300</v>
      </c>
      <c r="J85" s="122" t="s">
        <v>9210</v>
      </c>
      <c r="K85" s="220" t="s">
        <v>4700</v>
      </c>
      <c r="L85" s="73"/>
      <c r="M85" s="73"/>
    </row>
    <row r="86" spans="1:13" s="167" customFormat="1" ht="22.5" customHeight="1">
      <c r="A86" s="73" t="s">
        <v>451</v>
      </c>
      <c r="B86" s="61" t="s">
        <v>487</v>
      </c>
      <c r="C86" s="61" t="s">
        <v>460</v>
      </c>
      <c r="D86" s="73">
        <f t="shared" si="1"/>
        <v>11</v>
      </c>
      <c r="E86" s="61" t="s">
        <v>4721</v>
      </c>
      <c r="F86" s="61" t="s">
        <v>4722</v>
      </c>
      <c r="G86" s="73" t="s">
        <v>5019</v>
      </c>
      <c r="H86" s="132" t="s">
        <v>5020</v>
      </c>
      <c r="I86" s="69"/>
      <c r="J86" s="122" t="s">
        <v>5021</v>
      </c>
      <c r="K86" s="169" t="s">
        <v>8174</v>
      </c>
      <c r="L86" s="73"/>
      <c r="M86" s="73"/>
    </row>
    <row r="87" spans="1:13" s="167" customFormat="1" ht="22.5" customHeight="1">
      <c r="A87" s="73" t="s">
        <v>9058</v>
      </c>
      <c r="B87" s="61" t="s">
        <v>487</v>
      </c>
      <c r="C87" s="61" t="s">
        <v>460</v>
      </c>
      <c r="D87" s="73">
        <f t="shared" si="1"/>
        <v>12</v>
      </c>
      <c r="E87" s="61" t="s">
        <v>4723</v>
      </c>
      <c r="F87" s="61" t="s">
        <v>4724</v>
      </c>
      <c r="G87" s="73" t="s">
        <v>4725</v>
      </c>
      <c r="H87" s="132" t="s">
        <v>5022</v>
      </c>
      <c r="I87" s="69"/>
      <c r="J87" s="122" t="s">
        <v>9211</v>
      </c>
      <c r="K87" s="220" t="s">
        <v>4583</v>
      </c>
      <c r="L87" s="73"/>
      <c r="M87" s="73"/>
    </row>
    <row r="88" spans="1:13" s="167" customFormat="1" ht="22.5" customHeight="1">
      <c r="A88" s="73" t="s">
        <v>9046</v>
      </c>
      <c r="B88" s="61" t="s">
        <v>487</v>
      </c>
      <c r="C88" s="61" t="s">
        <v>460</v>
      </c>
      <c r="D88" s="73">
        <f t="shared" si="1"/>
        <v>13</v>
      </c>
      <c r="E88" s="241" t="s">
        <v>9212</v>
      </c>
      <c r="F88" s="241" t="s">
        <v>606</v>
      </c>
      <c r="G88" s="5" t="s">
        <v>220</v>
      </c>
      <c r="H88" s="13" t="s">
        <v>9213</v>
      </c>
      <c r="I88" s="254" t="s">
        <v>8612</v>
      </c>
      <c r="J88" s="122" t="s">
        <v>4726</v>
      </c>
      <c r="K88" s="241" t="s">
        <v>9214</v>
      </c>
      <c r="L88" s="73"/>
      <c r="M88" s="73"/>
    </row>
    <row r="89" spans="1:13" s="167" customFormat="1" ht="22.5" customHeight="1">
      <c r="A89" s="73" t="s">
        <v>9058</v>
      </c>
      <c r="B89" s="61" t="s">
        <v>487</v>
      </c>
      <c r="C89" s="61" t="s">
        <v>460</v>
      </c>
      <c r="D89" s="73">
        <f t="shared" si="1"/>
        <v>14</v>
      </c>
      <c r="E89" s="73" t="s">
        <v>8836</v>
      </c>
      <c r="F89" s="220" t="s">
        <v>565</v>
      </c>
      <c r="G89" s="73" t="s">
        <v>600</v>
      </c>
      <c r="H89" s="132" t="s">
        <v>214</v>
      </c>
      <c r="I89" s="172" t="s">
        <v>601</v>
      </c>
      <c r="J89" s="122" t="s">
        <v>4911</v>
      </c>
      <c r="K89" s="220" t="s">
        <v>215</v>
      </c>
      <c r="L89" s="73"/>
      <c r="M89" s="73"/>
    </row>
    <row r="90" spans="1:13" s="167" customFormat="1" ht="22.5" customHeight="1">
      <c r="A90" s="73" t="s">
        <v>451</v>
      </c>
      <c r="B90" s="61" t="s">
        <v>488</v>
      </c>
      <c r="C90" s="61" t="s">
        <v>4897</v>
      </c>
      <c r="D90" s="73">
        <f>IF($C90=$C87,$D87+1,1)</f>
        <v>1</v>
      </c>
      <c r="E90" s="61" t="s">
        <v>3532</v>
      </c>
      <c r="F90" s="61" t="s">
        <v>2839</v>
      </c>
      <c r="G90" s="73" t="s">
        <v>5023</v>
      </c>
      <c r="H90" s="132" t="s">
        <v>5024</v>
      </c>
      <c r="I90" s="69"/>
      <c r="J90" s="122" t="s">
        <v>9215</v>
      </c>
      <c r="K90" s="169" t="s">
        <v>80</v>
      </c>
      <c r="L90" s="73"/>
      <c r="M90" s="73"/>
    </row>
    <row r="91" spans="1:13" s="167" customFormat="1" ht="22.5" customHeight="1">
      <c r="A91" s="73" t="s">
        <v>451</v>
      </c>
      <c r="B91" s="61" t="s">
        <v>9216</v>
      </c>
      <c r="C91" s="61" t="s">
        <v>4897</v>
      </c>
      <c r="D91" s="73">
        <f t="shared" ref="D91:D154" si="2">IF($C91=$C90,$D90+1,1)</f>
        <v>2</v>
      </c>
      <c r="E91" s="61" t="s">
        <v>4696</v>
      </c>
      <c r="F91" s="61" t="s">
        <v>4697</v>
      </c>
      <c r="G91" s="73" t="s">
        <v>5025</v>
      </c>
      <c r="H91" s="132" t="s">
        <v>5026</v>
      </c>
      <c r="I91" s="69"/>
      <c r="J91" s="122" t="s">
        <v>5027</v>
      </c>
      <c r="K91" s="169" t="s">
        <v>80</v>
      </c>
      <c r="L91" s="73"/>
      <c r="M91" s="73"/>
    </row>
    <row r="92" spans="1:13" s="167" customFormat="1" ht="22.5" customHeight="1">
      <c r="A92" s="73" t="s">
        <v>451</v>
      </c>
      <c r="B92" s="61" t="s">
        <v>4896</v>
      </c>
      <c r="C92" s="61" t="s">
        <v>9217</v>
      </c>
      <c r="D92" s="73">
        <f t="shared" si="2"/>
        <v>3</v>
      </c>
      <c r="E92" s="61" t="s">
        <v>1141</v>
      </c>
      <c r="F92" s="61" t="s">
        <v>2484</v>
      </c>
      <c r="G92" s="73" t="s">
        <v>5028</v>
      </c>
      <c r="H92" s="132" t="s">
        <v>5029</v>
      </c>
      <c r="I92" s="69" t="s">
        <v>9197</v>
      </c>
      <c r="J92" s="122" t="s">
        <v>5030</v>
      </c>
      <c r="K92" s="220" t="s">
        <v>4700</v>
      </c>
      <c r="L92" s="73"/>
      <c r="M92" s="73"/>
    </row>
    <row r="93" spans="1:13" s="167" customFormat="1" ht="22.5" customHeight="1">
      <c r="A93" s="73" t="s">
        <v>451</v>
      </c>
      <c r="B93" s="61" t="s">
        <v>488</v>
      </c>
      <c r="C93" s="61" t="s">
        <v>461</v>
      </c>
      <c r="D93" s="73">
        <f t="shared" si="2"/>
        <v>4</v>
      </c>
      <c r="E93" s="241" t="s">
        <v>572</v>
      </c>
      <c r="F93" s="241" t="s">
        <v>606</v>
      </c>
      <c r="G93" s="5" t="s">
        <v>220</v>
      </c>
      <c r="H93" s="13" t="s">
        <v>8192</v>
      </c>
      <c r="I93" s="254" t="s">
        <v>1576</v>
      </c>
      <c r="J93" s="122" t="s">
        <v>4727</v>
      </c>
      <c r="K93" s="241" t="s">
        <v>8191</v>
      </c>
      <c r="L93" s="73"/>
      <c r="M93" s="73"/>
    </row>
    <row r="94" spans="1:13" s="167" customFormat="1" ht="22.5" customHeight="1">
      <c r="A94" s="73" t="s">
        <v>451</v>
      </c>
      <c r="B94" s="61" t="s">
        <v>488</v>
      </c>
      <c r="C94" s="61" t="s">
        <v>461</v>
      </c>
      <c r="D94" s="73">
        <f t="shared" si="2"/>
        <v>5</v>
      </c>
      <c r="E94" s="73" t="s">
        <v>573</v>
      </c>
      <c r="F94" s="220" t="s">
        <v>565</v>
      </c>
      <c r="G94" s="73" t="s">
        <v>9088</v>
      </c>
      <c r="H94" s="132" t="s">
        <v>214</v>
      </c>
      <c r="I94" s="172" t="s">
        <v>601</v>
      </c>
      <c r="J94" s="122" t="s">
        <v>4911</v>
      </c>
      <c r="K94" s="220" t="s">
        <v>215</v>
      </c>
      <c r="L94" s="73"/>
      <c r="M94" s="73"/>
    </row>
    <row r="95" spans="1:13" s="167" customFormat="1" ht="22.5" customHeight="1">
      <c r="A95" s="73" t="s">
        <v>451</v>
      </c>
      <c r="B95" s="61" t="s">
        <v>9218</v>
      </c>
      <c r="C95" s="61" t="s">
        <v>9219</v>
      </c>
      <c r="D95" s="73">
        <f>IF($C95=$C92,$D92+1,1)</f>
        <v>1</v>
      </c>
      <c r="E95" s="61" t="s">
        <v>4728</v>
      </c>
      <c r="F95" s="61" t="s">
        <v>2382</v>
      </c>
      <c r="G95" s="73" t="s">
        <v>9220</v>
      </c>
      <c r="H95" s="132" t="s">
        <v>5032</v>
      </c>
      <c r="I95" s="69"/>
      <c r="J95" s="122" t="s">
        <v>9221</v>
      </c>
      <c r="K95" s="169" t="s">
        <v>8174</v>
      </c>
      <c r="L95" s="73"/>
      <c r="M95" s="73"/>
    </row>
    <row r="96" spans="1:13" s="167" customFormat="1" ht="22.5" customHeight="1">
      <c r="A96" s="73" t="s">
        <v>451</v>
      </c>
      <c r="B96" s="61" t="s">
        <v>489</v>
      </c>
      <c r="C96" s="61" t="s">
        <v>9219</v>
      </c>
      <c r="D96" s="73">
        <f t="shared" si="2"/>
        <v>2</v>
      </c>
      <c r="E96" s="61" t="s">
        <v>4729</v>
      </c>
      <c r="F96" s="61" t="s">
        <v>4730</v>
      </c>
      <c r="G96" s="73" t="s">
        <v>5033</v>
      </c>
      <c r="H96" s="132" t="s">
        <v>5034</v>
      </c>
      <c r="I96" s="69"/>
      <c r="J96" s="122" t="s">
        <v>9222</v>
      </c>
      <c r="K96" s="220" t="s">
        <v>4583</v>
      </c>
      <c r="L96" s="73"/>
      <c r="M96" s="73"/>
    </row>
    <row r="97" spans="1:13" s="167" customFormat="1" ht="22.5" customHeight="1">
      <c r="A97" s="73" t="s">
        <v>9055</v>
      </c>
      <c r="B97" s="61" t="s">
        <v>4899</v>
      </c>
      <c r="C97" s="61" t="s">
        <v>462</v>
      </c>
      <c r="D97" s="73">
        <f t="shared" si="2"/>
        <v>3</v>
      </c>
      <c r="E97" s="61" t="s">
        <v>9223</v>
      </c>
      <c r="F97" s="61" t="s">
        <v>4731</v>
      </c>
      <c r="G97" s="73" t="s">
        <v>9224</v>
      </c>
      <c r="H97" s="132" t="s">
        <v>5035</v>
      </c>
      <c r="I97" s="69"/>
      <c r="J97" s="122" t="s">
        <v>5036</v>
      </c>
      <c r="K97" s="220" t="s">
        <v>4583</v>
      </c>
      <c r="L97" s="73"/>
      <c r="M97" s="73"/>
    </row>
    <row r="98" spans="1:13" s="167" customFormat="1" ht="22.5" customHeight="1">
      <c r="A98" s="73" t="s">
        <v>9046</v>
      </c>
      <c r="B98" s="61" t="s">
        <v>489</v>
      </c>
      <c r="C98" s="61" t="s">
        <v>462</v>
      </c>
      <c r="D98" s="73">
        <f t="shared" si="2"/>
        <v>4</v>
      </c>
      <c r="E98" s="61" t="s">
        <v>1141</v>
      </c>
      <c r="F98" s="61" t="s">
        <v>2484</v>
      </c>
      <c r="G98" s="73" t="s">
        <v>9225</v>
      </c>
      <c r="H98" s="132" t="s">
        <v>5037</v>
      </c>
      <c r="I98" s="69" t="s">
        <v>1684</v>
      </c>
      <c r="J98" s="122" t="s">
        <v>5038</v>
      </c>
      <c r="K98" s="220" t="s">
        <v>4700</v>
      </c>
      <c r="L98" s="73"/>
      <c r="M98" s="73"/>
    </row>
    <row r="99" spans="1:13" s="167" customFormat="1" ht="22.5" customHeight="1">
      <c r="A99" s="73" t="s">
        <v>9055</v>
      </c>
      <c r="B99" s="61" t="s">
        <v>489</v>
      </c>
      <c r="C99" s="61" t="s">
        <v>462</v>
      </c>
      <c r="D99" s="73">
        <f t="shared" si="2"/>
        <v>5</v>
      </c>
      <c r="E99" s="61" t="s">
        <v>4732</v>
      </c>
      <c r="F99" s="61" t="s">
        <v>4733</v>
      </c>
      <c r="G99" s="73" t="s">
        <v>9226</v>
      </c>
      <c r="H99" s="132" t="s">
        <v>5039</v>
      </c>
      <c r="I99" s="69"/>
      <c r="J99" s="122" t="s">
        <v>9227</v>
      </c>
      <c r="K99" s="220" t="s">
        <v>4583</v>
      </c>
      <c r="L99" s="73"/>
      <c r="M99" s="73"/>
    </row>
    <row r="100" spans="1:13" s="167" customFormat="1" ht="22.5" customHeight="1">
      <c r="A100" s="73" t="s">
        <v>9046</v>
      </c>
      <c r="B100" s="61" t="s">
        <v>489</v>
      </c>
      <c r="C100" s="61" t="s">
        <v>462</v>
      </c>
      <c r="D100" s="73">
        <f t="shared" si="2"/>
        <v>6</v>
      </c>
      <c r="E100" s="61" t="s">
        <v>4734</v>
      </c>
      <c r="F100" s="61" t="s">
        <v>4735</v>
      </c>
      <c r="G100" s="73" t="s">
        <v>9228</v>
      </c>
      <c r="H100" s="132" t="s">
        <v>5040</v>
      </c>
      <c r="I100" s="69"/>
      <c r="J100" s="122" t="s">
        <v>5041</v>
      </c>
      <c r="K100" s="220" t="s">
        <v>4583</v>
      </c>
      <c r="L100" s="73"/>
      <c r="M100" s="73"/>
    </row>
    <row r="101" spans="1:13" s="167" customFormat="1" ht="22.5" customHeight="1">
      <c r="A101" s="73" t="s">
        <v>451</v>
      </c>
      <c r="B101" s="61" t="s">
        <v>489</v>
      </c>
      <c r="C101" s="61" t="s">
        <v>9219</v>
      </c>
      <c r="D101" s="73">
        <f t="shared" si="2"/>
        <v>7</v>
      </c>
      <c r="E101" s="61" t="s">
        <v>3978</v>
      </c>
      <c r="F101" s="61" t="s">
        <v>4736</v>
      </c>
      <c r="G101" s="73" t="s">
        <v>5042</v>
      </c>
      <c r="H101" s="132" t="s">
        <v>5043</v>
      </c>
      <c r="I101" s="69" t="s">
        <v>4737</v>
      </c>
      <c r="J101" s="122" t="s">
        <v>5044</v>
      </c>
      <c r="K101" s="220" t="s">
        <v>8109</v>
      </c>
      <c r="L101" s="73"/>
      <c r="M101" s="73"/>
    </row>
    <row r="102" spans="1:13" s="167" customFormat="1" ht="22.5" customHeight="1">
      <c r="A102" s="73" t="s">
        <v>451</v>
      </c>
      <c r="B102" s="61" t="s">
        <v>489</v>
      </c>
      <c r="C102" s="61" t="s">
        <v>5031</v>
      </c>
      <c r="D102" s="73">
        <f t="shared" si="2"/>
        <v>8</v>
      </c>
      <c r="E102" s="61" t="s">
        <v>9229</v>
      </c>
      <c r="F102" s="61" t="s">
        <v>4738</v>
      </c>
      <c r="G102" s="73" t="s">
        <v>5045</v>
      </c>
      <c r="H102" s="132" t="s">
        <v>5046</v>
      </c>
      <c r="I102" s="69"/>
      <c r="J102" s="122" t="s">
        <v>5047</v>
      </c>
      <c r="K102" s="220" t="s">
        <v>4583</v>
      </c>
      <c r="L102" s="73"/>
      <c r="M102" s="73"/>
    </row>
    <row r="103" spans="1:13" s="167" customFormat="1" ht="22.5" customHeight="1">
      <c r="A103" s="73" t="s">
        <v>9058</v>
      </c>
      <c r="B103" s="61" t="s">
        <v>489</v>
      </c>
      <c r="C103" s="61" t="s">
        <v>462</v>
      </c>
      <c r="D103" s="73">
        <f t="shared" si="2"/>
        <v>9</v>
      </c>
      <c r="E103" s="73" t="s">
        <v>5048</v>
      </c>
      <c r="F103" s="61" t="s">
        <v>4739</v>
      </c>
      <c r="G103" s="73" t="s">
        <v>9230</v>
      </c>
      <c r="H103" s="132" t="s">
        <v>5049</v>
      </c>
      <c r="I103" s="69"/>
      <c r="J103" s="122" t="s">
        <v>5050</v>
      </c>
      <c r="K103" s="220" t="s">
        <v>4583</v>
      </c>
      <c r="L103" s="73"/>
      <c r="M103" s="73"/>
    </row>
    <row r="104" spans="1:13" s="167" customFormat="1" ht="22.5" customHeight="1">
      <c r="A104" s="73" t="s">
        <v>9046</v>
      </c>
      <c r="B104" s="61" t="s">
        <v>489</v>
      </c>
      <c r="C104" s="61" t="s">
        <v>5031</v>
      </c>
      <c r="D104" s="73">
        <f t="shared" si="2"/>
        <v>10</v>
      </c>
      <c r="E104" s="61" t="s">
        <v>4740</v>
      </c>
      <c r="F104" s="61" t="s">
        <v>4741</v>
      </c>
      <c r="G104" s="73" t="s">
        <v>9231</v>
      </c>
      <c r="H104" s="132" t="s">
        <v>5051</v>
      </c>
      <c r="I104" s="69"/>
      <c r="J104" s="122" t="s">
        <v>9174</v>
      </c>
      <c r="K104" s="220" t="s">
        <v>599</v>
      </c>
      <c r="L104" s="73"/>
      <c r="M104" s="73"/>
    </row>
    <row r="105" spans="1:13" s="167" customFormat="1" ht="22.5" customHeight="1">
      <c r="A105" s="73" t="s">
        <v>451</v>
      </c>
      <c r="B105" s="61" t="s">
        <v>489</v>
      </c>
      <c r="C105" s="61" t="s">
        <v>462</v>
      </c>
      <c r="D105" s="73">
        <f t="shared" si="2"/>
        <v>11</v>
      </c>
      <c r="E105" s="61" t="s">
        <v>9232</v>
      </c>
      <c r="F105" s="61" t="s">
        <v>4742</v>
      </c>
      <c r="G105" s="73" t="s">
        <v>5052</v>
      </c>
      <c r="H105" s="132" t="s">
        <v>5053</v>
      </c>
      <c r="I105" s="69" t="s">
        <v>9233</v>
      </c>
      <c r="J105" s="122" t="s">
        <v>9210</v>
      </c>
      <c r="K105" s="220" t="s">
        <v>4700</v>
      </c>
      <c r="L105" s="73"/>
      <c r="M105" s="73"/>
    </row>
    <row r="106" spans="1:13" s="167" customFormat="1" ht="22.5" customHeight="1">
      <c r="A106" s="73" t="s">
        <v>9058</v>
      </c>
      <c r="B106" s="61" t="s">
        <v>489</v>
      </c>
      <c r="C106" s="61" t="s">
        <v>462</v>
      </c>
      <c r="D106" s="73">
        <f t="shared" si="2"/>
        <v>12</v>
      </c>
      <c r="E106" s="61" t="s">
        <v>4743</v>
      </c>
      <c r="F106" s="61" t="s">
        <v>4744</v>
      </c>
      <c r="G106" s="73" t="s">
        <v>5054</v>
      </c>
      <c r="H106" s="132" t="s">
        <v>5055</v>
      </c>
      <c r="I106" s="69"/>
      <c r="J106" s="122" t="s">
        <v>9234</v>
      </c>
      <c r="K106" s="220" t="s">
        <v>4583</v>
      </c>
      <c r="L106" s="73"/>
      <c r="M106" s="73"/>
    </row>
    <row r="107" spans="1:13" s="167" customFormat="1" ht="22.5" customHeight="1">
      <c r="A107" s="73" t="s">
        <v>451</v>
      </c>
      <c r="B107" s="61" t="s">
        <v>489</v>
      </c>
      <c r="C107" s="61" t="s">
        <v>462</v>
      </c>
      <c r="D107" s="73">
        <f t="shared" si="2"/>
        <v>13</v>
      </c>
      <c r="E107" s="61" t="s">
        <v>4745</v>
      </c>
      <c r="F107" s="61" t="s">
        <v>4746</v>
      </c>
      <c r="G107" s="73" t="s">
        <v>9235</v>
      </c>
      <c r="H107" s="132" t="s">
        <v>5056</v>
      </c>
      <c r="I107" s="69"/>
      <c r="J107" s="122" t="s">
        <v>9236</v>
      </c>
      <c r="K107" s="220" t="s">
        <v>218</v>
      </c>
      <c r="L107" s="73"/>
      <c r="M107" s="73"/>
    </row>
    <row r="108" spans="1:13" s="167" customFormat="1" ht="22.5" customHeight="1">
      <c r="A108" s="73" t="s">
        <v>9046</v>
      </c>
      <c r="B108" s="61" t="s">
        <v>489</v>
      </c>
      <c r="C108" s="61" t="s">
        <v>462</v>
      </c>
      <c r="D108" s="73">
        <f t="shared" si="2"/>
        <v>14</v>
      </c>
      <c r="E108" s="61" t="s">
        <v>939</v>
      </c>
      <c r="F108" s="61" t="s">
        <v>1641</v>
      </c>
      <c r="G108" s="73" t="s">
        <v>5057</v>
      </c>
      <c r="H108" s="132" t="s">
        <v>5058</v>
      </c>
      <c r="I108" s="254" t="s">
        <v>9237</v>
      </c>
      <c r="J108" s="122" t="s">
        <v>9238</v>
      </c>
      <c r="K108" s="241" t="s">
        <v>974</v>
      </c>
      <c r="L108" s="73"/>
      <c r="M108" s="73"/>
    </row>
    <row r="109" spans="1:13" s="167" customFormat="1" ht="22.5" customHeight="1">
      <c r="A109" s="73" t="s">
        <v>451</v>
      </c>
      <c r="B109" s="61" t="s">
        <v>489</v>
      </c>
      <c r="C109" s="61" t="s">
        <v>462</v>
      </c>
      <c r="D109" s="73">
        <f t="shared" si="2"/>
        <v>15</v>
      </c>
      <c r="E109" s="61" t="s">
        <v>9239</v>
      </c>
      <c r="F109" s="61" t="s">
        <v>4747</v>
      </c>
      <c r="G109" s="73" t="s">
        <v>5059</v>
      </c>
      <c r="H109" s="132" t="s">
        <v>5060</v>
      </c>
      <c r="I109" s="69"/>
      <c r="J109" s="122" t="s">
        <v>9240</v>
      </c>
      <c r="K109" s="220" t="s">
        <v>4583</v>
      </c>
      <c r="L109" s="73"/>
      <c r="M109" s="73"/>
    </row>
    <row r="110" spans="1:13" s="167" customFormat="1" ht="22.5" customHeight="1">
      <c r="A110" s="73" t="s">
        <v>9046</v>
      </c>
      <c r="B110" s="61" t="s">
        <v>489</v>
      </c>
      <c r="C110" s="61" t="s">
        <v>462</v>
      </c>
      <c r="D110" s="73">
        <f t="shared" si="2"/>
        <v>16</v>
      </c>
      <c r="E110" s="61" t="s">
        <v>5061</v>
      </c>
      <c r="F110" s="61" t="s">
        <v>4748</v>
      </c>
      <c r="G110" s="73" t="s">
        <v>5062</v>
      </c>
      <c r="H110" s="132" t="s">
        <v>5063</v>
      </c>
      <c r="I110" s="69"/>
      <c r="J110" s="122" t="s">
        <v>5064</v>
      </c>
      <c r="K110" s="220" t="s">
        <v>4583</v>
      </c>
      <c r="L110" s="73"/>
      <c r="M110" s="73"/>
    </row>
    <row r="111" spans="1:13" s="167" customFormat="1" ht="22.5" customHeight="1">
      <c r="A111" s="73" t="s">
        <v>451</v>
      </c>
      <c r="B111" s="61" t="s">
        <v>489</v>
      </c>
      <c r="C111" s="61" t="s">
        <v>462</v>
      </c>
      <c r="D111" s="73">
        <f t="shared" si="2"/>
        <v>17</v>
      </c>
      <c r="E111" s="241" t="s">
        <v>9212</v>
      </c>
      <c r="F111" s="241" t="s">
        <v>9057</v>
      </c>
      <c r="G111" s="5" t="s">
        <v>8206</v>
      </c>
      <c r="H111" s="13" t="s">
        <v>8192</v>
      </c>
      <c r="I111" s="254" t="s">
        <v>9086</v>
      </c>
      <c r="J111" s="122" t="s">
        <v>5065</v>
      </c>
      <c r="K111" s="241" t="s">
        <v>974</v>
      </c>
      <c r="L111" s="73"/>
      <c r="M111" s="73"/>
    </row>
    <row r="112" spans="1:13" s="167" customFormat="1" ht="22.5" customHeight="1">
      <c r="A112" s="73" t="s">
        <v>451</v>
      </c>
      <c r="B112" s="61" t="s">
        <v>489</v>
      </c>
      <c r="C112" s="61" t="s">
        <v>462</v>
      </c>
      <c r="D112" s="73">
        <f t="shared" si="2"/>
        <v>18</v>
      </c>
      <c r="E112" s="73" t="s">
        <v>573</v>
      </c>
      <c r="F112" s="220" t="s">
        <v>565</v>
      </c>
      <c r="G112" s="73" t="s">
        <v>600</v>
      </c>
      <c r="H112" s="132" t="s">
        <v>214</v>
      </c>
      <c r="I112" s="172" t="s">
        <v>9060</v>
      </c>
      <c r="J112" s="122" t="s">
        <v>9093</v>
      </c>
      <c r="K112" s="220" t="s">
        <v>215</v>
      </c>
      <c r="L112" s="73"/>
      <c r="M112" s="73"/>
    </row>
    <row r="113" spans="1:13" s="167" customFormat="1" ht="22.5" customHeight="1">
      <c r="A113" s="73" t="s">
        <v>451</v>
      </c>
      <c r="B113" s="61" t="s">
        <v>9241</v>
      </c>
      <c r="C113" s="61" t="s">
        <v>4795</v>
      </c>
      <c r="D113" s="73">
        <f>IF($C113=$C110,$D110+1,1)</f>
        <v>1</v>
      </c>
      <c r="E113" s="61" t="s">
        <v>4696</v>
      </c>
      <c r="F113" s="61" t="s">
        <v>4697</v>
      </c>
      <c r="G113" s="73" t="s">
        <v>5066</v>
      </c>
      <c r="H113" s="132" t="s">
        <v>5067</v>
      </c>
      <c r="I113" s="69"/>
      <c r="J113" s="122" t="s">
        <v>9242</v>
      </c>
      <c r="K113" s="169" t="s">
        <v>80</v>
      </c>
      <c r="L113" s="73"/>
      <c r="M113" s="73"/>
    </row>
    <row r="114" spans="1:13" s="167" customFormat="1" ht="22.5" customHeight="1">
      <c r="A114" s="73" t="s">
        <v>9055</v>
      </c>
      <c r="B114" s="61" t="s">
        <v>490</v>
      </c>
      <c r="C114" s="61" t="s">
        <v>4795</v>
      </c>
      <c r="D114" s="73">
        <f t="shared" si="2"/>
        <v>2</v>
      </c>
      <c r="E114" s="61" t="s">
        <v>9049</v>
      </c>
      <c r="F114" s="61" t="s">
        <v>1577</v>
      </c>
      <c r="G114" s="61" t="s">
        <v>5068</v>
      </c>
      <c r="H114" s="120" t="s">
        <v>5069</v>
      </c>
      <c r="I114" s="61"/>
      <c r="J114" s="141" t="s">
        <v>5070</v>
      </c>
      <c r="K114" s="169" t="s">
        <v>9078</v>
      </c>
      <c r="L114" s="61"/>
      <c r="M114" s="61"/>
    </row>
    <row r="115" spans="1:13" s="167" customFormat="1" ht="22.5" customHeight="1">
      <c r="A115" s="73" t="s">
        <v>9055</v>
      </c>
      <c r="B115" s="61" t="s">
        <v>490</v>
      </c>
      <c r="C115" s="61" t="s">
        <v>4795</v>
      </c>
      <c r="D115" s="73">
        <f t="shared" si="2"/>
        <v>3</v>
      </c>
      <c r="E115" s="61" t="s">
        <v>1141</v>
      </c>
      <c r="F115" s="61" t="s">
        <v>2484</v>
      </c>
      <c r="G115" s="61" t="s">
        <v>5071</v>
      </c>
      <c r="H115" s="120" t="s">
        <v>5072</v>
      </c>
      <c r="I115" s="69" t="s">
        <v>1684</v>
      </c>
      <c r="J115" s="141" t="s">
        <v>5073</v>
      </c>
      <c r="K115" s="220" t="s">
        <v>4700</v>
      </c>
      <c r="L115" s="61"/>
      <c r="M115" s="61"/>
    </row>
    <row r="116" spans="1:13" s="167" customFormat="1" ht="22.5" customHeight="1">
      <c r="A116" s="73" t="s">
        <v>9055</v>
      </c>
      <c r="B116" s="61" t="s">
        <v>490</v>
      </c>
      <c r="C116" s="61" t="s">
        <v>463</v>
      </c>
      <c r="D116" s="73">
        <f t="shared" si="2"/>
        <v>4</v>
      </c>
      <c r="E116" s="61" t="s">
        <v>618</v>
      </c>
      <c r="F116" s="61" t="s">
        <v>2750</v>
      </c>
      <c r="G116" s="61" t="s">
        <v>9243</v>
      </c>
      <c r="H116" s="120" t="s">
        <v>5074</v>
      </c>
      <c r="I116" s="61"/>
      <c r="J116" s="141" t="s">
        <v>9244</v>
      </c>
      <c r="K116" s="220" t="s">
        <v>4583</v>
      </c>
      <c r="L116" s="61"/>
      <c r="M116" s="61"/>
    </row>
    <row r="117" spans="1:13" s="167" customFormat="1" ht="22.5" customHeight="1">
      <c r="A117" s="73" t="s">
        <v>9058</v>
      </c>
      <c r="B117" s="61" t="s">
        <v>490</v>
      </c>
      <c r="C117" s="61" t="s">
        <v>463</v>
      </c>
      <c r="D117" s="73">
        <f t="shared" si="2"/>
        <v>5</v>
      </c>
      <c r="E117" s="61" t="s">
        <v>617</v>
      </c>
      <c r="F117" s="61" t="s">
        <v>2751</v>
      </c>
      <c r="G117" s="61" t="s">
        <v>5075</v>
      </c>
      <c r="H117" s="120" t="s">
        <v>5076</v>
      </c>
      <c r="I117" s="61"/>
      <c r="J117" s="141" t="s">
        <v>9245</v>
      </c>
      <c r="K117" s="220" t="s">
        <v>4583</v>
      </c>
      <c r="L117" s="61"/>
      <c r="M117" s="61"/>
    </row>
    <row r="118" spans="1:13" s="167" customFormat="1" ht="22.5" customHeight="1">
      <c r="A118" s="73" t="s">
        <v>9046</v>
      </c>
      <c r="B118" s="61" t="s">
        <v>490</v>
      </c>
      <c r="C118" s="61" t="s">
        <v>463</v>
      </c>
      <c r="D118" s="73">
        <f t="shared" si="2"/>
        <v>6</v>
      </c>
      <c r="E118" s="61" t="s">
        <v>1570</v>
      </c>
      <c r="F118" s="61" t="s">
        <v>1559</v>
      </c>
      <c r="G118" s="61" t="s">
        <v>9246</v>
      </c>
      <c r="H118" s="120" t="s">
        <v>5077</v>
      </c>
      <c r="I118" s="61"/>
      <c r="J118" s="257" t="s">
        <v>5078</v>
      </c>
      <c r="K118" s="220" t="s">
        <v>4583</v>
      </c>
      <c r="L118" s="61"/>
      <c r="M118" s="61"/>
    </row>
    <row r="119" spans="1:13" s="167" customFormat="1" ht="22.5" customHeight="1">
      <c r="A119" s="73" t="s">
        <v>9046</v>
      </c>
      <c r="B119" s="61" t="s">
        <v>490</v>
      </c>
      <c r="C119" s="61" t="s">
        <v>463</v>
      </c>
      <c r="D119" s="73">
        <f t="shared" si="2"/>
        <v>7</v>
      </c>
      <c r="E119" s="61" t="s">
        <v>5079</v>
      </c>
      <c r="F119" s="61" t="s">
        <v>2790</v>
      </c>
      <c r="G119" s="61" t="s">
        <v>9247</v>
      </c>
      <c r="H119" s="120" t="s">
        <v>5080</v>
      </c>
      <c r="I119" s="61"/>
      <c r="J119" s="141" t="s">
        <v>9248</v>
      </c>
      <c r="K119" s="220" t="s">
        <v>4583</v>
      </c>
      <c r="L119" s="61"/>
      <c r="M119" s="61"/>
    </row>
    <row r="120" spans="1:13" s="167" customFormat="1" ht="22.5" customHeight="1">
      <c r="A120" s="73" t="s">
        <v>451</v>
      </c>
      <c r="B120" s="61" t="s">
        <v>490</v>
      </c>
      <c r="C120" s="61" t="s">
        <v>463</v>
      </c>
      <c r="D120" s="73">
        <f t="shared" si="2"/>
        <v>8</v>
      </c>
      <c r="E120" s="61" t="s">
        <v>4749</v>
      </c>
      <c r="F120" s="61" t="s">
        <v>4750</v>
      </c>
      <c r="G120" s="61" t="s">
        <v>9249</v>
      </c>
      <c r="H120" s="120" t="s">
        <v>5081</v>
      </c>
      <c r="I120" s="61"/>
      <c r="J120" s="141" t="s">
        <v>5082</v>
      </c>
      <c r="K120" s="220" t="s">
        <v>4583</v>
      </c>
      <c r="L120" s="61"/>
      <c r="M120" s="61"/>
    </row>
    <row r="121" spans="1:13" s="167" customFormat="1" ht="22.5" customHeight="1">
      <c r="A121" s="73" t="s">
        <v>451</v>
      </c>
      <c r="B121" s="61" t="s">
        <v>490</v>
      </c>
      <c r="C121" s="61" t="s">
        <v>463</v>
      </c>
      <c r="D121" s="73">
        <f t="shared" si="2"/>
        <v>9</v>
      </c>
      <c r="E121" s="61" t="s">
        <v>9250</v>
      </c>
      <c r="F121" s="61" t="s">
        <v>4751</v>
      </c>
      <c r="G121" s="61" t="s">
        <v>5083</v>
      </c>
      <c r="H121" s="120" t="s">
        <v>5084</v>
      </c>
      <c r="I121" s="61"/>
      <c r="J121" s="141" t="s">
        <v>9251</v>
      </c>
      <c r="K121" s="220" t="s">
        <v>4583</v>
      </c>
      <c r="L121" s="61"/>
      <c r="M121" s="61"/>
    </row>
    <row r="122" spans="1:13" s="167" customFormat="1" ht="22.5" customHeight="1">
      <c r="A122" s="73" t="s">
        <v>451</v>
      </c>
      <c r="B122" s="61" t="s">
        <v>490</v>
      </c>
      <c r="C122" s="61" t="s">
        <v>463</v>
      </c>
      <c r="D122" s="73">
        <f t="shared" si="2"/>
        <v>10</v>
      </c>
      <c r="E122" s="61" t="s">
        <v>5085</v>
      </c>
      <c r="F122" s="61" t="s">
        <v>1413</v>
      </c>
      <c r="G122" s="61" t="s">
        <v>5086</v>
      </c>
      <c r="H122" s="120" t="s">
        <v>5087</v>
      </c>
      <c r="I122" s="61"/>
      <c r="J122" s="257" t="s">
        <v>5088</v>
      </c>
      <c r="K122" s="220" t="s">
        <v>4583</v>
      </c>
      <c r="L122" s="61"/>
      <c r="M122" s="61"/>
    </row>
    <row r="123" spans="1:13" s="167" customFormat="1" ht="22.5" customHeight="1">
      <c r="A123" s="73" t="s">
        <v>9055</v>
      </c>
      <c r="B123" s="61" t="s">
        <v>490</v>
      </c>
      <c r="C123" s="61" t="s">
        <v>463</v>
      </c>
      <c r="D123" s="73">
        <f t="shared" si="2"/>
        <v>11</v>
      </c>
      <c r="E123" s="61" t="s">
        <v>4752</v>
      </c>
      <c r="F123" s="61" t="s">
        <v>4753</v>
      </c>
      <c r="G123" s="61" t="s">
        <v>5089</v>
      </c>
      <c r="H123" s="120" t="s">
        <v>5090</v>
      </c>
      <c r="I123" s="61"/>
      <c r="J123" s="141" t="s">
        <v>5091</v>
      </c>
      <c r="K123" s="220" t="s">
        <v>4583</v>
      </c>
      <c r="L123" s="61"/>
      <c r="M123" s="61"/>
    </row>
    <row r="124" spans="1:13" s="167" customFormat="1" ht="22.5" customHeight="1">
      <c r="A124" s="73" t="s">
        <v>9046</v>
      </c>
      <c r="B124" s="61" t="s">
        <v>490</v>
      </c>
      <c r="C124" s="61" t="s">
        <v>463</v>
      </c>
      <c r="D124" s="73">
        <f t="shared" si="2"/>
        <v>12</v>
      </c>
      <c r="E124" s="73" t="s">
        <v>9252</v>
      </c>
      <c r="F124" s="61" t="s">
        <v>3502</v>
      </c>
      <c r="G124" s="61" t="s">
        <v>5092</v>
      </c>
      <c r="H124" s="120" t="s">
        <v>5093</v>
      </c>
      <c r="I124" s="61"/>
      <c r="J124" s="257" t="s">
        <v>5094</v>
      </c>
      <c r="K124" s="220" t="s">
        <v>4583</v>
      </c>
      <c r="L124" s="61"/>
      <c r="M124" s="61"/>
    </row>
    <row r="125" spans="1:13" s="167" customFormat="1" ht="22.5" customHeight="1">
      <c r="A125" s="73" t="s">
        <v>9046</v>
      </c>
      <c r="B125" s="61" t="s">
        <v>490</v>
      </c>
      <c r="C125" s="61" t="s">
        <v>463</v>
      </c>
      <c r="D125" s="73">
        <f t="shared" si="2"/>
        <v>13</v>
      </c>
      <c r="E125" s="73" t="s">
        <v>5095</v>
      </c>
      <c r="F125" s="61" t="s">
        <v>3206</v>
      </c>
      <c r="G125" s="61" t="s">
        <v>5096</v>
      </c>
      <c r="H125" s="120" t="s">
        <v>5097</v>
      </c>
      <c r="I125" s="61"/>
      <c r="J125" s="141" t="s">
        <v>5098</v>
      </c>
      <c r="K125" s="220" t="s">
        <v>4583</v>
      </c>
      <c r="L125" s="61"/>
      <c r="M125" s="61"/>
    </row>
    <row r="126" spans="1:13" s="167" customFormat="1" ht="22.5" customHeight="1">
      <c r="A126" s="73" t="s">
        <v>9055</v>
      </c>
      <c r="B126" s="61" t="s">
        <v>490</v>
      </c>
      <c r="C126" s="61" t="s">
        <v>463</v>
      </c>
      <c r="D126" s="73">
        <f t="shared" si="2"/>
        <v>14</v>
      </c>
      <c r="E126" s="61" t="s">
        <v>4754</v>
      </c>
      <c r="F126" s="61" t="s">
        <v>4755</v>
      </c>
      <c r="G126" s="61" t="s">
        <v>5099</v>
      </c>
      <c r="H126" s="120" t="s">
        <v>5100</v>
      </c>
      <c r="I126" s="61"/>
      <c r="J126" s="141" t="s">
        <v>4756</v>
      </c>
      <c r="K126" s="220" t="s">
        <v>4583</v>
      </c>
      <c r="L126" s="61"/>
      <c r="M126" s="61"/>
    </row>
    <row r="127" spans="1:13" s="167" customFormat="1" ht="22.5" customHeight="1">
      <c r="A127" s="73" t="s">
        <v>451</v>
      </c>
      <c r="B127" s="61" t="s">
        <v>490</v>
      </c>
      <c r="C127" s="61" t="s">
        <v>4795</v>
      </c>
      <c r="D127" s="73">
        <f t="shared" si="2"/>
        <v>15</v>
      </c>
      <c r="E127" s="61" t="s">
        <v>4757</v>
      </c>
      <c r="F127" s="61" t="s">
        <v>4758</v>
      </c>
      <c r="G127" s="61" t="s">
        <v>5101</v>
      </c>
      <c r="H127" s="120" t="s">
        <v>5102</v>
      </c>
      <c r="I127" s="61" t="s">
        <v>18492</v>
      </c>
      <c r="J127" s="141" t="s">
        <v>18493</v>
      </c>
      <c r="K127" s="254" t="s">
        <v>980</v>
      </c>
      <c r="L127" s="61"/>
      <c r="M127" s="61"/>
    </row>
    <row r="128" spans="1:13" s="167" customFormat="1" ht="22.5" customHeight="1">
      <c r="A128" s="73" t="s">
        <v>451</v>
      </c>
      <c r="B128" s="61" t="s">
        <v>490</v>
      </c>
      <c r="C128" s="61" t="s">
        <v>463</v>
      </c>
      <c r="D128" s="73">
        <f t="shared" si="2"/>
        <v>16</v>
      </c>
      <c r="E128" s="61" t="s">
        <v>9253</v>
      </c>
      <c r="F128" s="61" t="s">
        <v>4759</v>
      </c>
      <c r="G128" s="61" t="s">
        <v>5103</v>
      </c>
      <c r="H128" s="120" t="s">
        <v>5104</v>
      </c>
      <c r="I128" s="61"/>
      <c r="J128" s="141" t="s">
        <v>5105</v>
      </c>
      <c r="K128" s="169" t="s">
        <v>80</v>
      </c>
      <c r="L128" s="61"/>
      <c r="M128" s="61"/>
    </row>
    <row r="129" spans="1:13" s="167" customFormat="1" ht="22.5" customHeight="1">
      <c r="A129" s="73" t="s">
        <v>451</v>
      </c>
      <c r="B129" s="61" t="s">
        <v>490</v>
      </c>
      <c r="C129" s="61" t="s">
        <v>463</v>
      </c>
      <c r="D129" s="73">
        <f t="shared" si="2"/>
        <v>17</v>
      </c>
      <c r="E129" s="61" t="s">
        <v>9254</v>
      </c>
      <c r="F129" s="61" t="s">
        <v>1278</v>
      </c>
      <c r="G129" s="61" t="s">
        <v>5106</v>
      </c>
      <c r="H129" s="120" t="s">
        <v>5107</v>
      </c>
      <c r="I129" s="61" t="s">
        <v>4760</v>
      </c>
      <c r="J129" s="141" t="s">
        <v>9255</v>
      </c>
      <c r="K129" s="241" t="s">
        <v>8191</v>
      </c>
      <c r="L129" s="61"/>
      <c r="M129" s="61"/>
    </row>
    <row r="130" spans="1:13" s="167" customFormat="1" ht="22.5" customHeight="1">
      <c r="A130" s="73" t="s">
        <v>9046</v>
      </c>
      <c r="B130" s="61" t="s">
        <v>490</v>
      </c>
      <c r="C130" s="61" t="s">
        <v>4795</v>
      </c>
      <c r="D130" s="73">
        <f t="shared" si="2"/>
        <v>18</v>
      </c>
      <c r="E130" s="61" t="s">
        <v>5108</v>
      </c>
      <c r="F130" s="61" t="s">
        <v>4761</v>
      </c>
      <c r="G130" s="61" t="s">
        <v>9256</v>
      </c>
      <c r="H130" s="120" t="s">
        <v>5109</v>
      </c>
      <c r="I130" s="61"/>
      <c r="J130" s="141" t="s">
        <v>9257</v>
      </c>
      <c r="K130" s="169" t="s">
        <v>80</v>
      </c>
      <c r="L130" s="61"/>
      <c r="M130" s="61"/>
    </row>
    <row r="131" spans="1:13" s="167" customFormat="1" ht="22.5" customHeight="1">
      <c r="A131" s="73" t="s">
        <v>9055</v>
      </c>
      <c r="B131" s="61" t="s">
        <v>490</v>
      </c>
      <c r="C131" s="61" t="s">
        <v>463</v>
      </c>
      <c r="D131" s="73">
        <f t="shared" si="2"/>
        <v>19</v>
      </c>
      <c r="E131" s="61" t="s">
        <v>9258</v>
      </c>
      <c r="F131" s="61" t="s">
        <v>614</v>
      </c>
      <c r="G131" s="61" t="s">
        <v>9259</v>
      </c>
      <c r="H131" s="120" t="s">
        <v>5110</v>
      </c>
      <c r="I131" s="61" t="s">
        <v>4762</v>
      </c>
      <c r="J131" s="141" t="s">
        <v>9260</v>
      </c>
      <c r="K131" s="241" t="s">
        <v>8191</v>
      </c>
      <c r="L131" s="61"/>
      <c r="M131" s="61"/>
    </row>
    <row r="132" spans="1:13" s="167" customFormat="1" ht="22.5" customHeight="1">
      <c r="A132" s="73" t="s">
        <v>451</v>
      </c>
      <c r="B132" s="61" t="s">
        <v>490</v>
      </c>
      <c r="C132" s="61" t="s">
        <v>463</v>
      </c>
      <c r="D132" s="73">
        <f t="shared" si="2"/>
        <v>20</v>
      </c>
      <c r="E132" s="61" t="s">
        <v>9261</v>
      </c>
      <c r="F132" s="61" t="s">
        <v>4736</v>
      </c>
      <c r="G132" s="61" t="s">
        <v>9262</v>
      </c>
      <c r="H132" s="120" t="s">
        <v>5111</v>
      </c>
      <c r="I132" s="61" t="s">
        <v>5112</v>
      </c>
      <c r="J132" s="141" t="s">
        <v>5113</v>
      </c>
      <c r="K132" s="61" t="s">
        <v>9263</v>
      </c>
      <c r="L132" s="61"/>
      <c r="M132" s="61"/>
    </row>
    <row r="133" spans="1:13" s="167" customFormat="1" ht="22.5" customHeight="1">
      <c r="A133" s="73" t="s">
        <v>9046</v>
      </c>
      <c r="B133" s="61" t="s">
        <v>490</v>
      </c>
      <c r="C133" s="61" t="s">
        <v>463</v>
      </c>
      <c r="D133" s="73">
        <f t="shared" si="2"/>
        <v>21</v>
      </c>
      <c r="E133" s="61" t="s">
        <v>9264</v>
      </c>
      <c r="F133" s="61" t="s">
        <v>4763</v>
      </c>
      <c r="G133" s="61" t="s">
        <v>9265</v>
      </c>
      <c r="H133" s="120" t="s">
        <v>5114</v>
      </c>
      <c r="I133" s="61"/>
      <c r="J133" s="141" t="s">
        <v>5115</v>
      </c>
      <c r="K133" s="220" t="s">
        <v>4583</v>
      </c>
      <c r="L133" s="61"/>
      <c r="M133" s="61"/>
    </row>
    <row r="134" spans="1:13" s="167" customFormat="1" ht="22.5" customHeight="1">
      <c r="A134" s="73" t="s">
        <v>451</v>
      </c>
      <c r="B134" s="61" t="s">
        <v>490</v>
      </c>
      <c r="C134" s="61" t="s">
        <v>463</v>
      </c>
      <c r="D134" s="73">
        <f t="shared" si="2"/>
        <v>22</v>
      </c>
      <c r="E134" s="61" t="s">
        <v>4764</v>
      </c>
      <c r="F134" s="61" t="s">
        <v>4765</v>
      </c>
      <c r="G134" s="61" t="s">
        <v>4766</v>
      </c>
      <c r="H134" s="120" t="s">
        <v>5116</v>
      </c>
      <c r="I134" s="61"/>
      <c r="J134" s="260" t="s">
        <v>18524</v>
      </c>
      <c r="K134" s="61" t="s">
        <v>599</v>
      </c>
      <c r="L134" s="61"/>
      <c r="M134" s="61"/>
    </row>
    <row r="135" spans="1:13" s="167" customFormat="1" ht="22.5" customHeight="1">
      <c r="A135" s="73" t="s">
        <v>451</v>
      </c>
      <c r="B135" s="61" t="s">
        <v>490</v>
      </c>
      <c r="C135" s="61" t="s">
        <v>463</v>
      </c>
      <c r="D135" s="73">
        <f t="shared" si="2"/>
        <v>23</v>
      </c>
      <c r="E135" s="61" t="s">
        <v>4767</v>
      </c>
      <c r="F135" s="61" t="s">
        <v>4768</v>
      </c>
      <c r="G135" s="61" t="s">
        <v>5118</v>
      </c>
      <c r="H135" s="120" t="s">
        <v>5119</v>
      </c>
      <c r="I135" s="61"/>
      <c r="J135" s="141" t="s">
        <v>5120</v>
      </c>
      <c r="K135" s="220" t="s">
        <v>4583</v>
      </c>
      <c r="L135" s="61"/>
      <c r="M135" s="61"/>
    </row>
    <row r="136" spans="1:13" s="167" customFormat="1" ht="22.5" customHeight="1">
      <c r="A136" s="73" t="s">
        <v>451</v>
      </c>
      <c r="B136" s="61" t="s">
        <v>490</v>
      </c>
      <c r="C136" s="61" t="s">
        <v>463</v>
      </c>
      <c r="D136" s="73">
        <f t="shared" si="2"/>
        <v>24</v>
      </c>
      <c r="E136" s="61" t="s">
        <v>9266</v>
      </c>
      <c r="F136" s="61" t="s">
        <v>4769</v>
      </c>
      <c r="G136" s="61" t="s">
        <v>5121</v>
      </c>
      <c r="H136" s="120" t="s">
        <v>5122</v>
      </c>
      <c r="I136" s="61" t="s">
        <v>9267</v>
      </c>
      <c r="J136" s="258" t="s">
        <v>7319</v>
      </c>
      <c r="K136" s="220" t="s">
        <v>4700</v>
      </c>
      <c r="L136" s="61"/>
      <c r="M136" s="61"/>
    </row>
    <row r="137" spans="1:13" s="167" customFormat="1" ht="22.5" customHeight="1">
      <c r="A137" s="73" t="s">
        <v>9055</v>
      </c>
      <c r="B137" s="61" t="s">
        <v>490</v>
      </c>
      <c r="C137" s="61" t="s">
        <v>463</v>
      </c>
      <c r="D137" s="73">
        <f t="shared" si="2"/>
        <v>25</v>
      </c>
      <c r="E137" s="61" t="s">
        <v>939</v>
      </c>
      <c r="F137" s="61" t="s">
        <v>1641</v>
      </c>
      <c r="G137" s="61" t="s">
        <v>9268</v>
      </c>
      <c r="H137" s="120" t="s">
        <v>5123</v>
      </c>
      <c r="I137" s="61" t="s">
        <v>4760</v>
      </c>
      <c r="J137" s="141" t="s">
        <v>4770</v>
      </c>
      <c r="K137" s="241" t="s">
        <v>8191</v>
      </c>
      <c r="L137" s="61"/>
      <c r="M137" s="61"/>
    </row>
    <row r="138" spans="1:13" s="167" customFormat="1" ht="22.5" customHeight="1">
      <c r="A138" s="73" t="s">
        <v>451</v>
      </c>
      <c r="B138" s="61" t="s">
        <v>490</v>
      </c>
      <c r="C138" s="61" t="s">
        <v>463</v>
      </c>
      <c r="D138" s="73">
        <f t="shared" si="2"/>
        <v>26</v>
      </c>
      <c r="E138" s="61" t="s">
        <v>2604</v>
      </c>
      <c r="F138" s="61" t="s">
        <v>2479</v>
      </c>
      <c r="G138" s="61" t="s">
        <v>5124</v>
      </c>
      <c r="H138" s="120" t="s">
        <v>5125</v>
      </c>
      <c r="I138" s="61"/>
      <c r="J138" s="259" t="s">
        <v>5126</v>
      </c>
      <c r="K138" s="169" t="s">
        <v>80</v>
      </c>
      <c r="L138" s="61"/>
      <c r="M138" s="61"/>
    </row>
    <row r="139" spans="1:13" s="167" customFormat="1" ht="22.5" customHeight="1">
      <c r="A139" s="73" t="s">
        <v>451</v>
      </c>
      <c r="B139" s="61" t="s">
        <v>490</v>
      </c>
      <c r="C139" s="61" t="s">
        <v>463</v>
      </c>
      <c r="D139" s="73">
        <f t="shared" si="2"/>
        <v>27</v>
      </c>
      <c r="E139" s="61" t="s">
        <v>5127</v>
      </c>
      <c r="F139" s="61" t="s">
        <v>4771</v>
      </c>
      <c r="G139" s="61" t="s">
        <v>9269</v>
      </c>
      <c r="H139" s="120" t="s">
        <v>5128</v>
      </c>
      <c r="I139" s="61"/>
      <c r="J139" s="257" t="s">
        <v>9270</v>
      </c>
      <c r="K139" s="220" t="s">
        <v>4583</v>
      </c>
      <c r="L139" s="61"/>
      <c r="M139" s="61"/>
    </row>
    <row r="140" spans="1:13" s="167" customFormat="1" ht="22.5" customHeight="1">
      <c r="A140" s="73" t="s">
        <v>9058</v>
      </c>
      <c r="B140" s="61" t="s">
        <v>490</v>
      </c>
      <c r="C140" s="61" t="s">
        <v>463</v>
      </c>
      <c r="D140" s="73">
        <f t="shared" si="2"/>
        <v>28</v>
      </c>
      <c r="E140" s="61" t="s">
        <v>4772</v>
      </c>
      <c r="F140" s="61" t="s">
        <v>4773</v>
      </c>
      <c r="G140" s="61" t="s">
        <v>5129</v>
      </c>
      <c r="H140" s="120" t="s">
        <v>5130</v>
      </c>
      <c r="I140" s="61"/>
      <c r="J140" s="260" t="s">
        <v>9271</v>
      </c>
      <c r="K140" s="61" t="s">
        <v>599</v>
      </c>
      <c r="L140" s="61"/>
      <c r="M140" s="61"/>
    </row>
    <row r="141" spans="1:13" s="167" customFormat="1" ht="22.5" customHeight="1">
      <c r="A141" s="73" t="s">
        <v>9055</v>
      </c>
      <c r="B141" s="61" t="s">
        <v>5131</v>
      </c>
      <c r="C141" s="61" t="s">
        <v>463</v>
      </c>
      <c r="D141" s="73">
        <f t="shared" si="2"/>
        <v>29</v>
      </c>
      <c r="E141" s="61" t="s">
        <v>2755</v>
      </c>
      <c r="F141" s="61" t="s">
        <v>9272</v>
      </c>
      <c r="G141" s="61" t="s">
        <v>9273</v>
      </c>
      <c r="H141" s="120" t="s">
        <v>5132</v>
      </c>
      <c r="I141" s="61"/>
      <c r="J141" s="257" t="s">
        <v>5133</v>
      </c>
      <c r="K141" s="220" t="s">
        <v>4583</v>
      </c>
      <c r="L141" s="61"/>
      <c r="M141" s="61"/>
    </row>
    <row r="142" spans="1:13" s="167" customFormat="1" ht="22.5" customHeight="1">
      <c r="A142" s="73" t="s">
        <v>451</v>
      </c>
      <c r="B142" s="61" t="s">
        <v>490</v>
      </c>
      <c r="C142" s="61" t="s">
        <v>463</v>
      </c>
      <c r="D142" s="73">
        <f t="shared" si="2"/>
        <v>30</v>
      </c>
      <c r="E142" s="61" t="s">
        <v>9274</v>
      </c>
      <c r="F142" s="61" t="s">
        <v>4775</v>
      </c>
      <c r="G142" s="61" t="s">
        <v>9275</v>
      </c>
      <c r="H142" s="120" t="s">
        <v>5134</v>
      </c>
      <c r="I142" s="61" t="s">
        <v>9276</v>
      </c>
      <c r="J142" s="141" t="s">
        <v>9277</v>
      </c>
      <c r="K142" s="220" t="s">
        <v>4700</v>
      </c>
      <c r="L142" s="61"/>
      <c r="M142" s="61"/>
    </row>
    <row r="143" spans="1:13" s="167" customFormat="1" ht="22.5" customHeight="1">
      <c r="A143" s="73" t="s">
        <v>451</v>
      </c>
      <c r="B143" s="61" t="s">
        <v>490</v>
      </c>
      <c r="C143" s="61" t="s">
        <v>463</v>
      </c>
      <c r="D143" s="73">
        <f t="shared" si="2"/>
        <v>31</v>
      </c>
      <c r="E143" s="61" t="s">
        <v>4776</v>
      </c>
      <c r="F143" s="61" t="s">
        <v>4777</v>
      </c>
      <c r="G143" s="61" t="s">
        <v>5135</v>
      </c>
      <c r="H143" s="120" t="s">
        <v>5136</v>
      </c>
      <c r="I143" s="61"/>
      <c r="J143" s="141" t="s">
        <v>4778</v>
      </c>
      <c r="K143" s="61" t="s">
        <v>8109</v>
      </c>
      <c r="L143" s="61"/>
      <c r="M143" s="61"/>
    </row>
    <row r="144" spans="1:13" s="167" customFormat="1" ht="22.5" customHeight="1">
      <c r="A144" s="73" t="s">
        <v>451</v>
      </c>
      <c r="B144" s="61" t="s">
        <v>490</v>
      </c>
      <c r="C144" s="61" t="s">
        <v>4795</v>
      </c>
      <c r="D144" s="73">
        <f t="shared" si="2"/>
        <v>32</v>
      </c>
      <c r="E144" s="61" t="s">
        <v>4779</v>
      </c>
      <c r="F144" s="61" t="s">
        <v>4780</v>
      </c>
      <c r="G144" s="61" t="s">
        <v>9278</v>
      </c>
      <c r="H144" s="120" t="s">
        <v>5137</v>
      </c>
      <c r="I144" s="61"/>
      <c r="J144" s="141" t="s">
        <v>5138</v>
      </c>
      <c r="K144" s="220" t="s">
        <v>4583</v>
      </c>
      <c r="L144" s="61"/>
      <c r="M144" s="61"/>
    </row>
    <row r="145" spans="1:13" s="167" customFormat="1" ht="22.5" customHeight="1">
      <c r="A145" s="73" t="s">
        <v>9046</v>
      </c>
      <c r="B145" s="61" t="s">
        <v>490</v>
      </c>
      <c r="C145" s="61" t="s">
        <v>463</v>
      </c>
      <c r="D145" s="73">
        <f t="shared" si="2"/>
        <v>33</v>
      </c>
      <c r="E145" s="61" t="s">
        <v>5139</v>
      </c>
      <c r="F145" s="61" t="s">
        <v>4781</v>
      </c>
      <c r="G145" s="61" t="s">
        <v>5140</v>
      </c>
      <c r="H145" s="120" t="s">
        <v>5141</v>
      </c>
      <c r="I145" s="61" t="s">
        <v>4782</v>
      </c>
      <c r="J145" s="141" t="s">
        <v>5142</v>
      </c>
      <c r="K145" s="220" t="s">
        <v>215</v>
      </c>
      <c r="L145" s="61"/>
      <c r="M145" s="61"/>
    </row>
    <row r="146" spans="1:13" s="167" customFormat="1" ht="22.5" customHeight="1">
      <c r="A146" s="73" t="s">
        <v>451</v>
      </c>
      <c r="B146" s="61" t="s">
        <v>490</v>
      </c>
      <c r="C146" s="61" t="s">
        <v>463</v>
      </c>
      <c r="D146" s="73">
        <f t="shared" si="2"/>
        <v>34</v>
      </c>
      <c r="E146" s="61" t="s">
        <v>4783</v>
      </c>
      <c r="F146" s="61" t="s">
        <v>4784</v>
      </c>
      <c r="G146" s="61" t="s">
        <v>5143</v>
      </c>
      <c r="H146" s="120" t="s">
        <v>5144</v>
      </c>
      <c r="I146" s="61"/>
      <c r="J146" s="141" t="s">
        <v>5145</v>
      </c>
      <c r="K146" s="220" t="s">
        <v>4583</v>
      </c>
      <c r="L146" s="61"/>
      <c r="M146" s="61"/>
    </row>
    <row r="147" spans="1:13" s="167" customFormat="1" ht="22.5" customHeight="1">
      <c r="A147" s="73" t="s">
        <v>451</v>
      </c>
      <c r="B147" s="61" t="s">
        <v>490</v>
      </c>
      <c r="C147" s="61" t="s">
        <v>463</v>
      </c>
      <c r="D147" s="73">
        <f t="shared" si="2"/>
        <v>35</v>
      </c>
      <c r="E147" s="61" t="s">
        <v>5146</v>
      </c>
      <c r="F147" s="61" t="s">
        <v>4785</v>
      </c>
      <c r="G147" s="61" t="s">
        <v>5147</v>
      </c>
      <c r="H147" s="120" t="s">
        <v>5148</v>
      </c>
      <c r="I147" s="61"/>
      <c r="J147" s="141" t="s">
        <v>9279</v>
      </c>
      <c r="K147" s="169" t="s">
        <v>80</v>
      </c>
      <c r="L147" s="61"/>
      <c r="M147" s="61"/>
    </row>
    <row r="148" spans="1:13" s="167" customFormat="1" ht="22.5" customHeight="1">
      <c r="A148" s="73" t="s">
        <v>451</v>
      </c>
      <c r="B148" s="61" t="s">
        <v>490</v>
      </c>
      <c r="C148" s="61" t="s">
        <v>463</v>
      </c>
      <c r="D148" s="73">
        <f t="shared" si="2"/>
        <v>36</v>
      </c>
      <c r="E148" s="61" t="s">
        <v>5149</v>
      </c>
      <c r="F148" s="61" t="s">
        <v>4786</v>
      </c>
      <c r="G148" s="61" t="s">
        <v>5150</v>
      </c>
      <c r="H148" s="120" t="s">
        <v>5151</v>
      </c>
      <c r="I148" s="61" t="s">
        <v>4782</v>
      </c>
      <c r="J148" s="141" t="s">
        <v>5152</v>
      </c>
      <c r="K148" s="220" t="s">
        <v>8653</v>
      </c>
      <c r="L148" s="61"/>
      <c r="M148" s="61"/>
    </row>
    <row r="149" spans="1:13" s="167" customFormat="1" ht="22.5" customHeight="1">
      <c r="A149" s="73" t="s">
        <v>451</v>
      </c>
      <c r="B149" s="61" t="s">
        <v>490</v>
      </c>
      <c r="C149" s="61" t="s">
        <v>463</v>
      </c>
      <c r="D149" s="73">
        <f t="shared" si="2"/>
        <v>37</v>
      </c>
      <c r="E149" s="61" t="s">
        <v>9280</v>
      </c>
      <c r="F149" s="61" t="s">
        <v>4787</v>
      </c>
      <c r="G149" s="61" t="s">
        <v>5153</v>
      </c>
      <c r="H149" s="120" t="s">
        <v>5154</v>
      </c>
      <c r="I149" s="61"/>
      <c r="J149" s="257" t="s">
        <v>5155</v>
      </c>
      <c r="K149" s="220" t="s">
        <v>4583</v>
      </c>
      <c r="L149" s="61"/>
      <c r="M149" s="61"/>
    </row>
    <row r="150" spans="1:13" s="167" customFormat="1" ht="22.5" customHeight="1">
      <c r="A150" s="73" t="s">
        <v>9046</v>
      </c>
      <c r="B150" s="61" t="s">
        <v>490</v>
      </c>
      <c r="C150" s="61" t="s">
        <v>463</v>
      </c>
      <c r="D150" s="73">
        <f t="shared" si="2"/>
        <v>38</v>
      </c>
      <c r="E150" s="61" t="s">
        <v>4788</v>
      </c>
      <c r="F150" s="61" t="s">
        <v>4789</v>
      </c>
      <c r="G150" s="61" t="s">
        <v>9281</v>
      </c>
      <c r="H150" s="120" t="s">
        <v>5156</v>
      </c>
      <c r="I150" s="61"/>
      <c r="J150" s="141" t="s">
        <v>9282</v>
      </c>
      <c r="K150" s="220" t="s">
        <v>4583</v>
      </c>
      <c r="L150" s="61"/>
      <c r="M150" s="61"/>
    </row>
    <row r="151" spans="1:13" s="167" customFormat="1" ht="22.5" customHeight="1">
      <c r="A151" s="73" t="s">
        <v>451</v>
      </c>
      <c r="B151" s="61" t="s">
        <v>490</v>
      </c>
      <c r="C151" s="61" t="s">
        <v>463</v>
      </c>
      <c r="D151" s="73">
        <f t="shared" si="2"/>
        <v>39</v>
      </c>
      <c r="E151" s="61" t="s">
        <v>4790</v>
      </c>
      <c r="F151" s="61" t="s">
        <v>4791</v>
      </c>
      <c r="G151" s="61" t="s">
        <v>5157</v>
      </c>
      <c r="H151" s="120" t="s">
        <v>5158</v>
      </c>
      <c r="I151" s="61"/>
      <c r="J151" s="141" t="s">
        <v>18523</v>
      </c>
      <c r="K151" s="169" t="s">
        <v>8174</v>
      </c>
      <c r="L151" s="61"/>
      <c r="M151" s="61"/>
    </row>
    <row r="152" spans="1:13" s="167" customFormat="1" ht="22.5" customHeight="1">
      <c r="A152" s="73" t="s">
        <v>9046</v>
      </c>
      <c r="B152" s="61" t="s">
        <v>490</v>
      </c>
      <c r="C152" s="61" t="s">
        <v>463</v>
      </c>
      <c r="D152" s="73">
        <f t="shared" si="2"/>
        <v>40</v>
      </c>
      <c r="E152" s="61" t="s">
        <v>9283</v>
      </c>
      <c r="F152" s="61" t="s">
        <v>4792</v>
      </c>
      <c r="G152" s="61" t="s">
        <v>5159</v>
      </c>
      <c r="H152" s="120" t="s">
        <v>5160</v>
      </c>
      <c r="I152" s="61" t="s">
        <v>9284</v>
      </c>
      <c r="J152" s="141" t="s">
        <v>6956</v>
      </c>
      <c r="K152" s="220" t="s">
        <v>4700</v>
      </c>
      <c r="L152" s="61"/>
      <c r="M152" s="61"/>
    </row>
    <row r="153" spans="1:13" s="167" customFormat="1" ht="22.5" customHeight="1">
      <c r="A153" s="73" t="s">
        <v>9046</v>
      </c>
      <c r="B153" s="61" t="s">
        <v>490</v>
      </c>
      <c r="C153" s="61" t="s">
        <v>463</v>
      </c>
      <c r="D153" s="73">
        <f t="shared" si="2"/>
        <v>41</v>
      </c>
      <c r="E153" s="61" t="s">
        <v>954</v>
      </c>
      <c r="F153" s="61" t="s">
        <v>9285</v>
      </c>
      <c r="G153" s="61" t="s">
        <v>5161</v>
      </c>
      <c r="H153" s="120" t="s">
        <v>5162</v>
      </c>
      <c r="I153" s="42" t="s">
        <v>9817</v>
      </c>
      <c r="J153" s="193" t="s">
        <v>12651</v>
      </c>
      <c r="K153" s="169" t="s">
        <v>8174</v>
      </c>
      <c r="L153" s="61"/>
      <c r="M153" s="61"/>
    </row>
    <row r="154" spans="1:13" s="167" customFormat="1" ht="22.5" customHeight="1">
      <c r="A154" s="73" t="s">
        <v>9058</v>
      </c>
      <c r="B154" s="61" t="s">
        <v>9286</v>
      </c>
      <c r="C154" s="61" t="s">
        <v>4795</v>
      </c>
      <c r="D154" s="73">
        <f t="shared" si="2"/>
        <v>42</v>
      </c>
      <c r="E154" s="61" t="s">
        <v>9287</v>
      </c>
      <c r="F154" s="61" t="s">
        <v>4793</v>
      </c>
      <c r="G154" s="61" t="s">
        <v>4794</v>
      </c>
      <c r="H154" s="120" t="s">
        <v>5163</v>
      </c>
      <c r="I154" s="61" t="s">
        <v>9288</v>
      </c>
      <c r="J154" s="141" t="s">
        <v>18521</v>
      </c>
      <c r="K154" s="220" t="s">
        <v>4700</v>
      </c>
      <c r="L154" s="61"/>
      <c r="M154" s="61"/>
    </row>
    <row r="155" spans="1:13" s="167" customFormat="1" ht="22.5" customHeight="1">
      <c r="A155" s="73" t="s">
        <v>451</v>
      </c>
      <c r="B155" s="61" t="s">
        <v>4900</v>
      </c>
      <c r="C155" s="61" t="s">
        <v>9289</v>
      </c>
      <c r="D155" s="73">
        <f t="shared" ref="D155:D218" si="3">IF($C155=$C154,$D154+1,1)</f>
        <v>43</v>
      </c>
      <c r="E155" s="61" t="s">
        <v>9290</v>
      </c>
      <c r="F155" s="61" t="s">
        <v>9291</v>
      </c>
      <c r="G155" s="61" t="s">
        <v>9292</v>
      </c>
      <c r="H155" s="120" t="s">
        <v>5164</v>
      </c>
      <c r="I155" s="61"/>
      <c r="J155" s="141" t="s">
        <v>18522</v>
      </c>
      <c r="K155" s="61" t="s">
        <v>4698</v>
      </c>
      <c r="L155" s="61"/>
      <c r="M155" s="61"/>
    </row>
    <row r="156" spans="1:13" s="167" customFormat="1" ht="22.5" customHeight="1">
      <c r="A156" s="73" t="s">
        <v>451</v>
      </c>
      <c r="B156" s="61" t="s">
        <v>490</v>
      </c>
      <c r="C156" s="61" t="s">
        <v>463</v>
      </c>
      <c r="D156" s="73">
        <f t="shared" si="3"/>
        <v>44</v>
      </c>
      <c r="E156" s="61" t="s">
        <v>5166</v>
      </c>
      <c r="F156" s="61" t="s">
        <v>4796</v>
      </c>
      <c r="G156" s="61" t="s">
        <v>4797</v>
      </c>
      <c r="H156" s="120" t="s">
        <v>5167</v>
      </c>
      <c r="I156" s="61"/>
      <c r="J156" s="141" t="s">
        <v>4719</v>
      </c>
      <c r="K156" s="61" t="s">
        <v>4698</v>
      </c>
      <c r="L156" s="61"/>
      <c r="M156" s="61"/>
    </row>
    <row r="157" spans="1:13" s="167" customFormat="1" ht="22.5" customHeight="1">
      <c r="A157" s="73" t="s">
        <v>9046</v>
      </c>
      <c r="B157" s="61" t="s">
        <v>490</v>
      </c>
      <c r="C157" s="61" t="s">
        <v>463</v>
      </c>
      <c r="D157" s="73">
        <f t="shared" si="3"/>
        <v>45</v>
      </c>
      <c r="E157" s="61" t="s">
        <v>4798</v>
      </c>
      <c r="F157" s="61" t="s">
        <v>4799</v>
      </c>
      <c r="G157" s="61" t="s">
        <v>5168</v>
      </c>
      <c r="H157" s="120" t="s">
        <v>5169</v>
      </c>
      <c r="I157" s="61"/>
      <c r="J157" s="141" t="s">
        <v>5170</v>
      </c>
      <c r="K157" s="169" t="s">
        <v>80</v>
      </c>
      <c r="L157" s="61"/>
      <c r="M157" s="61"/>
    </row>
    <row r="158" spans="1:13" s="167" customFormat="1" ht="22.5" customHeight="1">
      <c r="A158" s="73" t="s">
        <v>451</v>
      </c>
      <c r="B158" s="61" t="s">
        <v>490</v>
      </c>
      <c r="C158" s="61" t="s">
        <v>463</v>
      </c>
      <c r="D158" s="73">
        <f t="shared" si="3"/>
        <v>46</v>
      </c>
      <c r="E158" s="61" t="s">
        <v>1627</v>
      </c>
      <c r="F158" s="61" t="s">
        <v>1616</v>
      </c>
      <c r="G158" s="61" t="s">
        <v>9293</v>
      </c>
      <c r="H158" s="120" t="s">
        <v>5171</v>
      </c>
      <c r="I158" s="61" t="s">
        <v>5172</v>
      </c>
      <c r="J158" s="141" t="s">
        <v>5173</v>
      </c>
      <c r="K158" s="61" t="s">
        <v>4701</v>
      </c>
      <c r="L158" s="61"/>
      <c r="M158" s="61"/>
    </row>
    <row r="159" spans="1:13" s="167" customFormat="1" ht="22.5" customHeight="1">
      <c r="A159" s="73" t="s">
        <v>9046</v>
      </c>
      <c r="B159" s="61" t="s">
        <v>490</v>
      </c>
      <c r="C159" s="61" t="s">
        <v>463</v>
      </c>
      <c r="D159" s="73">
        <f t="shared" si="3"/>
        <v>47</v>
      </c>
      <c r="E159" s="61" t="s">
        <v>4800</v>
      </c>
      <c r="F159" s="61" t="s">
        <v>4801</v>
      </c>
      <c r="G159" s="61" t="s">
        <v>5174</v>
      </c>
      <c r="H159" s="120" t="s">
        <v>5175</v>
      </c>
      <c r="I159" s="61"/>
      <c r="J159" s="141" t="s">
        <v>5176</v>
      </c>
      <c r="K159" s="220" t="s">
        <v>4583</v>
      </c>
      <c r="L159" s="61"/>
      <c r="M159" s="61"/>
    </row>
    <row r="160" spans="1:13" s="167" customFormat="1" ht="22.5" customHeight="1">
      <c r="A160" s="73" t="s">
        <v>451</v>
      </c>
      <c r="B160" s="61" t="s">
        <v>490</v>
      </c>
      <c r="C160" s="61" t="s">
        <v>4795</v>
      </c>
      <c r="D160" s="73">
        <f t="shared" si="3"/>
        <v>48</v>
      </c>
      <c r="E160" s="61" t="s">
        <v>2886</v>
      </c>
      <c r="F160" s="61" t="s">
        <v>9294</v>
      </c>
      <c r="G160" s="61" t="s">
        <v>5177</v>
      </c>
      <c r="H160" s="120" t="s">
        <v>9295</v>
      </c>
      <c r="I160" s="61"/>
      <c r="J160" s="141" t="s">
        <v>18520</v>
      </c>
      <c r="K160" s="61" t="s">
        <v>5178</v>
      </c>
      <c r="L160" s="61"/>
      <c r="M160" s="61"/>
    </row>
    <row r="161" spans="1:13" s="167" customFormat="1" ht="22.5" customHeight="1">
      <c r="A161" s="73" t="s">
        <v>451</v>
      </c>
      <c r="B161" s="61" t="s">
        <v>490</v>
      </c>
      <c r="C161" s="61" t="s">
        <v>463</v>
      </c>
      <c r="D161" s="73">
        <f t="shared" si="3"/>
        <v>49</v>
      </c>
      <c r="E161" s="61" t="s">
        <v>4802</v>
      </c>
      <c r="F161" s="61" t="s">
        <v>4803</v>
      </c>
      <c r="G161" s="61" t="s">
        <v>9296</v>
      </c>
      <c r="H161" s="120" t="s">
        <v>5179</v>
      </c>
      <c r="I161" s="61"/>
      <c r="J161" s="141" t="s">
        <v>9297</v>
      </c>
      <c r="K161" s="61" t="s">
        <v>218</v>
      </c>
      <c r="L161" s="61"/>
      <c r="M161" s="61"/>
    </row>
    <row r="162" spans="1:13" s="167" customFormat="1" ht="22.5" customHeight="1">
      <c r="A162" s="73" t="s">
        <v>9055</v>
      </c>
      <c r="B162" s="61" t="s">
        <v>490</v>
      </c>
      <c r="C162" s="61" t="s">
        <v>463</v>
      </c>
      <c r="D162" s="73">
        <f t="shared" si="3"/>
        <v>50</v>
      </c>
      <c r="E162" s="61" t="s">
        <v>4804</v>
      </c>
      <c r="F162" s="61" t="s">
        <v>4805</v>
      </c>
      <c r="G162" s="61" t="s">
        <v>5180</v>
      </c>
      <c r="H162" s="120" t="s">
        <v>5181</v>
      </c>
      <c r="I162" s="61" t="s">
        <v>5182</v>
      </c>
      <c r="J162" s="141" t="s">
        <v>18496</v>
      </c>
      <c r="K162" s="61" t="s">
        <v>4698</v>
      </c>
      <c r="L162" s="61"/>
      <c r="M162" s="61"/>
    </row>
    <row r="163" spans="1:13" s="167" customFormat="1" ht="22.5" customHeight="1">
      <c r="A163" s="73" t="s">
        <v>9046</v>
      </c>
      <c r="B163" s="61" t="s">
        <v>490</v>
      </c>
      <c r="C163" s="61" t="s">
        <v>463</v>
      </c>
      <c r="D163" s="73">
        <f t="shared" si="3"/>
        <v>51</v>
      </c>
      <c r="E163" s="61" t="s">
        <v>4806</v>
      </c>
      <c r="F163" s="61" t="s">
        <v>5183</v>
      </c>
      <c r="G163" s="61" t="s">
        <v>9298</v>
      </c>
      <c r="H163" s="120" t="s">
        <v>5184</v>
      </c>
      <c r="I163" s="61"/>
      <c r="J163" s="141" t="s">
        <v>5185</v>
      </c>
      <c r="K163" s="61" t="s">
        <v>218</v>
      </c>
      <c r="L163" s="61"/>
      <c r="M163" s="61"/>
    </row>
    <row r="164" spans="1:13" s="167" customFormat="1" ht="22.5" customHeight="1">
      <c r="A164" s="73" t="s">
        <v>9046</v>
      </c>
      <c r="B164" s="61" t="s">
        <v>490</v>
      </c>
      <c r="C164" s="61" t="s">
        <v>463</v>
      </c>
      <c r="D164" s="73">
        <f t="shared" si="3"/>
        <v>52</v>
      </c>
      <c r="E164" s="61" t="s">
        <v>4807</v>
      </c>
      <c r="F164" s="61" t="s">
        <v>4808</v>
      </c>
      <c r="G164" s="61" t="s">
        <v>9299</v>
      </c>
      <c r="H164" s="120" t="s">
        <v>5186</v>
      </c>
      <c r="I164" s="61"/>
      <c r="J164" s="141" t="s">
        <v>9174</v>
      </c>
      <c r="K164" s="61" t="s">
        <v>4698</v>
      </c>
      <c r="L164" s="61"/>
      <c r="M164" s="61"/>
    </row>
    <row r="165" spans="1:13" s="167" customFormat="1" ht="22.5" customHeight="1">
      <c r="A165" s="73" t="s">
        <v>9046</v>
      </c>
      <c r="B165" s="61" t="s">
        <v>490</v>
      </c>
      <c r="C165" s="61" t="s">
        <v>4795</v>
      </c>
      <c r="D165" s="73">
        <f t="shared" si="3"/>
        <v>53</v>
      </c>
      <c r="E165" s="469" t="s">
        <v>18495</v>
      </c>
      <c r="F165" s="469" t="s">
        <v>18494</v>
      </c>
      <c r="G165" s="61" t="s">
        <v>4809</v>
      </c>
      <c r="H165" s="120" t="s">
        <v>9300</v>
      </c>
      <c r="I165" s="61"/>
      <c r="J165" s="141" t="s">
        <v>18496</v>
      </c>
      <c r="K165" s="220" t="s">
        <v>4583</v>
      </c>
      <c r="L165" s="61"/>
      <c r="M165" s="61"/>
    </row>
    <row r="166" spans="1:13" s="167" customFormat="1" ht="22.5" customHeight="1">
      <c r="A166" s="73" t="s">
        <v>451</v>
      </c>
      <c r="B166" s="61" t="s">
        <v>490</v>
      </c>
      <c r="C166" s="61" t="s">
        <v>463</v>
      </c>
      <c r="D166" s="73">
        <f t="shared" si="3"/>
        <v>54</v>
      </c>
      <c r="E166" s="241" t="s">
        <v>9188</v>
      </c>
      <c r="F166" s="241" t="s">
        <v>606</v>
      </c>
      <c r="G166" s="5" t="s">
        <v>220</v>
      </c>
      <c r="H166" s="13" t="s">
        <v>8192</v>
      </c>
      <c r="I166" s="254" t="s">
        <v>1576</v>
      </c>
      <c r="J166" s="141" t="s">
        <v>5187</v>
      </c>
      <c r="K166" s="241" t="s">
        <v>8191</v>
      </c>
      <c r="L166" s="61"/>
      <c r="M166" s="61"/>
    </row>
    <row r="167" spans="1:13" s="167" customFormat="1" ht="22.5" customHeight="1">
      <c r="A167" s="73" t="s">
        <v>9058</v>
      </c>
      <c r="B167" s="61" t="s">
        <v>490</v>
      </c>
      <c r="C167" s="61" t="s">
        <v>463</v>
      </c>
      <c r="D167" s="73">
        <f t="shared" si="3"/>
        <v>55</v>
      </c>
      <c r="E167" s="73" t="s">
        <v>573</v>
      </c>
      <c r="F167" s="220" t="s">
        <v>565</v>
      </c>
      <c r="G167" s="73" t="s">
        <v>600</v>
      </c>
      <c r="H167" s="132" t="s">
        <v>214</v>
      </c>
      <c r="I167" s="172" t="s">
        <v>9060</v>
      </c>
      <c r="J167" s="141" t="s">
        <v>4911</v>
      </c>
      <c r="K167" s="220" t="s">
        <v>215</v>
      </c>
      <c r="L167" s="61"/>
      <c r="M167" s="61"/>
    </row>
    <row r="168" spans="1:13" s="167" customFormat="1" ht="22.5" customHeight="1">
      <c r="A168" s="73" t="s">
        <v>451</v>
      </c>
      <c r="B168" s="61" t="s">
        <v>4902</v>
      </c>
      <c r="C168" s="61" t="s">
        <v>9301</v>
      </c>
      <c r="D168" s="73">
        <f>IF($C168=$C200,$D200+1,1)</f>
        <v>1</v>
      </c>
      <c r="E168" s="61" t="s">
        <v>4810</v>
      </c>
      <c r="F168" s="61" t="s">
        <v>4811</v>
      </c>
      <c r="G168" s="61" t="s">
        <v>9302</v>
      </c>
      <c r="H168" s="120" t="s">
        <v>5190</v>
      </c>
      <c r="I168" s="61"/>
      <c r="J168" s="120" t="s">
        <v>9303</v>
      </c>
      <c r="K168" s="61" t="s">
        <v>80</v>
      </c>
      <c r="L168" s="61"/>
      <c r="M168" s="61"/>
    </row>
    <row r="169" spans="1:13" s="167" customFormat="1" ht="22.5" customHeight="1">
      <c r="A169" s="73" t="s">
        <v>9046</v>
      </c>
      <c r="B169" s="61" t="s">
        <v>4902</v>
      </c>
      <c r="C169" s="61" t="s">
        <v>1481</v>
      </c>
      <c r="D169" s="73">
        <f t="shared" si="3"/>
        <v>2</v>
      </c>
      <c r="E169" s="61" t="s">
        <v>4812</v>
      </c>
      <c r="F169" s="61" t="s">
        <v>4813</v>
      </c>
      <c r="G169" s="61" t="s">
        <v>9304</v>
      </c>
      <c r="H169" s="120" t="s">
        <v>5191</v>
      </c>
      <c r="I169" s="61"/>
      <c r="J169" s="120" t="s">
        <v>5192</v>
      </c>
      <c r="K169" s="61" t="s">
        <v>8593</v>
      </c>
      <c r="L169" s="61"/>
      <c r="M169" s="61"/>
    </row>
    <row r="170" spans="1:13" s="167" customFormat="1" ht="22.5" customHeight="1">
      <c r="A170" s="73" t="s">
        <v>9046</v>
      </c>
      <c r="B170" s="61" t="s">
        <v>468</v>
      </c>
      <c r="C170" s="61" t="s">
        <v>1481</v>
      </c>
      <c r="D170" s="73">
        <f t="shared" si="3"/>
        <v>3</v>
      </c>
      <c r="E170" s="61" t="s">
        <v>5193</v>
      </c>
      <c r="F170" s="61" t="s">
        <v>4814</v>
      </c>
      <c r="G170" s="61" t="s">
        <v>5194</v>
      </c>
      <c r="H170" s="120" t="s">
        <v>5195</v>
      </c>
      <c r="I170" s="61"/>
      <c r="J170" s="120" t="s">
        <v>9305</v>
      </c>
      <c r="K170" s="61" t="s">
        <v>583</v>
      </c>
      <c r="L170" s="61"/>
      <c r="M170" s="61"/>
    </row>
    <row r="171" spans="1:13" s="167" customFormat="1" ht="22.5" customHeight="1">
      <c r="A171" s="73" t="s">
        <v>451</v>
      </c>
      <c r="B171" s="61" t="s">
        <v>468</v>
      </c>
      <c r="C171" s="61" t="s">
        <v>1481</v>
      </c>
      <c r="D171" s="73">
        <f t="shared" si="3"/>
        <v>4</v>
      </c>
      <c r="E171" s="61" t="s">
        <v>5196</v>
      </c>
      <c r="F171" s="61" t="s">
        <v>4815</v>
      </c>
      <c r="G171" s="61" t="s">
        <v>9306</v>
      </c>
      <c r="H171" s="120" t="s">
        <v>5197</v>
      </c>
      <c r="I171" s="61"/>
      <c r="J171" s="120" t="s">
        <v>9307</v>
      </c>
      <c r="K171" s="61" t="s">
        <v>8593</v>
      </c>
      <c r="L171" s="61"/>
      <c r="M171" s="61"/>
    </row>
    <row r="172" spans="1:13" s="167" customFormat="1" ht="22.5" customHeight="1">
      <c r="A172" s="73" t="s">
        <v>9046</v>
      </c>
      <c r="B172" s="61" t="s">
        <v>468</v>
      </c>
      <c r="C172" s="61" t="s">
        <v>1481</v>
      </c>
      <c r="D172" s="73">
        <f t="shared" si="3"/>
        <v>5</v>
      </c>
      <c r="E172" s="61" t="s">
        <v>5198</v>
      </c>
      <c r="F172" s="61" t="s">
        <v>4816</v>
      </c>
      <c r="G172" s="61" t="s">
        <v>5199</v>
      </c>
      <c r="H172" s="120" t="s">
        <v>5200</v>
      </c>
      <c r="I172" s="61"/>
      <c r="J172" s="120" t="s">
        <v>9308</v>
      </c>
      <c r="K172" s="61" t="s">
        <v>583</v>
      </c>
      <c r="L172" s="61"/>
      <c r="M172" s="61"/>
    </row>
    <row r="173" spans="1:13" s="167" customFormat="1" ht="22.5" customHeight="1">
      <c r="A173" s="73" t="s">
        <v>451</v>
      </c>
      <c r="B173" s="61" t="s">
        <v>468</v>
      </c>
      <c r="C173" s="61" t="s">
        <v>5188</v>
      </c>
      <c r="D173" s="73">
        <f t="shared" si="3"/>
        <v>6</v>
      </c>
      <c r="E173" s="61" t="s">
        <v>4817</v>
      </c>
      <c r="F173" s="61" t="s">
        <v>5201</v>
      </c>
      <c r="G173" s="61" t="s">
        <v>9309</v>
      </c>
      <c r="H173" s="120" t="s">
        <v>9310</v>
      </c>
      <c r="I173" s="61"/>
      <c r="J173" s="120" t="s">
        <v>9311</v>
      </c>
      <c r="K173" s="61" t="s">
        <v>9052</v>
      </c>
      <c r="L173" s="61"/>
      <c r="M173" s="61"/>
    </row>
    <row r="174" spans="1:13" s="167" customFormat="1" ht="22.5" customHeight="1">
      <c r="A174" s="73" t="s">
        <v>451</v>
      </c>
      <c r="B174" s="61" t="s">
        <v>468</v>
      </c>
      <c r="C174" s="61" t="s">
        <v>9301</v>
      </c>
      <c r="D174" s="73">
        <f t="shared" si="3"/>
        <v>7</v>
      </c>
      <c r="E174" s="61" t="s">
        <v>9312</v>
      </c>
      <c r="F174" s="61" t="s">
        <v>4818</v>
      </c>
      <c r="G174" s="61" t="s">
        <v>9313</v>
      </c>
      <c r="H174" s="120" t="s">
        <v>5202</v>
      </c>
      <c r="I174" s="61" t="s">
        <v>9314</v>
      </c>
      <c r="J174" s="120" t="s">
        <v>5203</v>
      </c>
      <c r="K174" s="61" t="s">
        <v>974</v>
      </c>
      <c r="L174" s="61"/>
      <c r="M174" s="61"/>
    </row>
    <row r="175" spans="1:13" s="167" customFormat="1" ht="22.5" customHeight="1">
      <c r="A175" s="73" t="s">
        <v>9046</v>
      </c>
      <c r="B175" s="61" t="s">
        <v>468</v>
      </c>
      <c r="C175" s="61" t="s">
        <v>1481</v>
      </c>
      <c r="D175" s="73">
        <f t="shared" si="3"/>
        <v>8</v>
      </c>
      <c r="E175" s="61" t="s">
        <v>9195</v>
      </c>
      <c r="F175" s="61" t="s">
        <v>2484</v>
      </c>
      <c r="G175" s="61" t="s">
        <v>4820</v>
      </c>
      <c r="H175" s="120" t="s">
        <v>5204</v>
      </c>
      <c r="I175" s="61" t="s">
        <v>12153</v>
      </c>
      <c r="J175" s="120" t="s">
        <v>18497</v>
      </c>
      <c r="K175" s="61" t="s">
        <v>583</v>
      </c>
      <c r="L175" s="61"/>
      <c r="M175" s="61"/>
    </row>
    <row r="176" spans="1:13" s="167" customFormat="1" ht="22.5" customHeight="1">
      <c r="A176" s="73" t="s">
        <v>451</v>
      </c>
      <c r="B176" s="61" t="s">
        <v>468</v>
      </c>
      <c r="C176" s="61" t="s">
        <v>1481</v>
      </c>
      <c r="D176" s="73">
        <f t="shared" si="3"/>
        <v>9</v>
      </c>
      <c r="E176" s="61" t="s">
        <v>5205</v>
      </c>
      <c r="F176" s="61" t="s">
        <v>4821</v>
      </c>
      <c r="G176" s="61" t="s">
        <v>9315</v>
      </c>
      <c r="H176" s="120" t="s">
        <v>5206</v>
      </c>
      <c r="I176" s="61" t="s">
        <v>1751</v>
      </c>
      <c r="J176" s="120" t="s">
        <v>18526</v>
      </c>
      <c r="K176" s="61" t="s">
        <v>9143</v>
      </c>
      <c r="L176" s="61"/>
      <c r="M176" s="61"/>
    </row>
    <row r="177" spans="1:13" s="167" customFormat="1" ht="22.5" customHeight="1">
      <c r="A177" s="73" t="s">
        <v>451</v>
      </c>
      <c r="B177" s="61" t="s">
        <v>468</v>
      </c>
      <c r="C177" s="61" t="s">
        <v>1481</v>
      </c>
      <c r="D177" s="73">
        <f t="shared" si="3"/>
        <v>10</v>
      </c>
      <c r="E177" s="61" t="s">
        <v>9316</v>
      </c>
      <c r="F177" s="61" t="s">
        <v>1612</v>
      </c>
      <c r="G177" s="61" t="s">
        <v>9317</v>
      </c>
      <c r="H177" s="120" t="s">
        <v>5207</v>
      </c>
      <c r="I177" s="61" t="s">
        <v>5301</v>
      </c>
      <c r="J177" s="120" t="s">
        <v>18525</v>
      </c>
      <c r="K177" s="61" t="s">
        <v>627</v>
      </c>
      <c r="L177" s="61"/>
      <c r="M177" s="61"/>
    </row>
    <row r="178" spans="1:13" s="167" customFormat="1" ht="22.5" customHeight="1">
      <c r="A178" s="73" t="s">
        <v>451</v>
      </c>
      <c r="B178" s="61" t="s">
        <v>468</v>
      </c>
      <c r="C178" s="61" t="s">
        <v>1481</v>
      </c>
      <c r="D178" s="73">
        <f t="shared" si="3"/>
        <v>11</v>
      </c>
      <c r="E178" s="61" t="s">
        <v>1645</v>
      </c>
      <c r="F178" s="61" t="s">
        <v>1640</v>
      </c>
      <c r="G178" s="61" t="s">
        <v>5208</v>
      </c>
      <c r="H178" s="120" t="s">
        <v>5209</v>
      </c>
      <c r="I178" s="61"/>
      <c r="J178" s="120" t="s">
        <v>9318</v>
      </c>
      <c r="K178" s="61" t="s">
        <v>9100</v>
      </c>
      <c r="L178" s="61"/>
      <c r="M178" s="61"/>
    </row>
    <row r="179" spans="1:13" s="167" customFormat="1" ht="22.5" customHeight="1">
      <c r="A179" s="73" t="s">
        <v>451</v>
      </c>
      <c r="B179" s="61" t="s">
        <v>468</v>
      </c>
      <c r="C179" s="61" t="s">
        <v>1481</v>
      </c>
      <c r="D179" s="73">
        <f t="shared" si="3"/>
        <v>12</v>
      </c>
      <c r="E179" s="241" t="s">
        <v>9188</v>
      </c>
      <c r="F179" s="241" t="s">
        <v>606</v>
      </c>
      <c r="G179" s="5" t="s">
        <v>220</v>
      </c>
      <c r="H179" s="13" t="s">
        <v>214</v>
      </c>
      <c r="I179" s="254" t="s">
        <v>8612</v>
      </c>
      <c r="J179" s="260" t="s">
        <v>4822</v>
      </c>
      <c r="K179" s="61" t="s">
        <v>4823</v>
      </c>
      <c r="L179" s="61"/>
      <c r="M179" s="61"/>
    </row>
    <row r="180" spans="1:13" s="167" customFormat="1" ht="22.5" customHeight="1">
      <c r="A180" s="73" t="s">
        <v>451</v>
      </c>
      <c r="B180" s="61" t="s">
        <v>468</v>
      </c>
      <c r="C180" s="61" t="s">
        <v>1481</v>
      </c>
      <c r="D180" s="73">
        <f t="shared" si="3"/>
        <v>13</v>
      </c>
      <c r="E180" s="73" t="s">
        <v>8836</v>
      </c>
      <c r="F180" s="220" t="s">
        <v>565</v>
      </c>
      <c r="G180" s="73" t="s">
        <v>600</v>
      </c>
      <c r="H180" s="132" t="s">
        <v>214</v>
      </c>
      <c r="I180" s="172" t="s">
        <v>9319</v>
      </c>
      <c r="J180" s="260" t="s">
        <v>9163</v>
      </c>
      <c r="K180" s="61" t="s">
        <v>8653</v>
      </c>
      <c r="L180" s="61"/>
      <c r="M180" s="61"/>
    </row>
    <row r="181" spans="1:13" s="167" customFormat="1" ht="22.5" customHeight="1">
      <c r="A181" s="73" t="s">
        <v>451</v>
      </c>
      <c r="B181" s="61" t="s">
        <v>9320</v>
      </c>
      <c r="C181" s="61" t="s">
        <v>9321</v>
      </c>
      <c r="D181" s="73">
        <f>IF($C181=$C178,$D178+1,1)</f>
        <v>1</v>
      </c>
      <c r="E181" s="61" t="s">
        <v>9322</v>
      </c>
      <c r="F181" s="61" t="s">
        <v>4811</v>
      </c>
      <c r="G181" s="61" t="s">
        <v>5189</v>
      </c>
      <c r="H181" s="120" t="s">
        <v>5190</v>
      </c>
      <c r="I181" s="61"/>
      <c r="J181" s="120" t="s">
        <v>9323</v>
      </c>
      <c r="K181" s="61" t="s">
        <v>9052</v>
      </c>
      <c r="L181" s="61"/>
      <c r="M181" s="61"/>
    </row>
    <row r="182" spans="1:13" s="167" customFormat="1" ht="22.5" customHeight="1">
      <c r="A182" s="73" t="s">
        <v>9055</v>
      </c>
      <c r="B182" s="61" t="s">
        <v>469</v>
      </c>
      <c r="C182" s="61" t="s">
        <v>9321</v>
      </c>
      <c r="D182" s="73">
        <f t="shared" si="3"/>
        <v>2</v>
      </c>
      <c r="E182" s="61" t="s">
        <v>5212</v>
      </c>
      <c r="F182" s="61" t="s">
        <v>4824</v>
      </c>
      <c r="G182" s="61" t="s">
        <v>5213</v>
      </c>
      <c r="H182" s="120" t="s">
        <v>5214</v>
      </c>
      <c r="I182" s="61"/>
      <c r="J182" s="120" t="s">
        <v>9324</v>
      </c>
      <c r="K182" s="61" t="s">
        <v>583</v>
      </c>
      <c r="L182" s="61"/>
      <c r="M182" s="61"/>
    </row>
    <row r="183" spans="1:13" s="167" customFormat="1" ht="22.5" customHeight="1">
      <c r="A183" s="73" t="s">
        <v>451</v>
      </c>
      <c r="B183" s="61" t="s">
        <v>469</v>
      </c>
      <c r="C183" s="61" t="s">
        <v>1482</v>
      </c>
      <c r="D183" s="73">
        <f t="shared" si="3"/>
        <v>3</v>
      </c>
      <c r="E183" s="61" t="s">
        <v>9325</v>
      </c>
      <c r="F183" s="61" t="s">
        <v>2751</v>
      </c>
      <c r="G183" s="61" t="s">
        <v>5215</v>
      </c>
      <c r="H183" s="120" t="s">
        <v>5216</v>
      </c>
      <c r="I183" s="61"/>
      <c r="J183" s="120" t="s">
        <v>5217</v>
      </c>
      <c r="K183" s="61" t="s">
        <v>8593</v>
      </c>
      <c r="L183" s="61"/>
      <c r="M183" s="61"/>
    </row>
    <row r="184" spans="1:13" s="167" customFormat="1" ht="22.5" customHeight="1">
      <c r="A184" s="73" t="s">
        <v>9046</v>
      </c>
      <c r="B184" s="61" t="s">
        <v>469</v>
      </c>
      <c r="C184" s="61" t="s">
        <v>1482</v>
      </c>
      <c r="D184" s="73">
        <f t="shared" si="3"/>
        <v>4</v>
      </c>
      <c r="E184" s="61" t="s">
        <v>9326</v>
      </c>
      <c r="F184" s="61" t="s">
        <v>4825</v>
      </c>
      <c r="G184" s="61" t="s">
        <v>5218</v>
      </c>
      <c r="H184" s="120" t="s">
        <v>5219</v>
      </c>
      <c r="I184" s="61"/>
      <c r="J184" s="120" t="s">
        <v>9327</v>
      </c>
      <c r="K184" s="61" t="s">
        <v>9100</v>
      </c>
      <c r="L184" s="61"/>
      <c r="M184" s="61"/>
    </row>
    <row r="185" spans="1:13" s="167" customFormat="1" ht="22.5" customHeight="1">
      <c r="A185" s="73" t="s">
        <v>451</v>
      </c>
      <c r="B185" s="61" t="s">
        <v>469</v>
      </c>
      <c r="C185" s="61" t="s">
        <v>1482</v>
      </c>
      <c r="D185" s="73">
        <f t="shared" si="3"/>
        <v>5</v>
      </c>
      <c r="E185" s="61" t="s">
        <v>4826</v>
      </c>
      <c r="F185" s="61" t="s">
        <v>1192</v>
      </c>
      <c r="G185" s="61" t="s">
        <v>9328</v>
      </c>
      <c r="H185" s="120" t="s">
        <v>5220</v>
      </c>
      <c r="I185" s="61" t="s">
        <v>4782</v>
      </c>
      <c r="J185" s="120" t="s">
        <v>5221</v>
      </c>
      <c r="K185" s="61" t="s">
        <v>215</v>
      </c>
      <c r="L185" s="61"/>
      <c r="M185" s="61"/>
    </row>
    <row r="186" spans="1:13" s="167" customFormat="1" ht="22.5" customHeight="1">
      <c r="A186" s="73" t="s">
        <v>451</v>
      </c>
      <c r="B186" s="61" t="s">
        <v>469</v>
      </c>
      <c r="C186" s="61" t="s">
        <v>1482</v>
      </c>
      <c r="D186" s="73">
        <f t="shared" si="3"/>
        <v>6</v>
      </c>
      <c r="E186" s="61" t="s">
        <v>9329</v>
      </c>
      <c r="F186" s="61" t="s">
        <v>4827</v>
      </c>
      <c r="G186" s="61" t="s">
        <v>5222</v>
      </c>
      <c r="H186" s="120" t="s">
        <v>5223</v>
      </c>
      <c r="I186" s="61" t="s">
        <v>5224</v>
      </c>
      <c r="J186" s="120" t="s">
        <v>4828</v>
      </c>
      <c r="K186" s="61" t="s">
        <v>583</v>
      </c>
      <c r="L186" s="61"/>
      <c r="M186" s="61"/>
    </row>
    <row r="187" spans="1:13" s="167" customFormat="1" ht="22.5" customHeight="1">
      <c r="A187" s="73" t="s">
        <v>451</v>
      </c>
      <c r="B187" s="61" t="s">
        <v>469</v>
      </c>
      <c r="C187" s="61" t="s">
        <v>1482</v>
      </c>
      <c r="D187" s="73">
        <f t="shared" si="3"/>
        <v>7</v>
      </c>
      <c r="E187" s="61" t="s">
        <v>4829</v>
      </c>
      <c r="F187" s="61" t="s">
        <v>4830</v>
      </c>
      <c r="G187" s="61" t="s">
        <v>9330</v>
      </c>
      <c r="H187" s="120" t="s">
        <v>5225</v>
      </c>
      <c r="I187" s="61"/>
      <c r="J187" s="120" t="s">
        <v>4392</v>
      </c>
      <c r="K187" s="61" t="s">
        <v>8182</v>
      </c>
      <c r="L187" s="61"/>
      <c r="M187" s="61"/>
    </row>
    <row r="188" spans="1:13" s="167" customFormat="1" ht="22.5" customHeight="1">
      <c r="A188" s="73" t="s">
        <v>451</v>
      </c>
      <c r="B188" s="61" t="s">
        <v>469</v>
      </c>
      <c r="C188" s="61" t="s">
        <v>9321</v>
      </c>
      <c r="D188" s="73">
        <f t="shared" si="3"/>
        <v>8</v>
      </c>
      <c r="E188" s="61" t="s">
        <v>4405</v>
      </c>
      <c r="F188" s="61" t="s">
        <v>842</v>
      </c>
      <c r="G188" s="61" t="s">
        <v>4831</v>
      </c>
      <c r="H188" s="120" t="s">
        <v>5226</v>
      </c>
      <c r="I188" s="61"/>
      <c r="J188" s="120" t="s">
        <v>9331</v>
      </c>
      <c r="K188" s="61" t="s">
        <v>9263</v>
      </c>
      <c r="L188" s="61"/>
      <c r="M188" s="61"/>
    </row>
    <row r="189" spans="1:13" s="167" customFormat="1" ht="22.5" customHeight="1">
      <c r="A189" s="73" t="s">
        <v>451</v>
      </c>
      <c r="B189" s="61" t="s">
        <v>469</v>
      </c>
      <c r="C189" s="61" t="s">
        <v>1482</v>
      </c>
      <c r="D189" s="73">
        <f t="shared" si="3"/>
        <v>9</v>
      </c>
      <c r="E189" s="61" t="s">
        <v>9332</v>
      </c>
      <c r="F189" s="61" t="s">
        <v>843</v>
      </c>
      <c r="G189" s="61" t="s">
        <v>5227</v>
      </c>
      <c r="H189" s="120" t="s">
        <v>5228</v>
      </c>
      <c r="I189" s="61"/>
      <c r="J189" s="120" t="s">
        <v>4392</v>
      </c>
      <c r="K189" s="61" t="s">
        <v>8109</v>
      </c>
      <c r="L189" s="61"/>
      <c r="M189" s="61"/>
    </row>
    <row r="190" spans="1:13" s="167" customFormat="1" ht="22.5" customHeight="1">
      <c r="A190" s="73" t="s">
        <v>9046</v>
      </c>
      <c r="B190" s="61" t="s">
        <v>469</v>
      </c>
      <c r="C190" s="61" t="s">
        <v>1482</v>
      </c>
      <c r="D190" s="73">
        <f t="shared" si="3"/>
        <v>10</v>
      </c>
      <c r="E190" s="61" t="s">
        <v>4403</v>
      </c>
      <c r="F190" s="61" t="s">
        <v>841</v>
      </c>
      <c r="G190" s="61" t="s">
        <v>9333</v>
      </c>
      <c r="H190" s="120" t="s">
        <v>5229</v>
      </c>
      <c r="I190" s="61"/>
      <c r="J190" s="120" t="s">
        <v>4392</v>
      </c>
      <c r="K190" s="61" t="s">
        <v>583</v>
      </c>
      <c r="L190" s="61"/>
      <c r="M190" s="61"/>
    </row>
    <row r="191" spans="1:13" s="167" customFormat="1" ht="22.5" customHeight="1">
      <c r="A191" s="73" t="s">
        <v>9046</v>
      </c>
      <c r="B191" s="61" t="s">
        <v>469</v>
      </c>
      <c r="C191" s="61" t="s">
        <v>1482</v>
      </c>
      <c r="D191" s="73">
        <f t="shared" si="3"/>
        <v>11</v>
      </c>
      <c r="E191" s="61" t="s">
        <v>9334</v>
      </c>
      <c r="F191" s="61" t="s">
        <v>4832</v>
      </c>
      <c r="G191" s="61" t="s">
        <v>5230</v>
      </c>
      <c r="H191" s="120" t="s">
        <v>5231</v>
      </c>
      <c r="I191" s="61" t="s">
        <v>5301</v>
      </c>
      <c r="J191" s="120" t="s">
        <v>9335</v>
      </c>
      <c r="K191" s="61" t="s">
        <v>8774</v>
      </c>
      <c r="L191" s="61"/>
      <c r="M191" s="61"/>
    </row>
    <row r="192" spans="1:13" s="167" customFormat="1" ht="22.5" customHeight="1">
      <c r="A192" s="73" t="s">
        <v>451</v>
      </c>
      <c r="B192" s="61" t="s">
        <v>469</v>
      </c>
      <c r="C192" s="61" t="s">
        <v>1482</v>
      </c>
      <c r="D192" s="73">
        <f t="shared" si="3"/>
        <v>12</v>
      </c>
      <c r="E192" s="61" t="s">
        <v>4833</v>
      </c>
      <c r="F192" s="61" t="s">
        <v>837</v>
      </c>
      <c r="G192" s="61" t="s">
        <v>5232</v>
      </c>
      <c r="H192" s="120" t="s">
        <v>5233</v>
      </c>
      <c r="I192" s="61"/>
      <c r="J192" s="120" t="s">
        <v>9318</v>
      </c>
      <c r="K192" s="61" t="s">
        <v>583</v>
      </c>
      <c r="L192" s="61"/>
      <c r="M192" s="61"/>
    </row>
    <row r="193" spans="1:13" s="167" customFormat="1" ht="22.5" customHeight="1">
      <c r="A193" s="73" t="s">
        <v>9055</v>
      </c>
      <c r="B193" s="61" t="s">
        <v>469</v>
      </c>
      <c r="C193" s="61" t="s">
        <v>1482</v>
      </c>
      <c r="D193" s="73">
        <f t="shared" si="3"/>
        <v>13</v>
      </c>
      <c r="E193" s="61" t="s">
        <v>4834</v>
      </c>
      <c r="F193" s="61" t="s">
        <v>4835</v>
      </c>
      <c r="G193" s="61" t="s">
        <v>9336</v>
      </c>
      <c r="H193" s="120" t="s">
        <v>5234</v>
      </c>
      <c r="I193" s="61" t="s">
        <v>5235</v>
      </c>
      <c r="J193" s="120" t="s">
        <v>5236</v>
      </c>
      <c r="K193" s="61" t="s">
        <v>8593</v>
      </c>
      <c r="L193" s="61"/>
      <c r="M193" s="61"/>
    </row>
    <row r="194" spans="1:13" s="167" customFormat="1" ht="22.5" customHeight="1">
      <c r="A194" s="73" t="s">
        <v>9046</v>
      </c>
      <c r="B194" s="61" t="s">
        <v>4903</v>
      </c>
      <c r="C194" s="61" t="s">
        <v>5210</v>
      </c>
      <c r="D194" s="73">
        <f t="shared" si="3"/>
        <v>14</v>
      </c>
      <c r="E194" s="61" t="s">
        <v>9337</v>
      </c>
      <c r="F194" s="61" t="s">
        <v>839</v>
      </c>
      <c r="G194" s="61" t="s">
        <v>9338</v>
      </c>
      <c r="H194" s="120" t="s">
        <v>5237</v>
      </c>
      <c r="I194" s="61" t="s">
        <v>1692</v>
      </c>
      <c r="J194" s="120" t="s">
        <v>5238</v>
      </c>
      <c r="K194" s="61" t="s">
        <v>9143</v>
      </c>
      <c r="L194" s="61"/>
      <c r="M194" s="61"/>
    </row>
    <row r="195" spans="1:13" s="167" customFormat="1" ht="22.5" customHeight="1">
      <c r="A195" s="73" t="s">
        <v>451</v>
      </c>
      <c r="B195" s="61" t="s">
        <v>4903</v>
      </c>
      <c r="C195" s="61" t="s">
        <v>9321</v>
      </c>
      <c r="D195" s="73">
        <f t="shared" si="3"/>
        <v>15</v>
      </c>
      <c r="E195" s="241" t="s">
        <v>572</v>
      </c>
      <c r="F195" s="241" t="s">
        <v>606</v>
      </c>
      <c r="G195" s="36" t="s">
        <v>220</v>
      </c>
      <c r="H195" s="13" t="s">
        <v>214</v>
      </c>
      <c r="I195" s="254" t="s">
        <v>1576</v>
      </c>
      <c r="J195" s="260" t="s">
        <v>4822</v>
      </c>
      <c r="K195" s="61" t="s">
        <v>4823</v>
      </c>
      <c r="L195" s="61"/>
      <c r="M195" s="61"/>
    </row>
    <row r="196" spans="1:13" s="167" customFormat="1" ht="22.5" customHeight="1">
      <c r="A196" s="73" t="s">
        <v>9046</v>
      </c>
      <c r="B196" s="61" t="s">
        <v>9339</v>
      </c>
      <c r="C196" s="61" t="s">
        <v>5210</v>
      </c>
      <c r="D196" s="73">
        <f t="shared" si="3"/>
        <v>16</v>
      </c>
      <c r="E196" s="73" t="s">
        <v>573</v>
      </c>
      <c r="F196" s="220" t="s">
        <v>565</v>
      </c>
      <c r="G196" s="61" t="s">
        <v>600</v>
      </c>
      <c r="H196" s="132" t="s">
        <v>214</v>
      </c>
      <c r="I196" s="172" t="s">
        <v>601</v>
      </c>
      <c r="J196" s="260" t="s">
        <v>4911</v>
      </c>
      <c r="K196" s="61" t="s">
        <v>215</v>
      </c>
      <c r="L196" s="61"/>
      <c r="M196" s="61"/>
    </row>
    <row r="197" spans="1:13" s="167" customFormat="1" ht="22.5" customHeight="1">
      <c r="A197" s="73" t="s">
        <v>9058</v>
      </c>
      <c r="B197" s="61" t="s">
        <v>4836</v>
      </c>
      <c r="C197" s="61" t="s">
        <v>9340</v>
      </c>
      <c r="D197" s="73">
        <f>IF($C197=$C165,$D165+1,1)</f>
        <v>1</v>
      </c>
      <c r="E197" s="61" t="s">
        <v>9341</v>
      </c>
      <c r="F197" s="61" t="s">
        <v>4839</v>
      </c>
      <c r="G197" s="61" t="s">
        <v>5239</v>
      </c>
      <c r="H197" s="120" t="s">
        <v>5240</v>
      </c>
      <c r="I197" s="61"/>
      <c r="J197" s="120" t="s">
        <v>5241</v>
      </c>
      <c r="K197" s="61" t="s">
        <v>9078</v>
      </c>
      <c r="L197" s="61"/>
      <c r="M197" s="61"/>
    </row>
    <row r="198" spans="1:13" s="167" customFormat="1" ht="22.5" customHeight="1">
      <c r="A198" s="73" t="s">
        <v>9055</v>
      </c>
      <c r="B198" s="61" t="s">
        <v>467</v>
      </c>
      <c r="C198" s="61" t="s">
        <v>4837</v>
      </c>
      <c r="D198" s="73">
        <f>IF($C198=$C197,$D197+1,1)</f>
        <v>2</v>
      </c>
      <c r="E198" s="61" t="s">
        <v>5211</v>
      </c>
      <c r="F198" s="61" t="s">
        <v>4811</v>
      </c>
      <c r="G198" s="61" t="s">
        <v>5242</v>
      </c>
      <c r="H198" s="120" t="s">
        <v>5243</v>
      </c>
      <c r="I198" s="61"/>
      <c r="J198" s="260" t="s">
        <v>5244</v>
      </c>
      <c r="K198" s="61" t="s">
        <v>80</v>
      </c>
      <c r="L198" s="61"/>
      <c r="M198" s="61"/>
    </row>
    <row r="199" spans="1:13" s="167" customFormat="1" ht="22.5" customHeight="1">
      <c r="A199" s="73" t="s">
        <v>451</v>
      </c>
      <c r="B199" s="61" t="s">
        <v>467</v>
      </c>
      <c r="C199" s="61" t="s">
        <v>1480</v>
      </c>
      <c r="D199" s="73">
        <f>IF($C199=$C198,$D198+1,1)</f>
        <v>3</v>
      </c>
      <c r="E199" s="61" t="s">
        <v>9342</v>
      </c>
      <c r="F199" s="61" t="s">
        <v>4840</v>
      </c>
      <c r="G199" s="61" t="s">
        <v>9343</v>
      </c>
      <c r="H199" s="120" t="s">
        <v>5246</v>
      </c>
      <c r="I199" s="61" t="s">
        <v>18498</v>
      </c>
      <c r="J199" s="120" t="s">
        <v>18499</v>
      </c>
      <c r="K199" s="61" t="s">
        <v>8774</v>
      </c>
      <c r="L199" s="61"/>
      <c r="M199" s="61"/>
    </row>
    <row r="200" spans="1:13" s="167" customFormat="1" ht="22.5" customHeight="1">
      <c r="A200" s="73" t="s">
        <v>451</v>
      </c>
      <c r="B200" s="61" t="s">
        <v>467</v>
      </c>
      <c r="C200" s="61" t="s">
        <v>1480</v>
      </c>
      <c r="D200" s="73">
        <f>IF($C200=$C199,$D199+1,1)</f>
        <v>4</v>
      </c>
      <c r="E200" s="61" t="s">
        <v>4817</v>
      </c>
      <c r="F200" s="61" t="s">
        <v>4841</v>
      </c>
      <c r="G200" s="61" t="s">
        <v>9309</v>
      </c>
      <c r="H200" s="120" t="s">
        <v>9344</v>
      </c>
      <c r="I200" s="61"/>
      <c r="J200" s="120" t="s">
        <v>5247</v>
      </c>
      <c r="K200" s="61" t="s">
        <v>9052</v>
      </c>
      <c r="L200" s="61"/>
      <c r="M200" s="61"/>
    </row>
    <row r="201" spans="1:13" s="167" customFormat="1" ht="22.5" customHeight="1">
      <c r="A201" s="73" t="s">
        <v>451</v>
      </c>
      <c r="B201" s="61" t="s">
        <v>467</v>
      </c>
      <c r="C201" s="61" t="s">
        <v>1480</v>
      </c>
      <c r="D201" s="73">
        <f>IF($C201=$C200,$D200+1,1)</f>
        <v>5</v>
      </c>
      <c r="E201" s="241" t="s">
        <v>572</v>
      </c>
      <c r="F201" s="241" t="s">
        <v>606</v>
      </c>
      <c r="G201" s="5" t="s">
        <v>8206</v>
      </c>
      <c r="H201" s="13" t="s">
        <v>8192</v>
      </c>
      <c r="I201" s="254" t="s">
        <v>8612</v>
      </c>
      <c r="J201" s="260" t="s">
        <v>9345</v>
      </c>
      <c r="K201" s="61" t="s">
        <v>4823</v>
      </c>
      <c r="L201" s="61"/>
      <c r="M201" s="61"/>
    </row>
    <row r="202" spans="1:13" s="167" customFormat="1" ht="22.5" customHeight="1">
      <c r="A202" s="73" t="s">
        <v>451</v>
      </c>
      <c r="B202" s="61" t="s">
        <v>467</v>
      </c>
      <c r="C202" s="61" t="s">
        <v>1480</v>
      </c>
      <c r="D202" s="73">
        <f>IF($C202=$C201,$D201+1,1)</f>
        <v>6</v>
      </c>
      <c r="E202" s="73" t="s">
        <v>9346</v>
      </c>
      <c r="F202" s="220" t="s">
        <v>565</v>
      </c>
      <c r="G202" s="73" t="s">
        <v>600</v>
      </c>
      <c r="H202" s="132" t="s">
        <v>214</v>
      </c>
      <c r="I202" s="172" t="s">
        <v>601</v>
      </c>
      <c r="J202" s="260" t="s">
        <v>8196</v>
      </c>
      <c r="K202" s="61" t="s">
        <v>9347</v>
      </c>
      <c r="L202" s="61"/>
      <c r="M202" s="61"/>
    </row>
    <row r="203" spans="1:13" s="167" customFormat="1" ht="22.5" customHeight="1">
      <c r="A203" s="73" t="s">
        <v>9055</v>
      </c>
      <c r="B203" s="61" t="s">
        <v>470</v>
      </c>
      <c r="C203" s="61" t="s">
        <v>5248</v>
      </c>
      <c r="D203" s="73">
        <f>IF($C203=$C194,$D194+1,1)</f>
        <v>1</v>
      </c>
      <c r="E203" s="61" t="s">
        <v>5212</v>
      </c>
      <c r="F203" s="61" t="s">
        <v>4824</v>
      </c>
      <c r="G203" s="61" t="s">
        <v>5213</v>
      </c>
      <c r="H203" s="120" t="s">
        <v>9348</v>
      </c>
      <c r="I203" s="61"/>
      <c r="J203" s="120" t="s">
        <v>4842</v>
      </c>
      <c r="K203" s="61" t="s">
        <v>583</v>
      </c>
      <c r="L203" s="61"/>
      <c r="M203" s="61"/>
    </row>
    <row r="204" spans="1:13" s="167" customFormat="1" ht="22.5" customHeight="1">
      <c r="A204" s="73" t="s">
        <v>451</v>
      </c>
      <c r="B204" s="61" t="s">
        <v>470</v>
      </c>
      <c r="C204" s="61" t="s">
        <v>1483</v>
      </c>
      <c r="D204" s="73">
        <f t="shared" si="3"/>
        <v>2</v>
      </c>
      <c r="E204" s="61" t="s">
        <v>4838</v>
      </c>
      <c r="F204" s="61" t="s">
        <v>4839</v>
      </c>
      <c r="G204" s="61" t="s">
        <v>5239</v>
      </c>
      <c r="H204" s="120" t="s">
        <v>5249</v>
      </c>
      <c r="I204" s="61"/>
      <c r="J204" s="120" t="s">
        <v>5250</v>
      </c>
      <c r="K204" s="61" t="s">
        <v>8174</v>
      </c>
      <c r="L204" s="61"/>
      <c r="M204" s="61"/>
    </row>
    <row r="205" spans="1:13" s="167" customFormat="1" ht="22.5" customHeight="1">
      <c r="A205" s="73" t="s">
        <v>451</v>
      </c>
      <c r="B205" s="61" t="s">
        <v>470</v>
      </c>
      <c r="C205" s="61" t="s">
        <v>1483</v>
      </c>
      <c r="D205" s="73">
        <f t="shared" si="3"/>
        <v>3</v>
      </c>
      <c r="E205" s="61" t="s">
        <v>5245</v>
      </c>
      <c r="F205" s="61" t="s">
        <v>4840</v>
      </c>
      <c r="G205" s="61" t="s">
        <v>5251</v>
      </c>
      <c r="H205" s="120" t="s">
        <v>5252</v>
      </c>
      <c r="I205" s="61" t="s">
        <v>18498</v>
      </c>
      <c r="J205" s="120" t="s">
        <v>18500</v>
      </c>
      <c r="K205" s="61" t="s">
        <v>627</v>
      </c>
      <c r="L205" s="61"/>
      <c r="M205" s="61"/>
    </row>
    <row r="206" spans="1:13" s="167" customFormat="1" ht="22.5" customHeight="1">
      <c r="A206" s="73" t="s">
        <v>451</v>
      </c>
      <c r="B206" s="61" t="s">
        <v>470</v>
      </c>
      <c r="C206" s="61" t="s">
        <v>1483</v>
      </c>
      <c r="D206" s="73">
        <f t="shared" si="3"/>
        <v>4</v>
      </c>
      <c r="E206" s="61" t="s">
        <v>4817</v>
      </c>
      <c r="F206" s="61" t="s">
        <v>4841</v>
      </c>
      <c r="G206" s="61" t="s">
        <v>5253</v>
      </c>
      <c r="H206" s="120" t="s">
        <v>5254</v>
      </c>
      <c r="I206" s="61"/>
      <c r="J206" s="120" t="s">
        <v>5255</v>
      </c>
      <c r="K206" s="61" t="s">
        <v>80</v>
      </c>
      <c r="L206" s="61"/>
      <c r="M206" s="61"/>
    </row>
    <row r="207" spans="1:13" s="167" customFormat="1" ht="22.5" customHeight="1">
      <c r="A207" s="73" t="s">
        <v>451</v>
      </c>
      <c r="B207" s="61" t="s">
        <v>470</v>
      </c>
      <c r="C207" s="61" t="s">
        <v>1483</v>
      </c>
      <c r="D207" s="73">
        <f t="shared" si="3"/>
        <v>5</v>
      </c>
      <c r="E207" s="241" t="s">
        <v>572</v>
      </c>
      <c r="F207" s="241" t="s">
        <v>606</v>
      </c>
      <c r="G207" s="5" t="s">
        <v>220</v>
      </c>
      <c r="H207" s="13" t="s">
        <v>9213</v>
      </c>
      <c r="I207" s="254" t="s">
        <v>9086</v>
      </c>
      <c r="J207" s="260" t="s">
        <v>4822</v>
      </c>
      <c r="K207" s="61" t="s">
        <v>4823</v>
      </c>
      <c r="L207" s="61"/>
      <c r="M207" s="61"/>
    </row>
    <row r="208" spans="1:13" s="167" customFormat="1" ht="22.5" customHeight="1">
      <c r="A208" s="73" t="s">
        <v>451</v>
      </c>
      <c r="B208" s="61" t="s">
        <v>470</v>
      </c>
      <c r="C208" s="61" t="s">
        <v>1483</v>
      </c>
      <c r="D208" s="73">
        <f t="shared" si="3"/>
        <v>6</v>
      </c>
      <c r="E208" s="73" t="s">
        <v>573</v>
      </c>
      <c r="F208" s="220" t="s">
        <v>565</v>
      </c>
      <c r="G208" s="73" t="s">
        <v>9088</v>
      </c>
      <c r="H208" s="132" t="s">
        <v>214</v>
      </c>
      <c r="I208" s="172" t="s">
        <v>9060</v>
      </c>
      <c r="J208" s="260" t="s">
        <v>4911</v>
      </c>
      <c r="K208" s="61" t="s">
        <v>8653</v>
      </c>
      <c r="L208" s="61"/>
      <c r="M208" s="61"/>
    </row>
    <row r="209" spans="1:13" s="167" customFormat="1" ht="22.5" customHeight="1">
      <c r="A209" s="73" t="s">
        <v>451</v>
      </c>
      <c r="B209" s="61" t="s">
        <v>4905</v>
      </c>
      <c r="C209" s="61" t="s">
        <v>9349</v>
      </c>
      <c r="D209" s="73">
        <f>IF($C209=$C206,$D206+1,1)</f>
        <v>1</v>
      </c>
      <c r="E209" s="61" t="s">
        <v>9350</v>
      </c>
      <c r="F209" s="61" t="s">
        <v>4844</v>
      </c>
      <c r="G209" s="61" t="s">
        <v>5256</v>
      </c>
      <c r="H209" s="120" t="s">
        <v>5257</v>
      </c>
      <c r="I209" s="61" t="s">
        <v>18501</v>
      </c>
      <c r="J209" s="120" t="s">
        <v>4845</v>
      </c>
      <c r="K209" s="61" t="s">
        <v>9143</v>
      </c>
      <c r="L209" s="61"/>
      <c r="M209" s="61"/>
    </row>
    <row r="210" spans="1:13" s="167" customFormat="1" ht="22.5" customHeight="1">
      <c r="A210" s="73" t="s">
        <v>9058</v>
      </c>
      <c r="B210" s="61" t="s">
        <v>471</v>
      </c>
      <c r="C210" s="61" t="s">
        <v>1484</v>
      </c>
      <c r="D210" s="73">
        <f t="shared" si="3"/>
        <v>2</v>
      </c>
      <c r="E210" s="61" t="s">
        <v>9351</v>
      </c>
      <c r="F210" s="61" t="s">
        <v>4846</v>
      </c>
      <c r="G210" s="61" t="s">
        <v>9352</v>
      </c>
      <c r="H210" s="120" t="s">
        <v>5258</v>
      </c>
      <c r="I210" s="471" t="s">
        <v>18502</v>
      </c>
      <c r="J210" s="120" t="s">
        <v>18503</v>
      </c>
      <c r="K210" s="61" t="s">
        <v>8774</v>
      </c>
      <c r="L210" s="61"/>
      <c r="M210" s="61"/>
    </row>
    <row r="211" spans="1:13" s="167" customFormat="1" ht="22.5" customHeight="1">
      <c r="A211" s="73" t="s">
        <v>451</v>
      </c>
      <c r="B211" s="61" t="s">
        <v>471</v>
      </c>
      <c r="C211" s="61" t="s">
        <v>1484</v>
      </c>
      <c r="D211" s="73">
        <f t="shared" si="3"/>
        <v>3</v>
      </c>
      <c r="E211" s="61" t="s">
        <v>4817</v>
      </c>
      <c r="F211" s="61" t="s">
        <v>4841</v>
      </c>
      <c r="G211" s="61" t="s">
        <v>5259</v>
      </c>
      <c r="H211" s="120" t="s">
        <v>9353</v>
      </c>
      <c r="I211" s="61"/>
      <c r="J211" s="120" t="s">
        <v>5260</v>
      </c>
      <c r="K211" s="61" t="s">
        <v>80</v>
      </c>
      <c r="L211" s="61"/>
      <c r="M211" s="61"/>
    </row>
    <row r="212" spans="1:13" s="167" customFormat="1" ht="22.5" customHeight="1">
      <c r="A212" s="73" t="s">
        <v>9046</v>
      </c>
      <c r="B212" s="61" t="s">
        <v>471</v>
      </c>
      <c r="C212" s="61" t="s">
        <v>9349</v>
      </c>
      <c r="D212" s="73">
        <f t="shared" si="3"/>
        <v>4</v>
      </c>
      <c r="E212" s="241" t="s">
        <v>9212</v>
      </c>
      <c r="F212" s="241" t="s">
        <v>9057</v>
      </c>
      <c r="G212" s="5" t="s">
        <v>8206</v>
      </c>
      <c r="H212" s="13" t="s">
        <v>214</v>
      </c>
      <c r="I212" s="254" t="s">
        <v>1576</v>
      </c>
      <c r="J212" s="260" t="s">
        <v>4822</v>
      </c>
      <c r="K212" s="61" t="s">
        <v>4823</v>
      </c>
      <c r="L212" s="61"/>
      <c r="M212" s="61"/>
    </row>
    <row r="213" spans="1:13" s="167" customFormat="1" ht="22.5" customHeight="1">
      <c r="A213" s="73" t="s">
        <v>451</v>
      </c>
      <c r="B213" s="61" t="s">
        <v>471</v>
      </c>
      <c r="C213" s="61" t="s">
        <v>4843</v>
      </c>
      <c r="D213" s="73">
        <f t="shared" si="3"/>
        <v>5</v>
      </c>
      <c r="E213" s="73" t="s">
        <v>573</v>
      </c>
      <c r="F213" s="220" t="s">
        <v>565</v>
      </c>
      <c r="G213" s="73" t="s">
        <v>600</v>
      </c>
      <c r="H213" s="132" t="s">
        <v>9192</v>
      </c>
      <c r="I213" s="172" t="s">
        <v>9060</v>
      </c>
      <c r="J213" s="260" t="s">
        <v>4911</v>
      </c>
      <c r="K213" s="61" t="s">
        <v>215</v>
      </c>
      <c r="L213" s="61"/>
      <c r="M213" s="61"/>
    </row>
    <row r="214" spans="1:13" s="167" customFormat="1" ht="22.5" customHeight="1">
      <c r="A214" s="73" t="s">
        <v>9046</v>
      </c>
      <c r="B214" s="61" t="s">
        <v>472</v>
      </c>
      <c r="C214" s="61" t="s">
        <v>9354</v>
      </c>
      <c r="D214" s="73">
        <f>IF($C214=$C211,$D211+1,1)</f>
        <v>1</v>
      </c>
      <c r="E214" s="61" t="s">
        <v>9341</v>
      </c>
      <c r="F214" s="61" t="s">
        <v>4839</v>
      </c>
      <c r="G214" s="61" t="s">
        <v>9355</v>
      </c>
      <c r="H214" s="120" t="s">
        <v>9356</v>
      </c>
      <c r="I214" s="61"/>
      <c r="J214" s="120" t="s">
        <v>5262</v>
      </c>
      <c r="K214" s="61" t="s">
        <v>80</v>
      </c>
      <c r="L214" s="61"/>
      <c r="M214" s="61"/>
    </row>
    <row r="215" spans="1:13" s="167" customFormat="1" ht="22.5" customHeight="1">
      <c r="A215" s="73" t="s">
        <v>9046</v>
      </c>
      <c r="B215" s="61" t="s">
        <v>472</v>
      </c>
      <c r="C215" s="61" t="s">
        <v>1485</v>
      </c>
      <c r="D215" s="73">
        <f t="shared" si="3"/>
        <v>2</v>
      </c>
      <c r="E215" s="61" t="s">
        <v>9357</v>
      </c>
      <c r="F215" s="61" t="s">
        <v>4847</v>
      </c>
      <c r="G215" s="61" t="s">
        <v>5263</v>
      </c>
      <c r="H215" s="120" t="s">
        <v>5264</v>
      </c>
      <c r="I215" s="61" t="s">
        <v>18504</v>
      </c>
      <c r="J215" s="120" t="s">
        <v>18505</v>
      </c>
      <c r="K215" s="61" t="s">
        <v>8774</v>
      </c>
      <c r="L215" s="61"/>
      <c r="M215" s="61"/>
    </row>
    <row r="216" spans="1:13" s="167" customFormat="1" ht="22.5" customHeight="1">
      <c r="A216" s="73" t="s">
        <v>451</v>
      </c>
      <c r="B216" s="61" t="s">
        <v>472</v>
      </c>
      <c r="C216" s="61" t="s">
        <v>5261</v>
      </c>
      <c r="D216" s="73">
        <f t="shared" si="3"/>
        <v>3</v>
      </c>
      <c r="E216" s="61" t="s">
        <v>4848</v>
      </c>
      <c r="F216" s="61" t="s">
        <v>4849</v>
      </c>
      <c r="G216" s="61" t="s">
        <v>5265</v>
      </c>
      <c r="H216" s="120" t="s">
        <v>5266</v>
      </c>
      <c r="I216" s="61"/>
      <c r="J216" s="120" t="s">
        <v>4850</v>
      </c>
      <c r="K216" s="61" t="s">
        <v>4706</v>
      </c>
      <c r="L216" s="61"/>
      <c r="M216" s="61"/>
    </row>
    <row r="217" spans="1:13" s="167" customFormat="1" ht="22.5" customHeight="1">
      <c r="A217" s="73" t="s">
        <v>451</v>
      </c>
      <c r="B217" s="61" t="s">
        <v>472</v>
      </c>
      <c r="C217" s="61" t="s">
        <v>1485</v>
      </c>
      <c r="D217" s="73">
        <f t="shared" si="3"/>
        <v>4</v>
      </c>
      <c r="E217" s="61" t="s">
        <v>9358</v>
      </c>
      <c r="F217" s="61" t="s">
        <v>4851</v>
      </c>
      <c r="G217" s="61" t="s">
        <v>5267</v>
      </c>
      <c r="H217" s="120" t="s">
        <v>5268</v>
      </c>
      <c r="I217" s="61" t="s">
        <v>1717</v>
      </c>
      <c r="J217" s="260">
        <v>0</v>
      </c>
      <c r="K217" s="61" t="s">
        <v>8774</v>
      </c>
      <c r="L217" s="61"/>
      <c r="M217" s="61"/>
    </row>
    <row r="218" spans="1:13" s="167" customFormat="1" ht="22.5" customHeight="1">
      <c r="A218" s="73" t="s">
        <v>451</v>
      </c>
      <c r="B218" s="61" t="s">
        <v>472</v>
      </c>
      <c r="C218" s="61" t="s">
        <v>1485</v>
      </c>
      <c r="D218" s="73">
        <f t="shared" si="3"/>
        <v>5</v>
      </c>
      <c r="E218" s="61" t="s">
        <v>1141</v>
      </c>
      <c r="F218" s="61" t="s">
        <v>2484</v>
      </c>
      <c r="G218" s="61" t="s">
        <v>9359</v>
      </c>
      <c r="H218" s="120" t="s">
        <v>5269</v>
      </c>
      <c r="I218" s="69" t="s">
        <v>1684</v>
      </c>
      <c r="J218" s="120" t="s">
        <v>9360</v>
      </c>
      <c r="K218" s="61" t="s">
        <v>627</v>
      </c>
      <c r="L218" s="61"/>
      <c r="M218" s="61"/>
    </row>
    <row r="219" spans="1:13" s="167" customFormat="1" ht="22.5" customHeight="1">
      <c r="A219" s="73" t="s">
        <v>451</v>
      </c>
      <c r="B219" s="61" t="s">
        <v>472</v>
      </c>
      <c r="C219" s="61" t="s">
        <v>1485</v>
      </c>
      <c r="D219" s="73">
        <f t="shared" ref="D219:D281" si="4">IF($C219=$C218,$D218+1,1)</f>
        <v>6</v>
      </c>
      <c r="E219" s="61" t="s">
        <v>9312</v>
      </c>
      <c r="F219" s="61" t="s">
        <v>4818</v>
      </c>
      <c r="G219" s="61" t="s">
        <v>9361</v>
      </c>
      <c r="H219" s="120" t="s">
        <v>5271</v>
      </c>
      <c r="I219" s="61"/>
      <c r="J219" s="120" t="s">
        <v>9318</v>
      </c>
      <c r="K219" s="61" t="s">
        <v>4823</v>
      </c>
      <c r="L219" s="61"/>
      <c r="M219" s="61"/>
    </row>
    <row r="220" spans="1:13" s="167" customFormat="1" ht="22.5" customHeight="1">
      <c r="A220" s="73" t="s">
        <v>9046</v>
      </c>
      <c r="B220" s="61" t="s">
        <v>4907</v>
      </c>
      <c r="C220" s="61" t="s">
        <v>1485</v>
      </c>
      <c r="D220" s="73">
        <f t="shared" si="4"/>
        <v>7</v>
      </c>
      <c r="E220" s="61" t="s">
        <v>5272</v>
      </c>
      <c r="F220" s="61" t="s">
        <v>4852</v>
      </c>
      <c r="G220" s="61" t="s">
        <v>5273</v>
      </c>
      <c r="H220" s="120" t="s">
        <v>5274</v>
      </c>
      <c r="I220" s="61"/>
      <c r="J220" s="120" t="s">
        <v>9362</v>
      </c>
      <c r="K220" s="61" t="s">
        <v>80</v>
      </c>
      <c r="L220" s="61"/>
      <c r="M220" s="61"/>
    </row>
    <row r="221" spans="1:13" s="167" customFormat="1" ht="22.5" customHeight="1">
      <c r="A221" s="73" t="s">
        <v>9055</v>
      </c>
      <c r="B221" s="61" t="s">
        <v>472</v>
      </c>
      <c r="C221" s="61" t="s">
        <v>1485</v>
      </c>
      <c r="D221" s="73">
        <f t="shared" si="4"/>
        <v>8</v>
      </c>
      <c r="E221" s="61" t="s">
        <v>5275</v>
      </c>
      <c r="F221" s="61" t="s">
        <v>4853</v>
      </c>
      <c r="G221" s="61" t="s">
        <v>9363</v>
      </c>
      <c r="H221" s="120" t="s">
        <v>5276</v>
      </c>
      <c r="I221" s="61"/>
      <c r="J221" s="120" t="s">
        <v>4392</v>
      </c>
      <c r="K221" s="61" t="s">
        <v>583</v>
      </c>
      <c r="L221" s="61"/>
      <c r="M221" s="61"/>
    </row>
    <row r="222" spans="1:13" s="167" customFormat="1" ht="22.5" customHeight="1">
      <c r="A222" s="73" t="s">
        <v>451</v>
      </c>
      <c r="B222" s="61" t="s">
        <v>472</v>
      </c>
      <c r="C222" s="61" t="s">
        <v>1485</v>
      </c>
      <c r="D222" s="73">
        <f t="shared" si="4"/>
        <v>9</v>
      </c>
      <c r="E222" s="61" t="s">
        <v>4854</v>
      </c>
      <c r="F222" s="61" t="s">
        <v>4855</v>
      </c>
      <c r="G222" s="61" t="s">
        <v>9364</v>
      </c>
      <c r="H222" s="120" t="s">
        <v>5277</v>
      </c>
      <c r="I222" s="61"/>
      <c r="J222" s="120" t="s">
        <v>4392</v>
      </c>
      <c r="K222" s="61" t="s">
        <v>215</v>
      </c>
      <c r="L222" s="61"/>
      <c r="M222" s="61"/>
    </row>
    <row r="223" spans="1:13" s="167" customFormat="1" ht="22.5" customHeight="1">
      <c r="A223" s="73" t="s">
        <v>9046</v>
      </c>
      <c r="B223" s="61" t="s">
        <v>472</v>
      </c>
      <c r="C223" s="61" t="s">
        <v>1485</v>
      </c>
      <c r="D223" s="73">
        <f t="shared" si="4"/>
        <v>10</v>
      </c>
      <c r="E223" s="61" t="s">
        <v>5278</v>
      </c>
      <c r="F223" s="61" t="s">
        <v>4856</v>
      </c>
      <c r="G223" s="61" t="s">
        <v>9365</v>
      </c>
      <c r="H223" s="120" t="s">
        <v>5279</v>
      </c>
      <c r="I223" s="61"/>
      <c r="J223" s="120" t="s">
        <v>9318</v>
      </c>
      <c r="K223" s="61" t="s">
        <v>8593</v>
      </c>
      <c r="L223" s="61"/>
      <c r="M223" s="61"/>
    </row>
    <row r="224" spans="1:13" s="167" customFormat="1" ht="22.5" customHeight="1">
      <c r="A224" s="73" t="s">
        <v>451</v>
      </c>
      <c r="B224" s="61" t="s">
        <v>472</v>
      </c>
      <c r="C224" s="61" t="s">
        <v>1485</v>
      </c>
      <c r="D224" s="73">
        <f t="shared" si="4"/>
        <v>11</v>
      </c>
      <c r="E224" s="61" t="s">
        <v>3797</v>
      </c>
      <c r="F224" s="61" t="s">
        <v>4857</v>
      </c>
      <c r="G224" s="61" t="s">
        <v>5280</v>
      </c>
      <c r="H224" s="120" t="s">
        <v>5281</v>
      </c>
      <c r="I224" s="61"/>
      <c r="J224" s="120" t="s">
        <v>4392</v>
      </c>
      <c r="K224" s="61" t="s">
        <v>4823</v>
      </c>
      <c r="L224" s="61"/>
      <c r="M224" s="61"/>
    </row>
    <row r="225" spans="1:13" s="167" customFormat="1" ht="22.5" customHeight="1">
      <c r="A225" s="73" t="s">
        <v>451</v>
      </c>
      <c r="B225" s="61" t="s">
        <v>472</v>
      </c>
      <c r="C225" s="61" t="s">
        <v>1485</v>
      </c>
      <c r="D225" s="73">
        <f t="shared" si="4"/>
        <v>12</v>
      </c>
      <c r="E225" s="61" t="s">
        <v>9366</v>
      </c>
      <c r="F225" s="61" t="s">
        <v>4858</v>
      </c>
      <c r="G225" s="61" t="s">
        <v>9367</v>
      </c>
      <c r="H225" s="120" t="s">
        <v>5282</v>
      </c>
      <c r="I225" s="61" t="s">
        <v>18506</v>
      </c>
      <c r="J225" s="260" t="s">
        <v>6839</v>
      </c>
      <c r="K225" s="61" t="s">
        <v>8774</v>
      </c>
      <c r="L225" s="61"/>
      <c r="M225" s="61"/>
    </row>
    <row r="226" spans="1:13" s="167" customFormat="1" ht="22.5" customHeight="1">
      <c r="A226" s="73" t="s">
        <v>451</v>
      </c>
      <c r="B226" s="61" t="s">
        <v>472</v>
      </c>
      <c r="C226" s="61" t="s">
        <v>5261</v>
      </c>
      <c r="D226" s="73">
        <f t="shared" si="4"/>
        <v>13</v>
      </c>
      <c r="E226" s="61" t="s">
        <v>1627</v>
      </c>
      <c r="F226" s="61" t="s">
        <v>1616</v>
      </c>
      <c r="G226" s="61" t="s">
        <v>5283</v>
      </c>
      <c r="H226" s="120" t="s">
        <v>5284</v>
      </c>
      <c r="I226" s="61"/>
      <c r="J226" s="120" t="s">
        <v>4859</v>
      </c>
      <c r="K226" s="61" t="s">
        <v>4701</v>
      </c>
      <c r="L226" s="61"/>
      <c r="M226" s="61"/>
    </row>
    <row r="227" spans="1:13" s="167" customFormat="1" ht="22.5" customHeight="1">
      <c r="A227" s="73" t="s">
        <v>451</v>
      </c>
      <c r="B227" s="61" t="s">
        <v>472</v>
      </c>
      <c r="C227" s="61" t="s">
        <v>1485</v>
      </c>
      <c r="D227" s="73">
        <f t="shared" si="4"/>
        <v>14</v>
      </c>
      <c r="E227" s="61" t="s">
        <v>9368</v>
      </c>
      <c r="F227" s="61" t="s">
        <v>4860</v>
      </c>
      <c r="G227" s="61" t="s">
        <v>5285</v>
      </c>
      <c r="H227" s="120" t="s">
        <v>5286</v>
      </c>
      <c r="I227" s="61" t="s">
        <v>5302</v>
      </c>
      <c r="J227" s="260" t="s">
        <v>1829</v>
      </c>
      <c r="K227" s="61" t="s">
        <v>8774</v>
      </c>
      <c r="L227" s="61"/>
      <c r="M227" s="61"/>
    </row>
    <row r="228" spans="1:13" ht="22.5" customHeight="1">
      <c r="A228" s="73" t="s">
        <v>451</v>
      </c>
      <c r="B228" s="61" t="s">
        <v>472</v>
      </c>
      <c r="C228" s="61" t="s">
        <v>1485</v>
      </c>
      <c r="D228" s="73">
        <f t="shared" si="4"/>
        <v>15</v>
      </c>
      <c r="E228" s="61" t="s">
        <v>13272</v>
      </c>
      <c r="F228" s="61" t="s">
        <v>13271</v>
      </c>
      <c r="G228" s="61" t="s">
        <v>5287</v>
      </c>
      <c r="H228" s="120" t="s">
        <v>5288</v>
      </c>
      <c r="I228" s="61" t="s">
        <v>13273</v>
      </c>
      <c r="J228" s="120" t="s">
        <v>13274</v>
      </c>
      <c r="K228" s="61" t="s">
        <v>8774</v>
      </c>
      <c r="L228" s="61"/>
      <c r="M228" s="61"/>
    </row>
    <row r="229" spans="1:13" ht="22.5" customHeight="1">
      <c r="A229" s="73" t="s">
        <v>451</v>
      </c>
      <c r="B229" s="61" t="s">
        <v>472</v>
      </c>
      <c r="C229" s="61" t="s">
        <v>1485</v>
      </c>
      <c r="D229" s="73">
        <f t="shared" si="4"/>
        <v>16</v>
      </c>
      <c r="E229" s="241" t="s">
        <v>9212</v>
      </c>
      <c r="F229" s="241" t="s">
        <v>9057</v>
      </c>
      <c r="G229" s="5" t="s">
        <v>220</v>
      </c>
      <c r="H229" s="13" t="s">
        <v>214</v>
      </c>
      <c r="I229" s="254" t="s">
        <v>1576</v>
      </c>
      <c r="J229" s="260" t="s">
        <v>4822</v>
      </c>
      <c r="K229" s="61" t="s">
        <v>4823</v>
      </c>
      <c r="L229" s="61"/>
      <c r="M229" s="61"/>
    </row>
    <row r="230" spans="1:13" ht="22.5" customHeight="1">
      <c r="A230" s="73" t="s">
        <v>9046</v>
      </c>
      <c r="B230" s="61" t="s">
        <v>472</v>
      </c>
      <c r="C230" s="61" t="s">
        <v>1485</v>
      </c>
      <c r="D230" s="73">
        <f t="shared" si="4"/>
        <v>17</v>
      </c>
      <c r="E230" s="73" t="s">
        <v>8836</v>
      </c>
      <c r="F230" s="220" t="s">
        <v>565</v>
      </c>
      <c r="G230" s="73" t="s">
        <v>600</v>
      </c>
      <c r="H230" s="132" t="s">
        <v>9192</v>
      </c>
      <c r="I230" s="172" t="s">
        <v>9369</v>
      </c>
      <c r="J230" s="260" t="s">
        <v>4911</v>
      </c>
      <c r="K230" s="61" t="s">
        <v>215</v>
      </c>
      <c r="L230" s="61"/>
      <c r="M230" s="61"/>
    </row>
    <row r="231" spans="1:13" ht="22.5" customHeight="1">
      <c r="A231" s="73" t="s">
        <v>451</v>
      </c>
      <c r="B231" s="61" t="s">
        <v>9370</v>
      </c>
      <c r="C231" s="61" t="s">
        <v>9371</v>
      </c>
      <c r="D231" s="73">
        <f t="shared" si="4"/>
        <v>1</v>
      </c>
      <c r="E231" s="61" t="s">
        <v>9372</v>
      </c>
      <c r="F231" s="61" t="s">
        <v>4839</v>
      </c>
      <c r="G231" s="61" t="s">
        <v>9373</v>
      </c>
      <c r="H231" s="132" t="s">
        <v>9374</v>
      </c>
      <c r="I231" s="61"/>
      <c r="J231" s="260" t="s">
        <v>9375</v>
      </c>
      <c r="K231" s="61" t="s">
        <v>80</v>
      </c>
      <c r="L231" s="61"/>
      <c r="M231" s="61"/>
    </row>
    <row r="232" spans="1:13" ht="22.5" customHeight="1">
      <c r="A232" s="73" t="s">
        <v>451</v>
      </c>
      <c r="B232" s="61" t="s">
        <v>473</v>
      </c>
      <c r="C232" s="61" t="s">
        <v>1486</v>
      </c>
      <c r="D232" s="73">
        <f t="shared" si="4"/>
        <v>2</v>
      </c>
      <c r="E232" s="61" t="s">
        <v>9376</v>
      </c>
      <c r="F232" s="61" t="s">
        <v>9377</v>
      </c>
      <c r="G232" s="168" t="s">
        <v>9378</v>
      </c>
      <c r="H232" s="261" t="s">
        <v>9379</v>
      </c>
      <c r="I232" s="168" t="s">
        <v>9380</v>
      </c>
      <c r="J232" s="258" t="s">
        <v>9381</v>
      </c>
      <c r="K232" s="61" t="s">
        <v>80</v>
      </c>
      <c r="L232" s="168"/>
      <c r="M232" s="168"/>
    </row>
    <row r="233" spans="1:13" ht="22.5" customHeight="1">
      <c r="A233" s="73" t="s">
        <v>451</v>
      </c>
      <c r="B233" s="61" t="s">
        <v>473</v>
      </c>
      <c r="C233" s="61" t="s">
        <v>1486</v>
      </c>
      <c r="D233" s="73">
        <f t="shared" si="4"/>
        <v>3</v>
      </c>
      <c r="E233" s="61" t="s">
        <v>9382</v>
      </c>
      <c r="F233" s="61" t="s">
        <v>9383</v>
      </c>
      <c r="G233" s="168" t="s">
        <v>9384</v>
      </c>
      <c r="H233" s="261" t="s">
        <v>9385</v>
      </c>
      <c r="I233" s="168"/>
      <c r="J233" s="258" t="s">
        <v>1828</v>
      </c>
      <c r="K233" s="168" t="s">
        <v>4706</v>
      </c>
      <c r="L233" s="168"/>
      <c r="M233" s="168"/>
    </row>
    <row r="234" spans="1:13" ht="22.5" customHeight="1">
      <c r="A234" s="73" t="s">
        <v>9055</v>
      </c>
      <c r="B234" s="61" t="s">
        <v>473</v>
      </c>
      <c r="C234" s="61" t="s">
        <v>1486</v>
      </c>
      <c r="D234" s="73">
        <f t="shared" si="4"/>
        <v>4</v>
      </c>
      <c r="E234" s="61" t="s">
        <v>9386</v>
      </c>
      <c r="F234" s="61" t="s">
        <v>9387</v>
      </c>
      <c r="G234" s="168" t="s">
        <v>9388</v>
      </c>
      <c r="H234" s="261" t="s">
        <v>9389</v>
      </c>
      <c r="I234" s="168"/>
      <c r="J234" s="258" t="s">
        <v>1828</v>
      </c>
      <c r="K234" s="168" t="s">
        <v>4706</v>
      </c>
      <c r="L234" s="168"/>
      <c r="M234" s="168"/>
    </row>
    <row r="235" spans="1:13" ht="22.5" customHeight="1">
      <c r="A235" s="73" t="s">
        <v>451</v>
      </c>
      <c r="B235" s="61" t="s">
        <v>473</v>
      </c>
      <c r="C235" s="61" t="s">
        <v>1486</v>
      </c>
      <c r="D235" s="73">
        <f t="shared" si="4"/>
        <v>5</v>
      </c>
      <c r="E235" s="61" t="s">
        <v>9390</v>
      </c>
      <c r="F235" s="61" t="s">
        <v>9391</v>
      </c>
      <c r="G235" s="168" t="s">
        <v>9392</v>
      </c>
      <c r="H235" s="261" t="s">
        <v>9393</v>
      </c>
      <c r="I235" s="168"/>
      <c r="J235" s="258" t="s">
        <v>1828</v>
      </c>
      <c r="K235" s="168" t="s">
        <v>4706</v>
      </c>
      <c r="L235" s="168"/>
      <c r="M235" s="168"/>
    </row>
    <row r="236" spans="1:13" ht="22.5" customHeight="1">
      <c r="A236" s="73" t="s">
        <v>451</v>
      </c>
      <c r="B236" s="61" t="s">
        <v>473</v>
      </c>
      <c r="C236" s="61" t="s">
        <v>1486</v>
      </c>
      <c r="D236" s="73">
        <f t="shared" si="4"/>
        <v>6</v>
      </c>
      <c r="E236" s="61" t="s">
        <v>9394</v>
      </c>
      <c r="F236" s="61" t="s">
        <v>9395</v>
      </c>
      <c r="G236" s="168" t="s">
        <v>9396</v>
      </c>
      <c r="H236" s="261" t="s">
        <v>9397</v>
      </c>
      <c r="I236" s="168"/>
      <c r="J236" s="258" t="s">
        <v>9398</v>
      </c>
      <c r="K236" s="168" t="s">
        <v>4706</v>
      </c>
      <c r="L236" s="168"/>
      <c r="M236" s="168"/>
    </row>
    <row r="237" spans="1:13" ht="22.5" customHeight="1">
      <c r="A237" s="73" t="s">
        <v>9046</v>
      </c>
      <c r="B237" s="61" t="s">
        <v>473</v>
      </c>
      <c r="C237" s="61" t="s">
        <v>1486</v>
      </c>
      <c r="D237" s="73">
        <f t="shared" si="4"/>
        <v>7</v>
      </c>
      <c r="E237" s="61" t="s">
        <v>9399</v>
      </c>
      <c r="F237" s="61" t="s">
        <v>9400</v>
      </c>
      <c r="G237" s="168" t="s">
        <v>9401</v>
      </c>
      <c r="H237" s="261" t="s">
        <v>9402</v>
      </c>
      <c r="I237" s="168"/>
      <c r="J237" s="258" t="s">
        <v>4719</v>
      </c>
      <c r="K237" s="168" t="s">
        <v>9403</v>
      </c>
      <c r="L237" s="168"/>
      <c r="M237" s="168"/>
    </row>
    <row r="238" spans="1:13" ht="22.5" customHeight="1">
      <c r="A238" s="73" t="s">
        <v>451</v>
      </c>
      <c r="B238" s="61" t="s">
        <v>473</v>
      </c>
      <c r="C238" s="61" t="s">
        <v>1486</v>
      </c>
      <c r="D238" s="73">
        <f t="shared" si="4"/>
        <v>8</v>
      </c>
      <c r="E238" s="61" t="s">
        <v>9404</v>
      </c>
      <c r="F238" s="61" t="s">
        <v>9405</v>
      </c>
      <c r="G238" s="168" t="s">
        <v>9406</v>
      </c>
      <c r="H238" s="261" t="s">
        <v>9407</v>
      </c>
      <c r="I238" s="168"/>
      <c r="J238" s="258" t="s">
        <v>9408</v>
      </c>
      <c r="K238" s="168" t="s">
        <v>4706</v>
      </c>
      <c r="L238" s="168"/>
      <c r="M238" s="168"/>
    </row>
    <row r="239" spans="1:13" ht="22.5" customHeight="1">
      <c r="A239" s="73" t="s">
        <v>9046</v>
      </c>
      <c r="B239" s="61" t="s">
        <v>473</v>
      </c>
      <c r="C239" s="61" t="s">
        <v>1486</v>
      </c>
      <c r="D239" s="73">
        <f t="shared" si="4"/>
        <v>9</v>
      </c>
      <c r="E239" s="61" t="s">
        <v>9409</v>
      </c>
      <c r="F239" s="61" t="s">
        <v>9410</v>
      </c>
      <c r="G239" s="168" t="s">
        <v>9411</v>
      </c>
      <c r="H239" s="261" t="s">
        <v>9412</v>
      </c>
      <c r="I239" s="168" t="s">
        <v>1575</v>
      </c>
      <c r="J239" s="258" t="s">
        <v>9413</v>
      </c>
      <c r="K239" s="61" t="s">
        <v>4823</v>
      </c>
      <c r="L239" s="168"/>
      <c r="M239" s="168"/>
    </row>
    <row r="240" spans="1:13" ht="22.5" customHeight="1">
      <c r="A240" s="73" t="s">
        <v>451</v>
      </c>
      <c r="B240" s="61" t="s">
        <v>473</v>
      </c>
      <c r="C240" s="61" t="s">
        <v>1486</v>
      </c>
      <c r="D240" s="73">
        <f t="shared" si="4"/>
        <v>10</v>
      </c>
      <c r="E240" s="61" t="s">
        <v>9414</v>
      </c>
      <c r="F240" s="61" t="s">
        <v>9415</v>
      </c>
      <c r="G240" s="168" t="s">
        <v>9416</v>
      </c>
      <c r="H240" s="261" t="s">
        <v>9417</v>
      </c>
      <c r="I240" s="168" t="s">
        <v>9418</v>
      </c>
      <c r="J240" s="258" t="s">
        <v>1828</v>
      </c>
      <c r="K240" s="168" t="s">
        <v>9403</v>
      </c>
      <c r="L240" s="168"/>
      <c r="M240" s="168"/>
    </row>
    <row r="241" spans="1:13" ht="22.5" customHeight="1">
      <c r="A241" s="73" t="s">
        <v>9058</v>
      </c>
      <c r="B241" s="61" t="s">
        <v>473</v>
      </c>
      <c r="C241" s="61" t="s">
        <v>1486</v>
      </c>
      <c r="D241" s="73">
        <f t="shared" si="4"/>
        <v>11</v>
      </c>
      <c r="E241" s="61" t="s">
        <v>5205</v>
      </c>
      <c r="F241" s="61" t="s">
        <v>4821</v>
      </c>
      <c r="G241" s="168" t="s">
        <v>9419</v>
      </c>
      <c r="H241" s="261" t="s">
        <v>9420</v>
      </c>
      <c r="I241" s="168" t="s">
        <v>9421</v>
      </c>
      <c r="J241" s="258" t="s">
        <v>9422</v>
      </c>
      <c r="K241" s="61" t="s">
        <v>8774</v>
      </c>
      <c r="L241" s="168"/>
      <c r="M241" s="168"/>
    </row>
    <row r="242" spans="1:13" ht="22.5" customHeight="1">
      <c r="A242" s="73" t="s">
        <v>9046</v>
      </c>
      <c r="B242" s="61" t="s">
        <v>473</v>
      </c>
      <c r="C242" s="61" t="s">
        <v>1486</v>
      </c>
      <c r="D242" s="73">
        <f t="shared" si="4"/>
        <v>12</v>
      </c>
      <c r="E242" s="61" t="s">
        <v>1645</v>
      </c>
      <c r="F242" s="61" t="s">
        <v>1640</v>
      </c>
      <c r="G242" s="168" t="s">
        <v>9423</v>
      </c>
      <c r="H242" s="261" t="s">
        <v>9424</v>
      </c>
      <c r="I242" s="168"/>
      <c r="J242" s="258" t="s">
        <v>9318</v>
      </c>
      <c r="K242" s="61" t="s">
        <v>8593</v>
      </c>
      <c r="L242" s="168"/>
      <c r="M242" s="168"/>
    </row>
    <row r="243" spans="1:13" ht="22.5" customHeight="1">
      <c r="A243" s="73" t="s">
        <v>451</v>
      </c>
      <c r="B243" s="61" t="s">
        <v>473</v>
      </c>
      <c r="C243" s="61" t="s">
        <v>1486</v>
      </c>
      <c r="D243" s="73">
        <f t="shared" si="4"/>
        <v>13</v>
      </c>
      <c r="E243" s="61" t="s">
        <v>1627</v>
      </c>
      <c r="F243" s="61" t="s">
        <v>1616</v>
      </c>
      <c r="G243" s="168" t="s">
        <v>9425</v>
      </c>
      <c r="H243" s="261" t="s">
        <v>9426</v>
      </c>
      <c r="I243" s="168"/>
      <c r="J243" s="258" t="s">
        <v>8727</v>
      </c>
      <c r="K243" s="168" t="s">
        <v>4701</v>
      </c>
      <c r="L243" s="168"/>
      <c r="M243" s="168"/>
    </row>
    <row r="244" spans="1:13" ht="22.5" customHeight="1">
      <c r="A244" s="73" t="s">
        <v>9046</v>
      </c>
      <c r="B244" s="61" t="s">
        <v>473</v>
      </c>
      <c r="C244" s="61" t="s">
        <v>1486</v>
      </c>
      <c r="D244" s="73">
        <f t="shared" si="4"/>
        <v>14</v>
      </c>
      <c r="E244" s="61" t="s">
        <v>9427</v>
      </c>
      <c r="F244" s="61" t="s">
        <v>2363</v>
      </c>
      <c r="G244" s="168" t="s">
        <v>9428</v>
      </c>
      <c r="H244" s="261" t="s">
        <v>9429</v>
      </c>
      <c r="I244" s="61" t="s">
        <v>9430</v>
      </c>
      <c r="J244" s="258" t="s">
        <v>5289</v>
      </c>
      <c r="K244" s="61" t="s">
        <v>627</v>
      </c>
      <c r="L244" s="168"/>
      <c r="M244" s="168"/>
    </row>
    <row r="245" spans="1:13" ht="22.5" customHeight="1">
      <c r="A245" s="73" t="s">
        <v>9046</v>
      </c>
      <c r="B245" s="61" t="s">
        <v>473</v>
      </c>
      <c r="C245" s="61" t="s">
        <v>1486</v>
      </c>
      <c r="D245" s="73">
        <f t="shared" si="4"/>
        <v>15</v>
      </c>
      <c r="E245" s="61" t="s">
        <v>9431</v>
      </c>
      <c r="F245" s="61" t="s">
        <v>9432</v>
      </c>
      <c r="G245" s="61" t="s">
        <v>9433</v>
      </c>
      <c r="H245" s="261" t="s">
        <v>9434</v>
      </c>
      <c r="I245" s="168"/>
      <c r="J245" s="258" t="s">
        <v>4774</v>
      </c>
      <c r="K245" s="61" t="s">
        <v>8174</v>
      </c>
      <c r="L245" s="168"/>
      <c r="M245" s="168"/>
    </row>
    <row r="246" spans="1:13" ht="22.5" customHeight="1">
      <c r="A246" s="73" t="s">
        <v>9046</v>
      </c>
      <c r="B246" s="61" t="s">
        <v>473</v>
      </c>
      <c r="C246" s="61" t="s">
        <v>1486</v>
      </c>
      <c r="D246" s="73">
        <f t="shared" si="4"/>
        <v>16</v>
      </c>
      <c r="E246" s="61" t="s">
        <v>9435</v>
      </c>
      <c r="F246" s="61" t="s">
        <v>9436</v>
      </c>
      <c r="G246" s="168" t="s">
        <v>9437</v>
      </c>
      <c r="H246" s="261" t="s">
        <v>9438</v>
      </c>
      <c r="I246" s="168"/>
      <c r="J246" s="258" t="s">
        <v>9439</v>
      </c>
      <c r="K246" s="61" t="s">
        <v>583</v>
      </c>
      <c r="L246" s="168"/>
      <c r="M246" s="168"/>
    </row>
    <row r="247" spans="1:13" ht="22.5" customHeight="1">
      <c r="A247" s="73" t="s">
        <v>451</v>
      </c>
      <c r="B247" s="61" t="s">
        <v>473</v>
      </c>
      <c r="C247" s="61" t="s">
        <v>9371</v>
      </c>
      <c r="D247" s="73">
        <f t="shared" si="4"/>
        <v>17</v>
      </c>
      <c r="E247" s="61" t="s">
        <v>9440</v>
      </c>
      <c r="F247" s="61" t="s">
        <v>9441</v>
      </c>
      <c r="G247" s="61" t="s">
        <v>9442</v>
      </c>
      <c r="H247" s="261" t="s">
        <v>9443</v>
      </c>
      <c r="I247" s="168"/>
      <c r="J247" s="258" t="s">
        <v>8727</v>
      </c>
      <c r="K247" s="168" t="s">
        <v>4706</v>
      </c>
      <c r="L247" s="168"/>
      <c r="M247" s="168"/>
    </row>
    <row r="248" spans="1:13" ht="22.5" customHeight="1">
      <c r="A248" s="73" t="s">
        <v>9046</v>
      </c>
      <c r="B248" s="61" t="s">
        <v>473</v>
      </c>
      <c r="C248" s="61" t="s">
        <v>1486</v>
      </c>
      <c r="D248" s="73">
        <f t="shared" si="4"/>
        <v>18</v>
      </c>
      <c r="E248" s="61" t="s">
        <v>9444</v>
      </c>
      <c r="F248" s="61" t="s">
        <v>9445</v>
      </c>
      <c r="G248" s="168" t="s">
        <v>9446</v>
      </c>
      <c r="H248" s="261" t="s">
        <v>9447</v>
      </c>
      <c r="I248" s="168"/>
      <c r="J248" s="258" t="s">
        <v>9448</v>
      </c>
      <c r="K248" s="168" t="s">
        <v>4706</v>
      </c>
      <c r="L248" s="168"/>
      <c r="M248" s="168"/>
    </row>
    <row r="249" spans="1:13" ht="22.5" customHeight="1">
      <c r="A249" s="73" t="s">
        <v>451</v>
      </c>
      <c r="B249" s="61" t="s">
        <v>473</v>
      </c>
      <c r="C249" s="61" t="s">
        <v>1486</v>
      </c>
      <c r="D249" s="73">
        <f t="shared" si="4"/>
        <v>19</v>
      </c>
      <c r="E249" s="61" t="s">
        <v>3097</v>
      </c>
      <c r="F249" s="61" t="s">
        <v>3098</v>
      </c>
      <c r="G249" s="168" t="s">
        <v>9449</v>
      </c>
      <c r="H249" s="261" t="s">
        <v>9450</v>
      </c>
      <c r="I249" s="168"/>
      <c r="J249" s="260" t="s">
        <v>5165</v>
      </c>
      <c r="K249" s="61" t="s">
        <v>9403</v>
      </c>
      <c r="L249" s="168"/>
      <c r="M249" s="168"/>
    </row>
    <row r="250" spans="1:13" ht="22.5" customHeight="1">
      <c r="A250" s="73" t="s">
        <v>451</v>
      </c>
      <c r="B250" s="61" t="s">
        <v>473</v>
      </c>
      <c r="C250" s="61" t="s">
        <v>1486</v>
      </c>
      <c r="D250" s="73">
        <f t="shared" si="4"/>
        <v>20</v>
      </c>
      <c r="E250" s="61" t="s">
        <v>9451</v>
      </c>
      <c r="F250" s="61" t="s">
        <v>9452</v>
      </c>
      <c r="G250" s="168" t="s">
        <v>9453</v>
      </c>
      <c r="H250" s="261" t="s">
        <v>9454</v>
      </c>
      <c r="I250" s="168"/>
      <c r="J250" s="258" t="s">
        <v>9455</v>
      </c>
      <c r="K250" s="168" t="s">
        <v>4706</v>
      </c>
      <c r="L250" s="168"/>
      <c r="M250" s="168"/>
    </row>
    <row r="251" spans="1:13" ht="22.5" customHeight="1">
      <c r="A251" s="73" t="s">
        <v>451</v>
      </c>
      <c r="B251" s="61" t="s">
        <v>473</v>
      </c>
      <c r="C251" s="61" t="s">
        <v>1486</v>
      </c>
      <c r="D251" s="73">
        <f t="shared" si="4"/>
        <v>21</v>
      </c>
      <c r="E251" s="61" t="s">
        <v>9456</v>
      </c>
      <c r="F251" s="61" t="s">
        <v>9457</v>
      </c>
      <c r="G251" s="168" t="s">
        <v>9458</v>
      </c>
      <c r="H251" s="261" t="s">
        <v>9459</v>
      </c>
      <c r="I251" s="168"/>
      <c r="J251" s="260" t="s">
        <v>9460</v>
      </c>
      <c r="K251" s="61" t="s">
        <v>599</v>
      </c>
      <c r="L251" s="168"/>
      <c r="M251" s="168"/>
    </row>
    <row r="252" spans="1:13" ht="22.5" customHeight="1">
      <c r="A252" s="73" t="s">
        <v>451</v>
      </c>
      <c r="B252" s="61" t="s">
        <v>473</v>
      </c>
      <c r="C252" s="61" t="s">
        <v>1486</v>
      </c>
      <c r="D252" s="73">
        <f t="shared" si="4"/>
        <v>22</v>
      </c>
      <c r="E252" s="61" t="s">
        <v>9461</v>
      </c>
      <c r="F252" s="61" t="s">
        <v>9462</v>
      </c>
      <c r="G252" s="168" t="s">
        <v>9463</v>
      </c>
      <c r="H252" s="261" t="s">
        <v>9464</v>
      </c>
      <c r="I252" s="168"/>
      <c r="J252" s="258" t="s">
        <v>8784</v>
      </c>
      <c r="K252" s="168" t="s">
        <v>4706</v>
      </c>
      <c r="L252" s="168"/>
      <c r="M252" s="168"/>
    </row>
    <row r="253" spans="1:13" ht="22.5" customHeight="1">
      <c r="A253" s="73" t="s">
        <v>9058</v>
      </c>
      <c r="B253" s="61" t="s">
        <v>473</v>
      </c>
      <c r="C253" s="61" t="s">
        <v>1486</v>
      </c>
      <c r="D253" s="73">
        <f t="shared" si="4"/>
        <v>23</v>
      </c>
      <c r="E253" s="61" t="s">
        <v>9465</v>
      </c>
      <c r="F253" s="61" t="s">
        <v>9466</v>
      </c>
      <c r="G253" s="168" t="s">
        <v>9467</v>
      </c>
      <c r="H253" s="261" t="s">
        <v>9468</v>
      </c>
      <c r="I253" s="168"/>
      <c r="J253" s="258" t="s">
        <v>8784</v>
      </c>
      <c r="K253" s="168" t="s">
        <v>4706</v>
      </c>
      <c r="L253" s="168"/>
      <c r="M253" s="168"/>
    </row>
    <row r="254" spans="1:13" ht="22.5" customHeight="1">
      <c r="A254" s="73" t="s">
        <v>9046</v>
      </c>
      <c r="B254" s="61" t="s">
        <v>473</v>
      </c>
      <c r="C254" s="61" t="s">
        <v>1486</v>
      </c>
      <c r="D254" s="73">
        <f t="shared" si="4"/>
        <v>24</v>
      </c>
      <c r="E254" s="61" t="s">
        <v>9469</v>
      </c>
      <c r="F254" s="61" t="s">
        <v>9470</v>
      </c>
      <c r="G254" s="168" t="s">
        <v>9471</v>
      </c>
      <c r="H254" s="261" t="s">
        <v>9472</v>
      </c>
      <c r="I254" s="168"/>
      <c r="J254" s="260" t="s">
        <v>9473</v>
      </c>
      <c r="K254" s="61" t="s">
        <v>599</v>
      </c>
      <c r="L254" s="168"/>
      <c r="M254" s="168"/>
    </row>
    <row r="255" spans="1:13" ht="22.5" customHeight="1">
      <c r="A255" s="73" t="s">
        <v>451</v>
      </c>
      <c r="B255" s="61" t="s">
        <v>473</v>
      </c>
      <c r="C255" s="61" t="s">
        <v>1486</v>
      </c>
      <c r="D255" s="73">
        <f t="shared" si="4"/>
        <v>25</v>
      </c>
      <c r="E255" s="241" t="s">
        <v>9188</v>
      </c>
      <c r="F255" s="241" t="s">
        <v>606</v>
      </c>
      <c r="G255" s="5" t="s">
        <v>220</v>
      </c>
      <c r="H255" s="13" t="s">
        <v>8192</v>
      </c>
      <c r="I255" s="254" t="s">
        <v>1576</v>
      </c>
      <c r="J255" s="260" t="s">
        <v>9474</v>
      </c>
      <c r="K255" s="61" t="s">
        <v>4823</v>
      </c>
      <c r="L255" s="168"/>
      <c r="M255" s="168"/>
    </row>
    <row r="256" spans="1:13" ht="22.5" customHeight="1">
      <c r="A256" s="73" t="s">
        <v>9046</v>
      </c>
      <c r="B256" s="61" t="s">
        <v>473</v>
      </c>
      <c r="C256" s="61" t="s">
        <v>1486</v>
      </c>
      <c r="D256" s="73">
        <f t="shared" si="4"/>
        <v>26</v>
      </c>
      <c r="E256" s="73" t="s">
        <v>573</v>
      </c>
      <c r="F256" s="220" t="s">
        <v>565</v>
      </c>
      <c r="G256" s="73" t="s">
        <v>9088</v>
      </c>
      <c r="H256" s="132" t="s">
        <v>214</v>
      </c>
      <c r="I256" s="172" t="s">
        <v>9060</v>
      </c>
      <c r="J256" s="260" t="s">
        <v>8196</v>
      </c>
      <c r="K256" s="61" t="s">
        <v>215</v>
      </c>
      <c r="L256" s="168"/>
      <c r="M256" s="168"/>
    </row>
    <row r="257" spans="1:13" ht="22.5" customHeight="1">
      <c r="A257" s="73" t="s">
        <v>451</v>
      </c>
      <c r="B257" s="61" t="s">
        <v>474</v>
      </c>
      <c r="C257" s="61" t="s">
        <v>9475</v>
      </c>
      <c r="D257" s="73">
        <f>IF($C257=$C254,$D254+1,1)</f>
        <v>1</v>
      </c>
      <c r="E257" s="61" t="s">
        <v>4838</v>
      </c>
      <c r="F257" s="61" t="s">
        <v>4839</v>
      </c>
      <c r="G257" s="61" t="s">
        <v>5239</v>
      </c>
      <c r="H257" s="132" t="s">
        <v>9476</v>
      </c>
      <c r="I257" s="61"/>
      <c r="J257" s="260" t="s">
        <v>9375</v>
      </c>
      <c r="K257" s="61" t="s">
        <v>80</v>
      </c>
      <c r="L257" s="61"/>
      <c r="M257" s="61"/>
    </row>
    <row r="258" spans="1:13" ht="22.5" customHeight="1">
      <c r="A258" s="73" t="s">
        <v>451</v>
      </c>
      <c r="B258" s="61" t="s">
        <v>474</v>
      </c>
      <c r="C258" s="61" t="s">
        <v>1487</v>
      </c>
      <c r="D258" s="73">
        <f t="shared" si="4"/>
        <v>2</v>
      </c>
      <c r="E258" s="61" t="s">
        <v>4681</v>
      </c>
      <c r="F258" s="61" t="s">
        <v>4682</v>
      </c>
      <c r="G258" s="168" t="s">
        <v>9477</v>
      </c>
      <c r="H258" s="261" t="s">
        <v>9478</v>
      </c>
      <c r="I258" s="168"/>
      <c r="J258" s="258" t="s">
        <v>9479</v>
      </c>
      <c r="K258" s="61" t="s">
        <v>8593</v>
      </c>
      <c r="L258" s="168"/>
      <c r="M258" s="168"/>
    </row>
    <row r="259" spans="1:13" ht="22.5" customHeight="1">
      <c r="A259" s="73" t="s">
        <v>451</v>
      </c>
      <c r="B259" s="61" t="s">
        <v>474</v>
      </c>
      <c r="C259" s="61" t="s">
        <v>1487</v>
      </c>
      <c r="D259" s="73">
        <f t="shared" si="4"/>
        <v>3</v>
      </c>
      <c r="E259" s="61" t="s">
        <v>9480</v>
      </c>
      <c r="F259" s="61" t="s">
        <v>9481</v>
      </c>
      <c r="G259" s="168" t="s">
        <v>9482</v>
      </c>
      <c r="H259" s="261" t="s">
        <v>9483</v>
      </c>
      <c r="I259" s="168"/>
      <c r="J259" s="258" t="s">
        <v>9484</v>
      </c>
      <c r="K259" s="168" t="s">
        <v>4706</v>
      </c>
      <c r="L259" s="168"/>
      <c r="M259" s="168"/>
    </row>
    <row r="260" spans="1:13" ht="22.5" customHeight="1">
      <c r="A260" s="73" t="s">
        <v>9046</v>
      </c>
      <c r="B260" s="61" t="s">
        <v>474</v>
      </c>
      <c r="C260" s="61" t="s">
        <v>1487</v>
      </c>
      <c r="D260" s="73">
        <f t="shared" si="4"/>
        <v>4</v>
      </c>
      <c r="E260" s="61" t="s">
        <v>9485</v>
      </c>
      <c r="F260" s="61" t="s">
        <v>3049</v>
      </c>
      <c r="G260" s="168" t="s">
        <v>9486</v>
      </c>
      <c r="H260" s="261" t="s">
        <v>9487</v>
      </c>
      <c r="I260" s="254" t="s">
        <v>9488</v>
      </c>
      <c r="J260" s="260" t="s">
        <v>9489</v>
      </c>
      <c r="K260" s="61" t="s">
        <v>9347</v>
      </c>
      <c r="L260" s="168"/>
      <c r="M260" s="168"/>
    </row>
    <row r="261" spans="1:13" ht="22.5" customHeight="1">
      <c r="A261" s="73" t="s">
        <v>451</v>
      </c>
      <c r="B261" s="61" t="s">
        <v>474</v>
      </c>
      <c r="C261" s="61" t="s">
        <v>1487</v>
      </c>
      <c r="D261" s="73">
        <f t="shared" si="4"/>
        <v>5</v>
      </c>
      <c r="E261" s="61" t="s">
        <v>9490</v>
      </c>
      <c r="F261" s="61" t="s">
        <v>9491</v>
      </c>
      <c r="G261" s="168" t="s">
        <v>9492</v>
      </c>
      <c r="H261" s="261" t="s">
        <v>9493</v>
      </c>
      <c r="I261" s="254" t="s">
        <v>9237</v>
      </c>
      <c r="J261" s="258" t="s">
        <v>9494</v>
      </c>
      <c r="K261" s="61" t="s">
        <v>974</v>
      </c>
      <c r="L261" s="168"/>
      <c r="M261" s="168"/>
    </row>
    <row r="262" spans="1:13" ht="22.5" customHeight="1">
      <c r="A262" s="73" t="s">
        <v>9046</v>
      </c>
      <c r="B262" s="61" t="s">
        <v>474</v>
      </c>
      <c r="C262" s="61" t="s">
        <v>1487</v>
      </c>
      <c r="D262" s="73">
        <f t="shared" si="4"/>
        <v>6</v>
      </c>
      <c r="E262" s="61" t="s">
        <v>9495</v>
      </c>
      <c r="F262" s="61" t="s">
        <v>9496</v>
      </c>
      <c r="G262" s="168" t="s">
        <v>9497</v>
      </c>
      <c r="H262" s="261" t="s">
        <v>9498</v>
      </c>
      <c r="I262" s="168"/>
      <c r="J262" s="258" t="s">
        <v>4392</v>
      </c>
      <c r="K262" s="168" t="s">
        <v>4706</v>
      </c>
      <c r="L262" s="168"/>
      <c r="M262" s="168"/>
    </row>
    <row r="263" spans="1:13" ht="22.5" customHeight="1">
      <c r="A263" s="73" t="s">
        <v>9046</v>
      </c>
      <c r="B263" s="61" t="s">
        <v>474</v>
      </c>
      <c r="C263" s="61" t="s">
        <v>1487</v>
      </c>
      <c r="D263" s="73">
        <f t="shared" si="4"/>
        <v>7</v>
      </c>
      <c r="E263" s="241" t="s">
        <v>9188</v>
      </c>
      <c r="F263" s="241" t="s">
        <v>9057</v>
      </c>
      <c r="G263" s="5" t="s">
        <v>220</v>
      </c>
      <c r="H263" s="13" t="s">
        <v>214</v>
      </c>
      <c r="I263" s="254" t="s">
        <v>1576</v>
      </c>
      <c r="J263" s="260" t="s">
        <v>9345</v>
      </c>
      <c r="K263" s="61" t="s">
        <v>4823</v>
      </c>
      <c r="L263" s="168"/>
      <c r="M263" s="168"/>
    </row>
    <row r="264" spans="1:13" ht="22.5" customHeight="1">
      <c r="A264" s="73" t="s">
        <v>9046</v>
      </c>
      <c r="B264" s="61" t="s">
        <v>474</v>
      </c>
      <c r="C264" s="61" t="s">
        <v>1487</v>
      </c>
      <c r="D264" s="73">
        <f t="shared" si="4"/>
        <v>8</v>
      </c>
      <c r="E264" s="73" t="s">
        <v>573</v>
      </c>
      <c r="F264" s="220" t="s">
        <v>565</v>
      </c>
      <c r="G264" s="73" t="s">
        <v>9088</v>
      </c>
      <c r="H264" s="132" t="s">
        <v>9192</v>
      </c>
      <c r="I264" s="172" t="s">
        <v>601</v>
      </c>
      <c r="J264" s="260" t="s">
        <v>4911</v>
      </c>
      <c r="K264" s="61" t="s">
        <v>215</v>
      </c>
      <c r="L264" s="168"/>
      <c r="M264" s="168"/>
    </row>
    <row r="265" spans="1:13" ht="22.5" customHeight="1">
      <c r="A265" s="73" t="s">
        <v>9046</v>
      </c>
      <c r="B265" s="61" t="s">
        <v>475</v>
      </c>
      <c r="C265" s="61" t="s">
        <v>9499</v>
      </c>
      <c r="D265" s="73">
        <f>IF($C265=$C262,$D262+1,1)</f>
        <v>1</v>
      </c>
      <c r="E265" s="61" t="s">
        <v>9500</v>
      </c>
      <c r="F265" s="61" t="s">
        <v>9501</v>
      </c>
      <c r="G265" s="168" t="s">
        <v>9502</v>
      </c>
      <c r="H265" s="261" t="s">
        <v>9503</v>
      </c>
      <c r="I265" s="168" t="s">
        <v>9504</v>
      </c>
      <c r="J265" s="258" t="s">
        <v>9505</v>
      </c>
      <c r="K265" s="61" t="s">
        <v>80</v>
      </c>
      <c r="L265" s="168"/>
      <c r="M265" s="168"/>
    </row>
    <row r="266" spans="1:13" ht="22.5" customHeight="1">
      <c r="A266" s="73" t="s">
        <v>451</v>
      </c>
      <c r="B266" s="61" t="s">
        <v>475</v>
      </c>
      <c r="C266" s="61" t="s">
        <v>1488</v>
      </c>
      <c r="D266" s="73">
        <f t="shared" si="4"/>
        <v>2</v>
      </c>
      <c r="E266" s="61" t="s">
        <v>9341</v>
      </c>
      <c r="F266" s="61" t="s">
        <v>4839</v>
      </c>
      <c r="G266" s="61" t="s">
        <v>9506</v>
      </c>
      <c r="H266" s="261" t="s">
        <v>9507</v>
      </c>
      <c r="I266" s="61"/>
      <c r="J266" s="260" t="s">
        <v>9508</v>
      </c>
      <c r="K266" s="61" t="s">
        <v>80</v>
      </c>
      <c r="L266" s="61"/>
      <c r="M266" s="61"/>
    </row>
    <row r="267" spans="1:13" ht="22.5" customHeight="1">
      <c r="A267" s="73" t="s">
        <v>9046</v>
      </c>
      <c r="B267" s="61" t="s">
        <v>475</v>
      </c>
      <c r="C267" s="61" t="s">
        <v>1488</v>
      </c>
      <c r="D267" s="73">
        <f t="shared" si="4"/>
        <v>3</v>
      </c>
      <c r="E267" s="241" t="s">
        <v>572</v>
      </c>
      <c r="F267" s="241" t="s">
        <v>606</v>
      </c>
      <c r="G267" s="5" t="s">
        <v>220</v>
      </c>
      <c r="H267" s="13" t="s">
        <v>214</v>
      </c>
      <c r="I267" s="254" t="s">
        <v>1576</v>
      </c>
      <c r="J267" s="260" t="s">
        <v>9509</v>
      </c>
      <c r="K267" s="61" t="s">
        <v>4823</v>
      </c>
      <c r="L267" s="61"/>
      <c r="M267" s="61"/>
    </row>
    <row r="268" spans="1:13" ht="22.5" customHeight="1">
      <c r="A268" s="73" t="s">
        <v>9055</v>
      </c>
      <c r="B268" s="61" t="s">
        <v>475</v>
      </c>
      <c r="C268" s="61" t="s">
        <v>1488</v>
      </c>
      <c r="D268" s="73">
        <f t="shared" si="4"/>
        <v>4</v>
      </c>
      <c r="E268" s="73" t="s">
        <v>573</v>
      </c>
      <c r="F268" s="220" t="s">
        <v>565</v>
      </c>
      <c r="G268" s="73" t="s">
        <v>600</v>
      </c>
      <c r="H268" s="132" t="s">
        <v>214</v>
      </c>
      <c r="I268" s="172" t="s">
        <v>9060</v>
      </c>
      <c r="J268" s="260" t="s">
        <v>4911</v>
      </c>
      <c r="K268" s="61" t="s">
        <v>215</v>
      </c>
      <c r="L268" s="61"/>
      <c r="M268" s="61"/>
    </row>
    <row r="269" spans="1:13" ht="22.5" customHeight="1">
      <c r="A269" s="73" t="s">
        <v>9055</v>
      </c>
      <c r="B269" s="61" t="s">
        <v>476</v>
      </c>
      <c r="C269" s="61" t="s">
        <v>9510</v>
      </c>
      <c r="D269" s="73">
        <f>IF($C269=$C266,$D266+1,1)</f>
        <v>1</v>
      </c>
      <c r="E269" s="61" t="s">
        <v>9500</v>
      </c>
      <c r="F269" s="61" t="s">
        <v>9501</v>
      </c>
      <c r="G269" s="168" t="s">
        <v>9511</v>
      </c>
      <c r="H269" s="262" t="s">
        <v>9512</v>
      </c>
      <c r="I269" s="168" t="s">
        <v>9513</v>
      </c>
      <c r="J269" s="258" t="s">
        <v>9505</v>
      </c>
      <c r="K269" s="61" t="s">
        <v>8174</v>
      </c>
      <c r="L269" s="168"/>
      <c r="M269" s="168"/>
    </row>
    <row r="270" spans="1:13" ht="22.5" customHeight="1">
      <c r="A270" s="73" t="s">
        <v>451</v>
      </c>
      <c r="B270" s="61" t="s">
        <v>476</v>
      </c>
      <c r="C270" s="61" t="s">
        <v>1489</v>
      </c>
      <c r="D270" s="73">
        <f t="shared" si="4"/>
        <v>2</v>
      </c>
      <c r="E270" s="61" t="s">
        <v>9514</v>
      </c>
      <c r="F270" s="61" t="s">
        <v>1371</v>
      </c>
      <c r="G270" s="168" t="s">
        <v>9515</v>
      </c>
      <c r="H270" s="262" t="s">
        <v>9516</v>
      </c>
      <c r="I270" s="168"/>
      <c r="J270" s="258" t="s">
        <v>9517</v>
      </c>
      <c r="K270" s="61" t="s">
        <v>583</v>
      </c>
      <c r="L270" s="168"/>
      <c r="M270" s="168"/>
    </row>
    <row r="271" spans="1:13" ht="22.5" customHeight="1">
      <c r="A271" s="73" t="s">
        <v>451</v>
      </c>
      <c r="B271" s="61" t="s">
        <v>476</v>
      </c>
      <c r="C271" s="61" t="s">
        <v>1489</v>
      </c>
      <c r="D271" s="73">
        <f t="shared" si="4"/>
        <v>3</v>
      </c>
      <c r="E271" s="61" t="s">
        <v>4817</v>
      </c>
      <c r="F271" s="61" t="s">
        <v>4841</v>
      </c>
      <c r="G271" s="168" t="s">
        <v>9518</v>
      </c>
      <c r="H271" s="261" t="s">
        <v>9519</v>
      </c>
      <c r="I271" s="168"/>
      <c r="J271" s="258" t="s">
        <v>6956</v>
      </c>
      <c r="K271" s="61" t="s">
        <v>9052</v>
      </c>
      <c r="L271" s="168"/>
      <c r="M271" s="168"/>
    </row>
    <row r="272" spans="1:13" ht="22.5" customHeight="1">
      <c r="A272" s="73" t="s">
        <v>9058</v>
      </c>
      <c r="B272" s="61" t="s">
        <v>476</v>
      </c>
      <c r="C272" s="61" t="s">
        <v>1489</v>
      </c>
      <c r="D272" s="73">
        <f t="shared" si="4"/>
        <v>4</v>
      </c>
      <c r="E272" s="61" t="s">
        <v>1570</v>
      </c>
      <c r="F272" s="61" t="s">
        <v>1559</v>
      </c>
      <c r="G272" s="168" t="s">
        <v>9520</v>
      </c>
      <c r="H272" s="261" t="s">
        <v>9521</v>
      </c>
      <c r="I272" s="168"/>
      <c r="J272" s="258" t="s">
        <v>9522</v>
      </c>
      <c r="K272" s="61" t="s">
        <v>583</v>
      </c>
      <c r="L272" s="168"/>
      <c r="M272" s="168"/>
    </row>
    <row r="273" spans="1:13" ht="22.5" customHeight="1">
      <c r="A273" s="73" t="s">
        <v>9055</v>
      </c>
      <c r="B273" s="61" t="s">
        <v>476</v>
      </c>
      <c r="C273" s="61" t="s">
        <v>1489</v>
      </c>
      <c r="D273" s="73">
        <f t="shared" si="4"/>
        <v>5</v>
      </c>
      <c r="E273" s="61" t="s">
        <v>5205</v>
      </c>
      <c r="F273" s="61" t="s">
        <v>4821</v>
      </c>
      <c r="G273" s="168" t="s">
        <v>9523</v>
      </c>
      <c r="H273" s="261" t="s">
        <v>9524</v>
      </c>
      <c r="I273" s="168" t="s">
        <v>9421</v>
      </c>
      <c r="J273" s="260" t="s">
        <v>4264</v>
      </c>
      <c r="K273" s="61" t="s">
        <v>9143</v>
      </c>
      <c r="L273" s="168"/>
      <c r="M273" s="168"/>
    </row>
    <row r="274" spans="1:13" ht="22.5" customHeight="1">
      <c r="A274" s="73" t="s">
        <v>451</v>
      </c>
      <c r="B274" s="61" t="s">
        <v>476</v>
      </c>
      <c r="C274" s="61" t="s">
        <v>1489</v>
      </c>
      <c r="D274" s="73">
        <f t="shared" si="4"/>
        <v>6</v>
      </c>
      <c r="E274" s="61" t="s">
        <v>9525</v>
      </c>
      <c r="F274" s="61" t="s">
        <v>4818</v>
      </c>
      <c r="G274" s="168" t="s">
        <v>9526</v>
      </c>
      <c r="H274" s="261" t="s">
        <v>9527</v>
      </c>
      <c r="I274" s="168" t="s">
        <v>1575</v>
      </c>
      <c r="J274" s="258" t="s">
        <v>9528</v>
      </c>
      <c r="K274" s="61" t="s">
        <v>4823</v>
      </c>
      <c r="L274" s="168"/>
      <c r="M274" s="168"/>
    </row>
    <row r="275" spans="1:13" ht="22.5" customHeight="1">
      <c r="A275" s="73" t="s">
        <v>9055</v>
      </c>
      <c r="B275" s="61" t="s">
        <v>476</v>
      </c>
      <c r="C275" s="61" t="s">
        <v>1489</v>
      </c>
      <c r="D275" s="73">
        <f t="shared" si="4"/>
        <v>7</v>
      </c>
      <c r="E275" s="61" t="s">
        <v>4819</v>
      </c>
      <c r="F275" s="61" t="s">
        <v>2484</v>
      </c>
      <c r="G275" s="168" t="s">
        <v>9529</v>
      </c>
      <c r="H275" s="261" t="s">
        <v>9530</v>
      </c>
      <c r="I275" s="168" t="s">
        <v>1684</v>
      </c>
      <c r="J275" s="258" t="s">
        <v>9531</v>
      </c>
      <c r="K275" s="168" t="s">
        <v>8774</v>
      </c>
      <c r="L275" s="168"/>
      <c r="M275" s="168"/>
    </row>
    <row r="276" spans="1:13" ht="22.5" customHeight="1">
      <c r="A276" s="73" t="s">
        <v>9046</v>
      </c>
      <c r="B276" s="61" t="s">
        <v>476</v>
      </c>
      <c r="C276" s="61" t="s">
        <v>1489</v>
      </c>
      <c r="D276" s="73">
        <f t="shared" si="4"/>
        <v>8</v>
      </c>
      <c r="E276" s="61" t="s">
        <v>9431</v>
      </c>
      <c r="F276" s="61" t="s">
        <v>9432</v>
      </c>
      <c r="G276" s="168" t="s">
        <v>9532</v>
      </c>
      <c r="H276" s="261" t="s">
        <v>9533</v>
      </c>
      <c r="I276" s="168"/>
      <c r="J276" s="258" t="s">
        <v>9534</v>
      </c>
      <c r="K276" s="61" t="s">
        <v>80</v>
      </c>
      <c r="L276" s="168"/>
      <c r="M276" s="168"/>
    </row>
    <row r="277" spans="1:13" ht="22.5" customHeight="1">
      <c r="A277" s="73" t="s">
        <v>451</v>
      </c>
      <c r="B277" s="61" t="s">
        <v>476</v>
      </c>
      <c r="C277" s="61" t="s">
        <v>1489</v>
      </c>
      <c r="D277" s="73">
        <f t="shared" si="4"/>
        <v>9</v>
      </c>
      <c r="E277" s="61" t="s">
        <v>9535</v>
      </c>
      <c r="F277" s="61" t="s">
        <v>9536</v>
      </c>
      <c r="G277" s="168" t="s">
        <v>9537</v>
      </c>
      <c r="H277" s="261" t="s">
        <v>9538</v>
      </c>
      <c r="I277" s="168"/>
      <c r="J277" s="258" t="s">
        <v>9539</v>
      </c>
      <c r="K277" s="61" t="s">
        <v>583</v>
      </c>
      <c r="L277" s="168"/>
      <c r="M277" s="168"/>
    </row>
    <row r="278" spans="1:13" ht="22.5" customHeight="1">
      <c r="A278" s="73" t="s">
        <v>9046</v>
      </c>
      <c r="B278" s="61" t="s">
        <v>9540</v>
      </c>
      <c r="C278" s="61" t="s">
        <v>1489</v>
      </c>
      <c r="D278" s="73">
        <f t="shared" si="4"/>
        <v>10</v>
      </c>
      <c r="E278" s="61" t="s">
        <v>8989</v>
      </c>
      <c r="F278" s="61" t="s">
        <v>2374</v>
      </c>
      <c r="G278" s="168" t="s">
        <v>9541</v>
      </c>
      <c r="H278" s="261" t="s">
        <v>9542</v>
      </c>
      <c r="I278" s="168" t="s">
        <v>9543</v>
      </c>
      <c r="J278" s="258" t="s">
        <v>9544</v>
      </c>
      <c r="K278" s="61" t="s">
        <v>80</v>
      </c>
      <c r="L278" s="168"/>
      <c r="M278" s="168"/>
    </row>
    <row r="279" spans="1:13" ht="22.5" customHeight="1">
      <c r="A279" s="73" t="s">
        <v>451</v>
      </c>
      <c r="B279" s="61" t="s">
        <v>476</v>
      </c>
      <c r="C279" s="61" t="s">
        <v>1489</v>
      </c>
      <c r="D279" s="73">
        <f t="shared" si="4"/>
        <v>11</v>
      </c>
      <c r="E279" s="469" t="s">
        <v>18507</v>
      </c>
      <c r="F279" s="469" t="s">
        <v>18508</v>
      </c>
      <c r="G279" s="168" t="s">
        <v>9545</v>
      </c>
      <c r="H279" s="261" t="s">
        <v>9546</v>
      </c>
      <c r="I279" s="168" t="s">
        <v>18509</v>
      </c>
      <c r="J279" s="120" t="s">
        <v>18505</v>
      </c>
      <c r="K279" s="61" t="s">
        <v>627</v>
      </c>
      <c r="L279" s="168"/>
      <c r="M279" s="168"/>
    </row>
    <row r="280" spans="1:13" ht="22.5" customHeight="1">
      <c r="A280" s="73" t="s">
        <v>9046</v>
      </c>
      <c r="B280" s="61" t="s">
        <v>476</v>
      </c>
      <c r="C280" s="61" t="s">
        <v>1489</v>
      </c>
      <c r="D280" s="73">
        <f t="shared" si="4"/>
        <v>12</v>
      </c>
      <c r="E280" s="220" t="s">
        <v>572</v>
      </c>
      <c r="F280" s="220" t="s">
        <v>9057</v>
      </c>
      <c r="G280" s="5" t="s">
        <v>220</v>
      </c>
      <c r="H280" s="13" t="s">
        <v>214</v>
      </c>
      <c r="I280" s="254" t="s">
        <v>1576</v>
      </c>
      <c r="J280" s="260" t="s">
        <v>9547</v>
      </c>
      <c r="K280" s="61" t="s">
        <v>4823</v>
      </c>
      <c r="L280" s="168"/>
      <c r="M280" s="168"/>
    </row>
    <row r="281" spans="1:13" ht="22.5" customHeight="1">
      <c r="A281" s="73" t="s">
        <v>451</v>
      </c>
      <c r="B281" s="61" t="s">
        <v>476</v>
      </c>
      <c r="C281" s="61" t="s">
        <v>1489</v>
      </c>
      <c r="D281" s="73">
        <f t="shared" si="4"/>
        <v>13</v>
      </c>
      <c r="E281" s="73" t="s">
        <v>573</v>
      </c>
      <c r="F281" s="220" t="s">
        <v>565</v>
      </c>
      <c r="G281" s="73" t="s">
        <v>9088</v>
      </c>
      <c r="H281" s="132" t="s">
        <v>214</v>
      </c>
      <c r="I281" s="172" t="s">
        <v>601</v>
      </c>
      <c r="J281" s="260" t="s">
        <v>4911</v>
      </c>
      <c r="K281" s="61" t="s">
        <v>215</v>
      </c>
      <c r="L281" s="168"/>
      <c r="M281" s="168"/>
    </row>
    <row r="282" spans="1:13" ht="22.5" customHeight="1">
      <c r="A282" s="73" t="s">
        <v>451</v>
      </c>
      <c r="B282" s="61" t="s">
        <v>9548</v>
      </c>
      <c r="C282" s="61" t="s">
        <v>9549</v>
      </c>
      <c r="D282" s="73">
        <f>IF($C282=$C279,$D279+1,1)</f>
        <v>1</v>
      </c>
      <c r="E282" s="61" t="s">
        <v>9341</v>
      </c>
      <c r="F282" s="61" t="s">
        <v>4839</v>
      </c>
      <c r="G282" s="168" t="s">
        <v>9550</v>
      </c>
      <c r="H282" s="261" t="s">
        <v>9551</v>
      </c>
      <c r="I282" s="168"/>
      <c r="J282" s="260" t="s">
        <v>9508</v>
      </c>
      <c r="K282" s="61" t="s">
        <v>8174</v>
      </c>
      <c r="L282" s="168"/>
      <c r="M282" s="168"/>
    </row>
    <row r="283" spans="1:13" ht="22.5" customHeight="1">
      <c r="A283" s="73" t="s">
        <v>9046</v>
      </c>
      <c r="B283" s="61" t="s">
        <v>477</v>
      </c>
      <c r="C283" s="61" t="s">
        <v>1490</v>
      </c>
      <c r="D283" s="73">
        <f t="shared" ref="D283:D346" si="5">IF($C283=$C282,$D282+1,1)</f>
        <v>2</v>
      </c>
      <c r="E283" s="61" t="s">
        <v>9552</v>
      </c>
      <c r="F283" s="61" t="s">
        <v>9553</v>
      </c>
      <c r="G283" s="168" t="s">
        <v>9554</v>
      </c>
      <c r="H283" s="261" t="s">
        <v>9555</v>
      </c>
      <c r="I283" s="168"/>
      <c r="J283" s="258" t="s">
        <v>9556</v>
      </c>
      <c r="K283" s="61" t="s">
        <v>8174</v>
      </c>
      <c r="L283" s="168"/>
      <c r="M283" s="168"/>
    </row>
    <row r="284" spans="1:13" ht="22.5" customHeight="1">
      <c r="A284" s="73" t="s">
        <v>451</v>
      </c>
      <c r="B284" s="61" t="s">
        <v>477</v>
      </c>
      <c r="C284" s="61" t="s">
        <v>1490</v>
      </c>
      <c r="D284" s="73">
        <f t="shared" si="5"/>
        <v>3</v>
      </c>
      <c r="E284" s="61" t="s">
        <v>9557</v>
      </c>
      <c r="F284" s="61" t="s">
        <v>9558</v>
      </c>
      <c r="G284" s="168" t="s">
        <v>9559</v>
      </c>
      <c r="H284" s="261" t="s">
        <v>9560</v>
      </c>
      <c r="I284" s="168"/>
      <c r="J284" s="258" t="s">
        <v>9561</v>
      </c>
      <c r="K284" s="168" t="s">
        <v>4706</v>
      </c>
      <c r="L284" s="168"/>
      <c r="M284" s="168"/>
    </row>
    <row r="285" spans="1:13" ht="22.5" customHeight="1">
      <c r="A285" s="73" t="s">
        <v>9046</v>
      </c>
      <c r="B285" s="61" t="s">
        <v>477</v>
      </c>
      <c r="C285" s="61" t="s">
        <v>1490</v>
      </c>
      <c r="D285" s="73">
        <f t="shared" si="5"/>
        <v>4</v>
      </c>
      <c r="E285" s="61" t="s">
        <v>9562</v>
      </c>
      <c r="F285" s="61" t="s">
        <v>9563</v>
      </c>
      <c r="G285" s="168" t="s">
        <v>9564</v>
      </c>
      <c r="H285" s="261" t="s">
        <v>9565</v>
      </c>
      <c r="I285" s="168"/>
      <c r="J285" s="258" t="s">
        <v>9566</v>
      </c>
      <c r="K285" s="61" t="s">
        <v>583</v>
      </c>
      <c r="L285" s="168"/>
      <c r="M285" s="168"/>
    </row>
    <row r="286" spans="1:13" ht="22.5" customHeight="1">
      <c r="A286" s="73" t="s">
        <v>451</v>
      </c>
      <c r="B286" s="61" t="s">
        <v>9567</v>
      </c>
      <c r="C286" s="61" t="s">
        <v>1490</v>
      </c>
      <c r="D286" s="73">
        <f t="shared" si="5"/>
        <v>5</v>
      </c>
      <c r="E286" s="61" t="s">
        <v>9568</v>
      </c>
      <c r="F286" s="61" t="s">
        <v>9569</v>
      </c>
      <c r="G286" s="168" t="s">
        <v>9570</v>
      </c>
      <c r="H286" s="261" t="s">
        <v>9571</v>
      </c>
      <c r="I286" s="168"/>
      <c r="J286" s="258" t="s">
        <v>9572</v>
      </c>
      <c r="K286" s="61" t="s">
        <v>583</v>
      </c>
      <c r="L286" s="168"/>
      <c r="M286" s="168"/>
    </row>
    <row r="287" spans="1:13" ht="22.5" customHeight="1">
      <c r="A287" s="73" t="s">
        <v>451</v>
      </c>
      <c r="B287" s="61" t="s">
        <v>477</v>
      </c>
      <c r="C287" s="61" t="s">
        <v>1490</v>
      </c>
      <c r="D287" s="73">
        <f t="shared" si="5"/>
        <v>6</v>
      </c>
      <c r="E287" s="61" t="s">
        <v>9573</v>
      </c>
      <c r="F287" s="61" t="s">
        <v>9574</v>
      </c>
      <c r="G287" s="168" t="s">
        <v>9575</v>
      </c>
      <c r="H287" s="261" t="s">
        <v>9576</v>
      </c>
      <c r="I287" s="168"/>
      <c r="J287" s="258" t="s">
        <v>9572</v>
      </c>
      <c r="K287" s="61" t="s">
        <v>583</v>
      </c>
      <c r="L287" s="168"/>
      <c r="M287" s="168"/>
    </row>
    <row r="288" spans="1:13" ht="22.5" customHeight="1">
      <c r="A288" s="73" t="s">
        <v>9058</v>
      </c>
      <c r="B288" s="61" t="s">
        <v>477</v>
      </c>
      <c r="C288" s="61" t="s">
        <v>1490</v>
      </c>
      <c r="D288" s="73">
        <f t="shared" si="5"/>
        <v>7</v>
      </c>
      <c r="E288" s="61" t="s">
        <v>9577</v>
      </c>
      <c r="F288" s="61" t="s">
        <v>9578</v>
      </c>
      <c r="G288" s="168" t="s">
        <v>9579</v>
      </c>
      <c r="H288" s="261" t="s">
        <v>9580</v>
      </c>
      <c r="I288" s="168"/>
      <c r="J288" s="258" t="s">
        <v>9581</v>
      </c>
      <c r="K288" s="61" t="s">
        <v>8174</v>
      </c>
      <c r="L288" s="168"/>
      <c r="M288" s="168"/>
    </row>
    <row r="289" spans="1:13" ht="22.5" customHeight="1">
      <c r="A289" s="73" t="s">
        <v>451</v>
      </c>
      <c r="B289" s="61" t="s">
        <v>477</v>
      </c>
      <c r="C289" s="61" t="s">
        <v>1490</v>
      </c>
      <c r="D289" s="73">
        <f t="shared" si="5"/>
        <v>8</v>
      </c>
      <c r="E289" s="469" t="s">
        <v>18510</v>
      </c>
      <c r="F289" s="469" t="s">
        <v>18511</v>
      </c>
      <c r="G289" s="168" t="s">
        <v>9579</v>
      </c>
      <c r="H289" s="261" t="s">
        <v>9582</v>
      </c>
      <c r="I289" s="168" t="s">
        <v>18512</v>
      </c>
      <c r="J289" s="258" t="s">
        <v>4264</v>
      </c>
      <c r="K289" s="168" t="s">
        <v>627</v>
      </c>
      <c r="L289" s="168"/>
      <c r="M289" s="168"/>
    </row>
    <row r="290" spans="1:13" ht="22.5" customHeight="1">
      <c r="A290" s="73" t="s">
        <v>451</v>
      </c>
      <c r="B290" s="61" t="s">
        <v>477</v>
      </c>
      <c r="C290" s="61" t="s">
        <v>1490</v>
      </c>
      <c r="D290" s="73">
        <f t="shared" si="5"/>
        <v>9</v>
      </c>
      <c r="E290" s="61" t="s">
        <v>9583</v>
      </c>
      <c r="F290" s="61" t="s">
        <v>9584</v>
      </c>
      <c r="G290" s="168" t="s">
        <v>9585</v>
      </c>
      <c r="H290" s="261" t="s">
        <v>9586</v>
      </c>
      <c r="I290" s="168" t="s">
        <v>9587</v>
      </c>
      <c r="J290" s="258" t="s">
        <v>9588</v>
      </c>
      <c r="K290" s="61" t="s">
        <v>4823</v>
      </c>
      <c r="L290" s="168"/>
      <c r="M290" s="168"/>
    </row>
    <row r="291" spans="1:13" ht="22.5" customHeight="1">
      <c r="A291" s="73" t="s">
        <v>451</v>
      </c>
      <c r="B291" s="61" t="s">
        <v>477</v>
      </c>
      <c r="C291" s="61" t="s">
        <v>1490</v>
      </c>
      <c r="D291" s="73">
        <f t="shared" si="5"/>
        <v>10</v>
      </c>
      <c r="E291" s="241" t="s">
        <v>9188</v>
      </c>
      <c r="F291" s="241" t="s">
        <v>9589</v>
      </c>
      <c r="G291" s="5" t="s">
        <v>8206</v>
      </c>
      <c r="H291" s="13" t="s">
        <v>214</v>
      </c>
      <c r="I291" s="254" t="s">
        <v>1576</v>
      </c>
      <c r="J291" s="260" t="s">
        <v>9590</v>
      </c>
      <c r="K291" s="61" t="s">
        <v>4823</v>
      </c>
      <c r="L291" s="168"/>
      <c r="M291" s="168"/>
    </row>
    <row r="292" spans="1:13" ht="22.5" customHeight="1">
      <c r="A292" s="73" t="s">
        <v>9058</v>
      </c>
      <c r="B292" s="61" t="s">
        <v>477</v>
      </c>
      <c r="C292" s="61" t="s">
        <v>1490</v>
      </c>
      <c r="D292" s="73">
        <f t="shared" si="5"/>
        <v>11</v>
      </c>
      <c r="E292" s="73" t="s">
        <v>573</v>
      </c>
      <c r="F292" s="220" t="s">
        <v>565</v>
      </c>
      <c r="G292" s="73" t="s">
        <v>9088</v>
      </c>
      <c r="H292" s="132" t="s">
        <v>8192</v>
      </c>
      <c r="I292" s="172" t="s">
        <v>601</v>
      </c>
      <c r="J292" s="260" t="s">
        <v>9591</v>
      </c>
      <c r="K292" s="61" t="s">
        <v>8653</v>
      </c>
      <c r="L292" s="168"/>
      <c r="M292" s="168"/>
    </row>
    <row r="293" spans="1:13" ht="22.5" customHeight="1">
      <c r="A293" s="73" t="s">
        <v>451</v>
      </c>
      <c r="B293" s="61" t="s">
        <v>478</v>
      </c>
      <c r="C293" s="61" t="s">
        <v>9592</v>
      </c>
      <c r="D293" s="73">
        <f>IF($C293=$C290,$D290+1,1)</f>
        <v>1</v>
      </c>
      <c r="E293" s="61" t="s">
        <v>9341</v>
      </c>
      <c r="F293" s="61" t="s">
        <v>4839</v>
      </c>
      <c r="G293" s="61" t="s">
        <v>9373</v>
      </c>
      <c r="H293" s="132" t="s">
        <v>9593</v>
      </c>
      <c r="I293" s="61"/>
      <c r="J293" s="260" t="s">
        <v>9508</v>
      </c>
      <c r="K293" s="61" t="s">
        <v>8174</v>
      </c>
      <c r="L293" s="61"/>
      <c r="M293" s="61"/>
    </row>
    <row r="294" spans="1:13" ht="22.5" customHeight="1">
      <c r="A294" s="73" t="s">
        <v>9055</v>
      </c>
      <c r="B294" s="61" t="s">
        <v>9594</v>
      </c>
      <c r="C294" s="61" t="s">
        <v>9592</v>
      </c>
      <c r="D294" s="73">
        <f t="shared" si="5"/>
        <v>2</v>
      </c>
      <c r="E294" s="61" t="s">
        <v>9595</v>
      </c>
      <c r="F294" s="61" t="s">
        <v>1637</v>
      </c>
      <c r="G294" s="61" t="s">
        <v>9596</v>
      </c>
      <c r="H294" s="132" t="s">
        <v>9597</v>
      </c>
      <c r="I294" s="61"/>
      <c r="J294" s="260" t="s">
        <v>9598</v>
      </c>
      <c r="K294" s="61" t="s">
        <v>8174</v>
      </c>
      <c r="L294" s="61"/>
      <c r="M294" s="61"/>
    </row>
    <row r="295" spans="1:13" ht="22.5" customHeight="1">
      <c r="A295" s="73" t="s">
        <v>451</v>
      </c>
      <c r="B295" s="61" t="s">
        <v>478</v>
      </c>
      <c r="C295" s="61" t="s">
        <v>1491</v>
      </c>
      <c r="D295" s="73">
        <f t="shared" si="5"/>
        <v>3</v>
      </c>
      <c r="E295" s="61" t="s">
        <v>9350</v>
      </c>
      <c r="F295" s="61" t="s">
        <v>4844</v>
      </c>
      <c r="G295" s="61" t="s">
        <v>9599</v>
      </c>
      <c r="H295" s="132" t="s">
        <v>9600</v>
      </c>
      <c r="I295" s="61" t="s">
        <v>18501</v>
      </c>
      <c r="J295" s="260" t="s">
        <v>9601</v>
      </c>
      <c r="K295" s="168" t="s">
        <v>9143</v>
      </c>
      <c r="L295" s="61"/>
      <c r="M295" s="61"/>
    </row>
    <row r="296" spans="1:13" ht="22.5" customHeight="1">
      <c r="A296" s="73" t="s">
        <v>451</v>
      </c>
      <c r="B296" s="61" t="s">
        <v>478</v>
      </c>
      <c r="C296" s="61" t="s">
        <v>1491</v>
      </c>
      <c r="D296" s="73">
        <f t="shared" si="5"/>
        <v>4</v>
      </c>
      <c r="E296" s="61" t="s">
        <v>4817</v>
      </c>
      <c r="F296" s="61" t="s">
        <v>4841</v>
      </c>
      <c r="G296" s="61" t="s">
        <v>9602</v>
      </c>
      <c r="H296" s="132" t="s">
        <v>9603</v>
      </c>
      <c r="I296" s="61"/>
      <c r="J296" s="260" t="s">
        <v>1828</v>
      </c>
      <c r="K296" s="168" t="s">
        <v>4706</v>
      </c>
      <c r="L296" s="61"/>
      <c r="M296" s="61"/>
    </row>
    <row r="297" spans="1:13" ht="22.5" customHeight="1">
      <c r="A297" s="73" t="s">
        <v>451</v>
      </c>
      <c r="B297" s="61" t="s">
        <v>478</v>
      </c>
      <c r="C297" s="61" t="s">
        <v>1491</v>
      </c>
      <c r="D297" s="73">
        <f t="shared" si="5"/>
        <v>5</v>
      </c>
      <c r="E297" s="61" t="s">
        <v>9604</v>
      </c>
      <c r="F297" s="61" t="s">
        <v>9605</v>
      </c>
      <c r="G297" s="61" t="s">
        <v>9606</v>
      </c>
      <c r="H297" s="132" t="s">
        <v>9607</v>
      </c>
      <c r="I297" s="61"/>
      <c r="J297" s="260" t="s">
        <v>1828</v>
      </c>
      <c r="K297" s="168" t="s">
        <v>4706</v>
      </c>
      <c r="L297" s="61"/>
      <c r="M297" s="61"/>
    </row>
    <row r="298" spans="1:13" ht="22.5" customHeight="1">
      <c r="A298" s="73" t="s">
        <v>451</v>
      </c>
      <c r="B298" s="61" t="s">
        <v>478</v>
      </c>
      <c r="C298" s="61" t="s">
        <v>1491</v>
      </c>
      <c r="D298" s="73">
        <f t="shared" si="5"/>
        <v>6</v>
      </c>
      <c r="E298" s="61" t="s">
        <v>9485</v>
      </c>
      <c r="F298" s="61" t="s">
        <v>3049</v>
      </c>
      <c r="G298" s="168" t="s">
        <v>9608</v>
      </c>
      <c r="H298" s="261" t="s">
        <v>9609</v>
      </c>
      <c r="I298" s="254" t="s">
        <v>4871</v>
      </c>
      <c r="J298" s="260" t="s">
        <v>9610</v>
      </c>
      <c r="K298" s="61" t="s">
        <v>215</v>
      </c>
      <c r="L298" s="168"/>
      <c r="M298" s="168"/>
    </row>
    <row r="299" spans="1:13" ht="22.5" customHeight="1">
      <c r="A299" s="73" t="s">
        <v>9046</v>
      </c>
      <c r="B299" s="61" t="s">
        <v>478</v>
      </c>
      <c r="C299" s="61" t="s">
        <v>1491</v>
      </c>
      <c r="D299" s="73">
        <f t="shared" si="5"/>
        <v>7</v>
      </c>
      <c r="E299" s="241" t="s">
        <v>572</v>
      </c>
      <c r="F299" s="241" t="s">
        <v>9057</v>
      </c>
      <c r="G299" s="5" t="s">
        <v>220</v>
      </c>
      <c r="H299" s="13" t="s">
        <v>8192</v>
      </c>
      <c r="I299" s="254" t="s">
        <v>1576</v>
      </c>
      <c r="J299" s="260" t="s">
        <v>9611</v>
      </c>
      <c r="K299" s="61" t="s">
        <v>4823</v>
      </c>
      <c r="L299" s="168"/>
      <c r="M299" s="168"/>
    </row>
    <row r="300" spans="1:13" ht="22.5" customHeight="1">
      <c r="A300" s="73" t="s">
        <v>451</v>
      </c>
      <c r="B300" s="61" t="s">
        <v>478</v>
      </c>
      <c r="C300" s="61" t="s">
        <v>9612</v>
      </c>
      <c r="D300" s="73">
        <f t="shared" si="5"/>
        <v>8</v>
      </c>
      <c r="E300" s="73" t="s">
        <v>573</v>
      </c>
      <c r="F300" s="220" t="s">
        <v>565</v>
      </c>
      <c r="G300" s="73" t="s">
        <v>600</v>
      </c>
      <c r="H300" s="132" t="s">
        <v>214</v>
      </c>
      <c r="I300" s="172" t="s">
        <v>601</v>
      </c>
      <c r="J300" s="260" t="s">
        <v>9613</v>
      </c>
      <c r="K300" s="61" t="s">
        <v>9061</v>
      </c>
      <c r="L300" s="168"/>
      <c r="M300" s="168"/>
    </row>
    <row r="301" spans="1:13" ht="22.5" customHeight="1">
      <c r="A301" s="73" t="s">
        <v>9058</v>
      </c>
      <c r="B301" s="61" t="s">
        <v>479</v>
      </c>
      <c r="C301" s="61" t="s">
        <v>1492</v>
      </c>
      <c r="D301" s="73">
        <f>IF($C301=$C298,$D298+1,1)</f>
        <v>1</v>
      </c>
      <c r="E301" s="61" t="s">
        <v>9351</v>
      </c>
      <c r="F301" s="61" t="s">
        <v>4846</v>
      </c>
      <c r="G301" s="61" t="s">
        <v>9614</v>
      </c>
      <c r="H301" s="132" t="s">
        <v>9615</v>
      </c>
      <c r="I301" s="61" t="s">
        <v>9616</v>
      </c>
      <c r="J301" s="260" t="s">
        <v>9617</v>
      </c>
      <c r="K301" s="168" t="s">
        <v>8774</v>
      </c>
      <c r="L301" s="61"/>
      <c r="M301" s="61"/>
    </row>
    <row r="302" spans="1:13" ht="22.5" customHeight="1">
      <c r="A302" s="73" t="s">
        <v>9046</v>
      </c>
      <c r="B302" s="61" t="s">
        <v>479</v>
      </c>
      <c r="C302" s="61" t="s">
        <v>9618</v>
      </c>
      <c r="D302" s="73">
        <f t="shared" si="5"/>
        <v>2</v>
      </c>
      <c r="E302" s="61" t="s">
        <v>4838</v>
      </c>
      <c r="F302" s="61" t="s">
        <v>4839</v>
      </c>
      <c r="G302" s="61" t="s">
        <v>9619</v>
      </c>
      <c r="H302" s="132" t="s">
        <v>9620</v>
      </c>
      <c r="I302" s="61"/>
      <c r="J302" s="260" t="s">
        <v>9508</v>
      </c>
      <c r="K302" s="61" t="s">
        <v>8174</v>
      </c>
      <c r="L302" s="61"/>
      <c r="M302" s="61"/>
    </row>
    <row r="303" spans="1:13" ht="22.5" customHeight="1">
      <c r="A303" s="73" t="s">
        <v>451</v>
      </c>
      <c r="B303" s="61" t="s">
        <v>479</v>
      </c>
      <c r="C303" s="61" t="s">
        <v>9618</v>
      </c>
      <c r="D303" s="73">
        <f t="shared" si="5"/>
        <v>3</v>
      </c>
      <c r="E303" s="241" t="s">
        <v>9212</v>
      </c>
      <c r="F303" s="241" t="s">
        <v>606</v>
      </c>
      <c r="G303" s="5" t="s">
        <v>220</v>
      </c>
      <c r="H303" s="13" t="s">
        <v>214</v>
      </c>
      <c r="I303" s="254" t="s">
        <v>1576</v>
      </c>
      <c r="J303" s="260" t="s">
        <v>9621</v>
      </c>
      <c r="K303" s="61" t="s">
        <v>4823</v>
      </c>
      <c r="L303" s="61"/>
      <c r="M303" s="61"/>
    </row>
    <row r="304" spans="1:13" ht="22.5" customHeight="1">
      <c r="A304" s="73" t="s">
        <v>9046</v>
      </c>
      <c r="B304" s="61" t="s">
        <v>479</v>
      </c>
      <c r="C304" s="61" t="s">
        <v>9622</v>
      </c>
      <c r="D304" s="73">
        <f t="shared" si="5"/>
        <v>4</v>
      </c>
      <c r="E304" s="73" t="s">
        <v>8836</v>
      </c>
      <c r="F304" s="220" t="s">
        <v>565</v>
      </c>
      <c r="G304" s="73" t="s">
        <v>9059</v>
      </c>
      <c r="H304" s="132" t="s">
        <v>9213</v>
      </c>
      <c r="I304" s="172" t="s">
        <v>601</v>
      </c>
      <c r="J304" s="260" t="s">
        <v>8196</v>
      </c>
      <c r="K304" s="61" t="s">
        <v>8653</v>
      </c>
      <c r="L304" s="61"/>
      <c r="M304" s="61"/>
    </row>
    <row r="305" spans="1:13" ht="22.5" customHeight="1">
      <c r="A305" s="73" t="s">
        <v>451</v>
      </c>
      <c r="B305" s="61" t="s">
        <v>481</v>
      </c>
      <c r="C305" s="61" t="s">
        <v>9623</v>
      </c>
      <c r="D305" s="73">
        <f>IF($C305=$C302,$D302+1,1)</f>
        <v>1</v>
      </c>
      <c r="E305" s="61" t="s">
        <v>4838</v>
      </c>
      <c r="F305" s="61" t="s">
        <v>4839</v>
      </c>
      <c r="G305" s="61" t="s">
        <v>9624</v>
      </c>
      <c r="H305" s="132" t="s">
        <v>9625</v>
      </c>
      <c r="I305" s="61"/>
      <c r="J305" s="260" t="s">
        <v>9508</v>
      </c>
      <c r="K305" s="61" t="s">
        <v>80</v>
      </c>
      <c r="L305" s="61"/>
      <c r="M305" s="61"/>
    </row>
    <row r="306" spans="1:13" ht="22.5" customHeight="1">
      <c r="A306" s="73" t="s">
        <v>451</v>
      </c>
      <c r="B306" s="61" t="s">
        <v>481</v>
      </c>
      <c r="C306" s="61" t="s">
        <v>9626</v>
      </c>
      <c r="D306" s="73">
        <f t="shared" si="5"/>
        <v>2</v>
      </c>
      <c r="E306" s="61" t="s">
        <v>9627</v>
      </c>
      <c r="F306" s="61" t="s">
        <v>9628</v>
      </c>
      <c r="G306" s="61" t="s">
        <v>9629</v>
      </c>
      <c r="H306" s="132" t="s">
        <v>9630</v>
      </c>
      <c r="I306" s="61"/>
      <c r="J306" s="260" t="s">
        <v>9631</v>
      </c>
      <c r="K306" s="61" t="s">
        <v>80</v>
      </c>
      <c r="L306" s="61"/>
      <c r="M306" s="61"/>
    </row>
    <row r="307" spans="1:13" ht="22.5" customHeight="1">
      <c r="A307" s="73" t="s">
        <v>9046</v>
      </c>
      <c r="B307" s="61" t="s">
        <v>481</v>
      </c>
      <c r="C307" s="61" t="s">
        <v>1493</v>
      </c>
      <c r="D307" s="73">
        <f t="shared" si="5"/>
        <v>3</v>
      </c>
      <c r="E307" s="61" t="s">
        <v>9562</v>
      </c>
      <c r="F307" s="61" t="s">
        <v>9563</v>
      </c>
      <c r="G307" s="168" t="s">
        <v>9632</v>
      </c>
      <c r="H307" s="132" t="s">
        <v>9633</v>
      </c>
      <c r="I307" s="168"/>
      <c r="J307" s="258" t="s">
        <v>9634</v>
      </c>
      <c r="K307" s="61" t="s">
        <v>583</v>
      </c>
      <c r="L307" s="168"/>
      <c r="M307" s="168"/>
    </row>
    <row r="308" spans="1:13" ht="22.5" customHeight="1">
      <c r="A308" s="73" t="s">
        <v>451</v>
      </c>
      <c r="B308" s="61" t="s">
        <v>481</v>
      </c>
      <c r="C308" s="61" t="s">
        <v>9623</v>
      </c>
      <c r="D308" s="73">
        <f t="shared" si="5"/>
        <v>4</v>
      </c>
      <c r="E308" s="61" t="s">
        <v>9635</v>
      </c>
      <c r="F308" s="61" t="s">
        <v>9636</v>
      </c>
      <c r="G308" s="168" t="s">
        <v>9637</v>
      </c>
      <c r="H308" s="261" t="s">
        <v>9638</v>
      </c>
      <c r="I308" s="471" t="s">
        <v>18504</v>
      </c>
      <c r="J308" s="258" t="s">
        <v>18513</v>
      </c>
      <c r="K308" s="168" t="s">
        <v>980</v>
      </c>
      <c r="L308" s="168"/>
      <c r="M308" s="168"/>
    </row>
    <row r="309" spans="1:13" ht="22.5" customHeight="1">
      <c r="A309" s="73" t="s">
        <v>451</v>
      </c>
      <c r="B309" s="61" t="s">
        <v>481</v>
      </c>
      <c r="C309" s="61" t="s">
        <v>1493</v>
      </c>
      <c r="D309" s="73">
        <f t="shared" si="5"/>
        <v>5</v>
      </c>
      <c r="E309" s="61" t="s">
        <v>9552</v>
      </c>
      <c r="F309" s="61" t="s">
        <v>9553</v>
      </c>
      <c r="G309" s="168" t="s">
        <v>9639</v>
      </c>
      <c r="H309" s="261" t="s">
        <v>9640</v>
      </c>
      <c r="I309" s="168"/>
      <c r="J309" s="258" t="s">
        <v>9641</v>
      </c>
      <c r="K309" s="61" t="s">
        <v>9078</v>
      </c>
      <c r="L309" s="168"/>
      <c r="M309" s="168"/>
    </row>
    <row r="310" spans="1:13" ht="22.5" customHeight="1">
      <c r="A310" s="73" t="s">
        <v>9046</v>
      </c>
      <c r="B310" s="61" t="s">
        <v>481</v>
      </c>
      <c r="C310" s="61" t="s">
        <v>1493</v>
      </c>
      <c r="D310" s="73">
        <f t="shared" si="5"/>
        <v>6</v>
      </c>
      <c r="E310" s="61" t="s">
        <v>18515</v>
      </c>
      <c r="F310" s="61" t="s">
        <v>18514</v>
      </c>
      <c r="G310" s="168" t="s">
        <v>9642</v>
      </c>
      <c r="H310" s="261" t="s">
        <v>9643</v>
      </c>
      <c r="I310" s="168"/>
      <c r="J310" s="258" t="s">
        <v>18516</v>
      </c>
      <c r="K310" s="61" t="s">
        <v>583</v>
      </c>
      <c r="L310" s="168"/>
      <c r="M310" s="168"/>
    </row>
    <row r="311" spans="1:13" ht="22.5" customHeight="1">
      <c r="A311" s="73" t="s">
        <v>9055</v>
      </c>
      <c r="B311" s="61" t="s">
        <v>481</v>
      </c>
      <c r="C311" s="61" t="s">
        <v>1493</v>
      </c>
      <c r="D311" s="73">
        <f t="shared" si="5"/>
        <v>7</v>
      </c>
      <c r="E311" s="61" t="s">
        <v>4819</v>
      </c>
      <c r="F311" s="61" t="s">
        <v>2484</v>
      </c>
      <c r="G311" s="168" t="s">
        <v>9644</v>
      </c>
      <c r="H311" s="261" t="s">
        <v>9645</v>
      </c>
      <c r="I311" s="168" t="s">
        <v>9197</v>
      </c>
      <c r="J311" s="258" t="s">
        <v>9646</v>
      </c>
      <c r="K311" s="168" t="s">
        <v>627</v>
      </c>
      <c r="L311" s="168"/>
      <c r="M311" s="168"/>
    </row>
    <row r="312" spans="1:13" ht="22.5" customHeight="1">
      <c r="A312" s="73" t="s">
        <v>9046</v>
      </c>
      <c r="B312" s="61" t="s">
        <v>481</v>
      </c>
      <c r="C312" s="61" t="s">
        <v>1493</v>
      </c>
      <c r="D312" s="73">
        <f t="shared" si="5"/>
        <v>8</v>
      </c>
      <c r="E312" s="61" t="s">
        <v>9647</v>
      </c>
      <c r="F312" s="61" t="s">
        <v>9648</v>
      </c>
      <c r="G312" s="168" t="s">
        <v>9649</v>
      </c>
      <c r="H312" s="261" t="s">
        <v>9650</v>
      </c>
      <c r="I312" s="168" t="s">
        <v>9651</v>
      </c>
      <c r="J312" s="258" t="s">
        <v>9652</v>
      </c>
      <c r="K312" s="168" t="s">
        <v>627</v>
      </c>
      <c r="L312" s="168"/>
      <c r="M312" s="168"/>
    </row>
    <row r="313" spans="1:13" ht="22.5" customHeight="1">
      <c r="A313" s="73" t="s">
        <v>451</v>
      </c>
      <c r="B313" s="61" t="s">
        <v>481</v>
      </c>
      <c r="C313" s="61" t="s">
        <v>9623</v>
      </c>
      <c r="D313" s="73">
        <f t="shared" si="5"/>
        <v>9</v>
      </c>
      <c r="E313" s="61" t="s">
        <v>9653</v>
      </c>
      <c r="F313" s="61" t="s">
        <v>9410</v>
      </c>
      <c r="G313" s="168" t="s">
        <v>9654</v>
      </c>
      <c r="H313" s="261" t="s">
        <v>9655</v>
      </c>
      <c r="I313" s="168"/>
      <c r="J313" s="260" t="s">
        <v>9656</v>
      </c>
      <c r="K313" s="61" t="s">
        <v>9061</v>
      </c>
      <c r="L313" s="168"/>
      <c r="M313" s="168"/>
    </row>
    <row r="314" spans="1:13" ht="22.5" customHeight="1">
      <c r="A314" s="73" t="s">
        <v>9058</v>
      </c>
      <c r="B314" s="61" t="s">
        <v>481</v>
      </c>
      <c r="C314" s="61" t="s">
        <v>1493</v>
      </c>
      <c r="D314" s="73">
        <f t="shared" si="5"/>
        <v>10</v>
      </c>
      <c r="E314" s="61" t="s">
        <v>9657</v>
      </c>
      <c r="F314" s="61" t="s">
        <v>9658</v>
      </c>
      <c r="G314" s="168" t="s">
        <v>9659</v>
      </c>
      <c r="H314" s="261" t="s">
        <v>9660</v>
      </c>
      <c r="I314" s="168"/>
      <c r="J314" s="512" t="s">
        <v>9661</v>
      </c>
      <c r="K314" s="61" t="s">
        <v>583</v>
      </c>
      <c r="L314" s="168"/>
      <c r="M314" s="168"/>
    </row>
    <row r="315" spans="1:13" ht="22.5" customHeight="1">
      <c r="A315" s="73" t="s">
        <v>9046</v>
      </c>
      <c r="B315" s="61" t="s">
        <v>481</v>
      </c>
      <c r="C315" s="61" t="s">
        <v>1493</v>
      </c>
      <c r="D315" s="73">
        <f t="shared" si="5"/>
        <v>11</v>
      </c>
      <c r="E315" s="61" t="s">
        <v>9662</v>
      </c>
      <c r="F315" s="61" t="s">
        <v>9663</v>
      </c>
      <c r="G315" s="61" t="s">
        <v>9664</v>
      </c>
      <c r="H315" s="132" t="s">
        <v>9665</v>
      </c>
      <c r="I315" s="61"/>
      <c r="J315" s="260" t="s">
        <v>9666</v>
      </c>
      <c r="K315" s="61" t="s">
        <v>215</v>
      </c>
      <c r="L315" s="61"/>
      <c r="M315" s="61"/>
    </row>
    <row r="316" spans="1:13" ht="22.5" customHeight="1">
      <c r="A316" s="73" t="s">
        <v>451</v>
      </c>
      <c r="B316" s="61" t="s">
        <v>481</v>
      </c>
      <c r="C316" s="61" t="s">
        <v>9667</v>
      </c>
      <c r="D316" s="73">
        <f t="shared" si="5"/>
        <v>12</v>
      </c>
      <c r="E316" s="61" t="s">
        <v>9668</v>
      </c>
      <c r="F316" s="61" t="s">
        <v>9669</v>
      </c>
      <c r="G316" s="168" t="s">
        <v>9670</v>
      </c>
      <c r="H316" s="261" t="s">
        <v>9671</v>
      </c>
      <c r="I316" s="168"/>
      <c r="J316" s="258" t="s">
        <v>1828</v>
      </c>
      <c r="K316" s="61" t="s">
        <v>583</v>
      </c>
      <c r="L316" s="168"/>
      <c r="M316" s="168"/>
    </row>
    <row r="317" spans="1:13" ht="22.5" customHeight="1">
      <c r="A317" s="73" t="s">
        <v>451</v>
      </c>
      <c r="B317" s="61" t="s">
        <v>481</v>
      </c>
      <c r="C317" s="61" t="s">
        <v>1493</v>
      </c>
      <c r="D317" s="73">
        <f t="shared" si="5"/>
        <v>13</v>
      </c>
      <c r="E317" s="61" t="s">
        <v>9672</v>
      </c>
      <c r="F317" s="61" t="s">
        <v>9673</v>
      </c>
      <c r="G317" s="168" t="s">
        <v>9674</v>
      </c>
      <c r="H317" s="261" t="s">
        <v>9675</v>
      </c>
      <c r="I317" s="168"/>
      <c r="J317" s="258" t="s">
        <v>1828</v>
      </c>
      <c r="K317" s="61" t="s">
        <v>8593</v>
      </c>
      <c r="L317" s="168"/>
      <c r="M317" s="168"/>
    </row>
    <row r="318" spans="1:13" ht="22.5" customHeight="1">
      <c r="A318" s="73" t="s">
        <v>451</v>
      </c>
      <c r="B318" s="61" t="s">
        <v>481</v>
      </c>
      <c r="C318" s="61" t="s">
        <v>1493</v>
      </c>
      <c r="D318" s="73">
        <f t="shared" si="5"/>
        <v>14</v>
      </c>
      <c r="E318" s="61" t="s">
        <v>9676</v>
      </c>
      <c r="F318" s="61" t="s">
        <v>2906</v>
      </c>
      <c r="G318" s="168" t="s">
        <v>9677</v>
      </c>
      <c r="H318" s="261" t="s">
        <v>9678</v>
      </c>
      <c r="I318" s="168"/>
      <c r="J318" s="258" t="s">
        <v>1828</v>
      </c>
      <c r="K318" s="61" t="s">
        <v>8593</v>
      </c>
      <c r="L318" s="168"/>
      <c r="M318" s="168"/>
    </row>
    <row r="319" spans="1:13" ht="22.5" customHeight="1">
      <c r="A319" s="73" t="s">
        <v>451</v>
      </c>
      <c r="B319" s="61" t="s">
        <v>481</v>
      </c>
      <c r="C319" s="61" t="s">
        <v>1493</v>
      </c>
      <c r="D319" s="73">
        <f t="shared" si="5"/>
        <v>15</v>
      </c>
      <c r="E319" s="61" t="s">
        <v>9679</v>
      </c>
      <c r="F319" s="61" t="s">
        <v>2412</v>
      </c>
      <c r="G319" s="168" t="s">
        <v>9680</v>
      </c>
      <c r="H319" s="261" t="s">
        <v>9681</v>
      </c>
      <c r="I319" s="168"/>
      <c r="J319" s="258" t="s">
        <v>9682</v>
      </c>
      <c r="K319" s="61" t="s">
        <v>9078</v>
      </c>
      <c r="L319" s="168"/>
      <c r="M319" s="168"/>
    </row>
    <row r="320" spans="1:13" ht="22.5" customHeight="1">
      <c r="A320" s="73" t="s">
        <v>451</v>
      </c>
      <c r="B320" s="61" t="s">
        <v>481</v>
      </c>
      <c r="C320" s="61" t="s">
        <v>1493</v>
      </c>
      <c r="D320" s="73">
        <f t="shared" si="5"/>
        <v>16</v>
      </c>
      <c r="E320" s="61" t="s">
        <v>9683</v>
      </c>
      <c r="F320" s="61" t="s">
        <v>4846</v>
      </c>
      <c r="G320" s="168" t="s">
        <v>9684</v>
      </c>
      <c r="H320" s="261" t="s">
        <v>9685</v>
      </c>
      <c r="I320" s="168" t="s">
        <v>18502</v>
      </c>
      <c r="J320" s="260" t="s">
        <v>18517</v>
      </c>
      <c r="K320" s="61" t="s">
        <v>627</v>
      </c>
      <c r="L320" s="168"/>
      <c r="M320" s="168"/>
    </row>
    <row r="321" spans="1:13" ht="22.5" customHeight="1">
      <c r="A321" s="73" t="s">
        <v>9046</v>
      </c>
      <c r="B321" s="61" t="s">
        <v>481</v>
      </c>
      <c r="C321" s="61" t="s">
        <v>1493</v>
      </c>
      <c r="D321" s="73">
        <f t="shared" si="5"/>
        <v>17</v>
      </c>
      <c r="E321" s="61" t="s">
        <v>9686</v>
      </c>
      <c r="F321" s="61" t="s">
        <v>9687</v>
      </c>
      <c r="G321" s="168" t="s">
        <v>9688</v>
      </c>
      <c r="H321" s="261" t="s">
        <v>9689</v>
      </c>
      <c r="I321" s="168"/>
      <c r="J321" s="260" t="s">
        <v>9271</v>
      </c>
      <c r="K321" s="61" t="s">
        <v>9403</v>
      </c>
      <c r="L321" s="168"/>
      <c r="M321" s="168"/>
    </row>
    <row r="322" spans="1:13" ht="22.5" customHeight="1">
      <c r="A322" s="73" t="s">
        <v>451</v>
      </c>
      <c r="B322" s="61" t="s">
        <v>481</v>
      </c>
      <c r="C322" s="61" t="s">
        <v>1493</v>
      </c>
      <c r="D322" s="73">
        <f t="shared" si="5"/>
        <v>18</v>
      </c>
      <c r="E322" s="61" t="s">
        <v>9690</v>
      </c>
      <c r="F322" s="61" t="s">
        <v>9691</v>
      </c>
      <c r="G322" s="168" t="s">
        <v>9692</v>
      </c>
      <c r="H322" s="261" t="s">
        <v>9693</v>
      </c>
      <c r="I322" s="168"/>
      <c r="J322" s="258" t="s">
        <v>9694</v>
      </c>
      <c r="K322" s="61" t="s">
        <v>80</v>
      </c>
      <c r="L322" s="168"/>
      <c r="M322" s="168"/>
    </row>
    <row r="323" spans="1:13" ht="22.5" customHeight="1">
      <c r="A323" s="73" t="s">
        <v>9046</v>
      </c>
      <c r="B323" s="61" t="s">
        <v>481</v>
      </c>
      <c r="C323" s="61" t="s">
        <v>1493</v>
      </c>
      <c r="D323" s="73">
        <f t="shared" si="5"/>
        <v>19</v>
      </c>
      <c r="E323" s="61" t="s">
        <v>9695</v>
      </c>
      <c r="F323" s="61" t="s">
        <v>9696</v>
      </c>
      <c r="G323" s="168" t="s">
        <v>9697</v>
      </c>
      <c r="H323" s="261" t="s">
        <v>9698</v>
      </c>
      <c r="I323" s="168"/>
      <c r="J323" s="260" t="s">
        <v>9699</v>
      </c>
      <c r="K323" s="61" t="s">
        <v>627</v>
      </c>
      <c r="L323" s="168"/>
      <c r="M323" s="168"/>
    </row>
    <row r="324" spans="1:13" ht="22.5" customHeight="1">
      <c r="A324" s="73" t="s">
        <v>9055</v>
      </c>
      <c r="B324" s="61" t="s">
        <v>481</v>
      </c>
      <c r="C324" s="61" t="s">
        <v>1493</v>
      </c>
      <c r="D324" s="73">
        <f t="shared" si="5"/>
        <v>20</v>
      </c>
      <c r="E324" s="469" t="s">
        <v>18510</v>
      </c>
      <c r="F324" s="469" t="s">
        <v>18511</v>
      </c>
      <c r="G324" s="168" t="s">
        <v>9700</v>
      </c>
      <c r="H324" s="261" t="s">
        <v>9701</v>
      </c>
      <c r="I324" s="168" t="s">
        <v>18512</v>
      </c>
      <c r="J324" s="260" t="s">
        <v>18518</v>
      </c>
      <c r="K324" s="61" t="s">
        <v>627</v>
      </c>
      <c r="L324" s="168"/>
      <c r="M324" s="168"/>
    </row>
    <row r="325" spans="1:13" ht="22.5" customHeight="1">
      <c r="A325" s="73" t="s">
        <v>9046</v>
      </c>
      <c r="B325" s="61" t="s">
        <v>481</v>
      </c>
      <c r="C325" s="61" t="s">
        <v>1493</v>
      </c>
      <c r="D325" s="73">
        <f t="shared" si="5"/>
        <v>21</v>
      </c>
      <c r="E325" s="61" t="s">
        <v>9702</v>
      </c>
      <c r="F325" s="61" t="s">
        <v>9578</v>
      </c>
      <c r="G325" s="168" t="s">
        <v>9703</v>
      </c>
      <c r="H325" s="261" t="s">
        <v>9704</v>
      </c>
      <c r="I325" s="168"/>
      <c r="J325" s="258" t="s">
        <v>9705</v>
      </c>
      <c r="K325" s="61" t="s">
        <v>9078</v>
      </c>
      <c r="L325" s="168"/>
      <c r="M325" s="168"/>
    </row>
    <row r="326" spans="1:13" ht="22.5" customHeight="1">
      <c r="A326" s="73" t="s">
        <v>451</v>
      </c>
      <c r="B326" s="61" t="s">
        <v>481</v>
      </c>
      <c r="C326" s="61" t="s">
        <v>1493</v>
      </c>
      <c r="D326" s="73">
        <f t="shared" si="5"/>
        <v>22</v>
      </c>
      <c r="E326" s="241" t="s">
        <v>572</v>
      </c>
      <c r="F326" s="241" t="s">
        <v>606</v>
      </c>
      <c r="G326" s="5" t="s">
        <v>220</v>
      </c>
      <c r="H326" s="13" t="s">
        <v>214</v>
      </c>
      <c r="I326" s="254" t="s">
        <v>1576</v>
      </c>
      <c r="J326" s="260" t="s">
        <v>9706</v>
      </c>
      <c r="K326" s="61" t="s">
        <v>4823</v>
      </c>
      <c r="L326" s="168"/>
      <c r="M326" s="168"/>
    </row>
    <row r="327" spans="1:13" ht="22.5" customHeight="1">
      <c r="A327" s="73" t="s">
        <v>451</v>
      </c>
      <c r="B327" s="61" t="s">
        <v>481</v>
      </c>
      <c r="C327" s="61" t="s">
        <v>1493</v>
      </c>
      <c r="D327" s="73">
        <f t="shared" si="5"/>
        <v>23</v>
      </c>
      <c r="E327" s="73" t="s">
        <v>8836</v>
      </c>
      <c r="F327" s="220" t="s">
        <v>565</v>
      </c>
      <c r="G327" s="73" t="s">
        <v>600</v>
      </c>
      <c r="H327" s="132" t="s">
        <v>8192</v>
      </c>
      <c r="I327" s="172" t="s">
        <v>601</v>
      </c>
      <c r="J327" s="260" t="s">
        <v>8196</v>
      </c>
      <c r="K327" s="61" t="s">
        <v>8653</v>
      </c>
      <c r="L327" s="168"/>
      <c r="M327" s="168"/>
    </row>
    <row r="328" spans="1:13" ht="22.5" customHeight="1">
      <c r="A328" s="73" t="s">
        <v>451</v>
      </c>
      <c r="B328" s="61" t="s">
        <v>1479</v>
      </c>
      <c r="C328" s="61" t="s">
        <v>9707</v>
      </c>
      <c r="D328" s="73">
        <f>IF($C328=$C325,$D325+1,1)</f>
        <v>1</v>
      </c>
      <c r="E328" s="61" t="s">
        <v>9708</v>
      </c>
      <c r="F328" s="61" t="s">
        <v>9709</v>
      </c>
      <c r="G328" s="168" t="s">
        <v>9710</v>
      </c>
      <c r="H328" s="261" t="s">
        <v>9711</v>
      </c>
      <c r="I328" s="168"/>
      <c r="J328" s="258" t="s">
        <v>9712</v>
      </c>
      <c r="K328" s="61" t="s">
        <v>8174</v>
      </c>
      <c r="L328" s="168"/>
      <c r="M328" s="168"/>
    </row>
    <row r="329" spans="1:13" ht="22.5" customHeight="1">
      <c r="A329" s="73" t="s">
        <v>451</v>
      </c>
      <c r="B329" s="61" t="s">
        <v>9713</v>
      </c>
      <c r="C329" s="61" t="s">
        <v>1494</v>
      </c>
      <c r="D329" s="73">
        <f t="shared" si="5"/>
        <v>2</v>
      </c>
      <c r="E329" s="61" t="s">
        <v>9341</v>
      </c>
      <c r="F329" s="61" t="s">
        <v>4839</v>
      </c>
      <c r="G329" s="61" t="s">
        <v>5239</v>
      </c>
      <c r="H329" s="261" t="s">
        <v>9714</v>
      </c>
      <c r="I329" s="168"/>
      <c r="J329" s="260" t="s">
        <v>9508</v>
      </c>
      <c r="K329" s="61" t="s">
        <v>8174</v>
      </c>
      <c r="L329" s="168"/>
      <c r="M329" s="168"/>
    </row>
    <row r="330" spans="1:13" ht="22.5" customHeight="1">
      <c r="A330" s="73" t="s">
        <v>9046</v>
      </c>
      <c r="B330" s="61" t="s">
        <v>9713</v>
      </c>
      <c r="C330" s="61" t="s">
        <v>9715</v>
      </c>
      <c r="D330" s="73">
        <f t="shared" si="5"/>
        <v>3</v>
      </c>
      <c r="E330" s="241" t="s">
        <v>572</v>
      </c>
      <c r="F330" s="241" t="s">
        <v>606</v>
      </c>
      <c r="G330" s="5" t="s">
        <v>220</v>
      </c>
      <c r="H330" s="13" t="s">
        <v>214</v>
      </c>
      <c r="I330" s="254" t="s">
        <v>8612</v>
      </c>
      <c r="J330" s="260" t="s">
        <v>9716</v>
      </c>
      <c r="K330" s="61" t="s">
        <v>4823</v>
      </c>
      <c r="L330" s="168"/>
      <c r="M330" s="168"/>
    </row>
    <row r="331" spans="1:13" ht="22.5" customHeight="1">
      <c r="A331" s="73" t="s">
        <v>9055</v>
      </c>
      <c r="B331" s="61" t="s">
        <v>9713</v>
      </c>
      <c r="C331" s="61" t="s">
        <v>9707</v>
      </c>
      <c r="D331" s="73">
        <f t="shared" si="5"/>
        <v>4</v>
      </c>
      <c r="E331" s="73" t="s">
        <v>573</v>
      </c>
      <c r="F331" s="220" t="s">
        <v>565</v>
      </c>
      <c r="G331" s="73" t="s">
        <v>600</v>
      </c>
      <c r="H331" s="132" t="s">
        <v>8192</v>
      </c>
      <c r="I331" s="172" t="s">
        <v>9060</v>
      </c>
      <c r="J331" s="260" t="s">
        <v>8196</v>
      </c>
      <c r="K331" s="61" t="s">
        <v>215</v>
      </c>
      <c r="L331" s="168"/>
      <c r="M331" s="168"/>
    </row>
    <row r="332" spans="1:13" ht="22.5" customHeight="1">
      <c r="A332" s="73" t="s">
        <v>9046</v>
      </c>
      <c r="B332" s="61" t="s">
        <v>480</v>
      </c>
      <c r="C332" s="61" t="s">
        <v>9717</v>
      </c>
      <c r="D332" s="73">
        <f>IF($C332=$C329,$D329+1,1)</f>
        <v>1</v>
      </c>
      <c r="E332" s="61" t="s">
        <v>9718</v>
      </c>
      <c r="F332" s="61" t="s">
        <v>9709</v>
      </c>
      <c r="G332" s="168" t="s">
        <v>9719</v>
      </c>
      <c r="H332" s="261" t="s">
        <v>9720</v>
      </c>
      <c r="I332" s="168"/>
      <c r="J332" s="258" t="s">
        <v>9721</v>
      </c>
      <c r="K332" s="61" t="s">
        <v>9052</v>
      </c>
      <c r="L332" s="168"/>
      <c r="M332" s="168"/>
    </row>
    <row r="333" spans="1:13" ht="22.5" customHeight="1">
      <c r="A333" s="73" t="s">
        <v>451</v>
      </c>
      <c r="B333" s="61" t="s">
        <v>480</v>
      </c>
      <c r="C333" s="61" t="s">
        <v>1495</v>
      </c>
      <c r="D333" s="73">
        <f t="shared" si="5"/>
        <v>2</v>
      </c>
      <c r="E333" s="61" t="s">
        <v>4819</v>
      </c>
      <c r="F333" s="61" t="s">
        <v>2484</v>
      </c>
      <c r="G333" s="168" t="s">
        <v>9722</v>
      </c>
      <c r="H333" s="261" t="s">
        <v>9723</v>
      </c>
      <c r="I333" s="168" t="s">
        <v>1684</v>
      </c>
      <c r="J333" s="258" t="s">
        <v>9724</v>
      </c>
      <c r="K333" s="168" t="s">
        <v>4700</v>
      </c>
      <c r="L333" s="168"/>
      <c r="M333" s="168"/>
    </row>
    <row r="334" spans="1:13" ht="22.5" customHeight="1">
      <c r="A334" s="73" t="s">
        <v>451</v>
      </c>
      <c r="B334" s="61" t="s">
        <v>480</v>
      </c>
      <c r="C334" s="61" t="s">
        <v>1495</v>
      </c>
      <c r="D334" s="73">
        <f t="shared" si="5"/>
        <v>3</v>
      </c>
      <c r="E334" s="61" t="s">
        <v>9725</v>
      </c>
      <c r="F334" s="61" t="s">
        <v>9726</v>
      </c>
      <c r="G334" s="168" t="s">
        <v>9727</v>
      </c>
      <c r="H334" s="261" t="s">
        <v>9728</v>
      </c>
      <c r="I334" s="168"/>
      <c r="J334" s="258" t="s">
        <v>9729</v>
      </c>
      <c r="K334" s="61" t="s">
        <v>583</v>
      </c>
      <c r="L334" s="168"/>
      <c r="M334" s="168"/>
    </row>
    <row r="335" spans="1:13" ht="22.5" customHeight="1">
      <c r="A335" s="73" t="s">
        <v>451</v>
      </c>
      <c r="B335" s="61" t="s">
        <v>9730</v>
      </c>
      <c r="C335" s="61" t="s">
        <v>1495</v>
      </c>
      <c r="D335" s="73">
        <f t="shared" si="5"/>
        <v>4</v>
      </c>
      <c r="E335" s="263" t="s">
        <v>9731</v>
      </c>
      <c r="F335" s="61" t="s">
        <v>4821</v>
      </c>
      <c r="G335" s="168" t="s">
        <v>9732</v>
      </c>
      <c r="H335" s="261" t="s">
        <v>9733</v>
      </c>
      <c r="I335" s="168" t="s">
        <v>9421</v>
      </c>
      <c r="J335" s="258" t="s">
        <v>4264</v>
      </c>
      <c r="K335" s="168" t="s">
        <v>4700</v>
      </c>
      <c r="L335" s="168"/>
      <c r="M335" s="168"/>
    </row>
    <row r="336" spans="1:13" ht="22.5" customHeight="1">
      <c r="A336" s="73" t="s">
        <v>9046</v>
      </c>
      <c r="B336" s="61" t="s">
        <v>9730</v>
      </c>
      <c r="C336" s="61" t="s">
        <v>1495</v>
      </c>
      <c r="D336" s="73">
        <f t="shared" si="5"/>
        <v>5</v>
      </c>
      <c r="E336" s="469" t="s">
        <v>18507</v>
      </c>
      <c r="F336" s="469" t="s">
        <v>18508</v>
      </c>
      <c r="G336" s="168" t="s">
        <v>9734</v>
      </c>
      <c r="H336" s="261" t="s">
        <v>9735</v>
      </c>
      <c r="I336" s="168" t="s">
        <v>18509</v>
      </c>
      <c r="J336" s="120" t="s">
        <v>18505</v>
      </c>
      <c r="K336" s="168" t="s">
        <v>4700</v>
      </c>
      <c r="L336" s="168"/>
      <c r="M336" s="168"/>
    </row>
    <row r="337" spans="1:13" ht="22.5" customHeight="1">
      <c r="A337" s="73" t="s">
        <v>451</v>
      </c>
      <c r="B337" s="61" t="s">
        <v>480</v>
      </c>
      <c r="C337" s="61" t="s">
        <v>9736</v>
      </c>
      <c r="D337" s="73">
        <f t="shared" si="5"/>
        <v>6</v>
      </c>
      <c r="E337" s="61" t="s">
        <v>939</v>
      </c>
      <c r="F337" s="61" t="s">
        <v>1641</v>
      </c>
      <c r="G337" s="168" t="s">
        <v>9737</v>
      </c>
      <c r="H337" s="261" t="s">
        <v>9738</v>
      </c>
      <c r="I337" s="168" t="s">
        <v>9587</v>
      </c>
      <c r="J337" s="258" t="s">
        <v>9739</v>
      </c>
      <c r="K337" s="61" t="s">
        <v>4823</v>
      </c>
      <c r="L337" s="168"/>
      <c r="M337" s="168"/>
    </row>
    <row r="338" spans="1:13" ht="22.5" customHeight="1">
      <c r="A338" s="73" t="s">
        <v>451</v>
      </c>
      <c r="B338" s="61" t="s">
        <v>480</v>
      </c>
      <c r="C338" s="61" t="s">
        <v>1495</v>
      </c>
      <c r="D338" s="73">
        <f t="shared" si="5"/>
        <v>7</v>
      </c>
      <c r="E338" s="241" t="s">
        <v>9212</v>
      </c>
      <c r="F338" s="241" t="s">
        <v>9057</v>
      </c>
      <c r="G338" s="5" t="s">
        <v>220</v>
      </c>
      <c r="H338" s="13" t="s">
        <v>9192</v>
      </c>
      <c r="I338" s="254" t="s">
        <v>1576</v>
      </c>
      <c r="J338" s="260" t="s">
        <v>9740</v>
      </c>
      <c r="K338" s="61" t="s">
        <v>4823</v>
      </c>
      <c r="L338" s="168"/>
      <c r="M338" s="168"/>
    </row>
    <row r="339" spans="1:13" ht="22.5" customHeight="1">
      <c r="A339" s="73" t="s">
        <v>451</v>
      </c>
      <c r="B339" s="61" t="s">
        <v>480</v>
      </c>
      <c r="C339" s="61" t="s">
        <v>1495</v>
      </c>
      <c r="D339" s="73">
        <f t="shared" si="5"/>
        <v>8</v>
      </c>
      <c r="E339" s="73" t="s">
        <v>8836</v>
      </c>
      <c r="F339" s="220" t="s">
        <v>565</v>
      </c>
      <c r="G339" s="73" t="s">
        <v>9088</v>
      </c>
      <c r="H339" s="132" t="s">
        <v>214</v>
      </c>
      <c r="I339" s="172" t="s">
        <v>9060</v>
      </c>
      <c r="J339" s="260" t="s">
        <v>9093</v>
      </c>
      <c r="K339" s="61" t="s">
        <v>215</v>
      </c>
      <c r="L339" s="168"/>
      <c r="M339" s="168"/>
    </row>
    <row r="340" spans="1:13" ht="22.5" customHeight="1">
      <c r="A340" s="61" t="s">
        <v>451</v>
      </c>
      <c r="B340" s="61" t="s">
        <v>13764</v>
      </c>
      <c r="C340" s="61" t="s">
        <v>13763</v>
      </c>
      <c r="D340" s="61">
        <f t="shared" si="5"/>
        <v>1</v>
      </c>
      <c r="E340" s="61" t="s">
        <v>13941</v>
      </c>
      <c r="F340" s="61" t="s">
        <v>13940</v>
      </c>
      <c r="G340" s="61"/>
      <c r="H340" s="61" t="s">
        <v>15340</v>
      </c>
      <c r="I340" s="61"/>
      <c r="J340" s="61"/>
      <c r="K340" s="61" t="s">
        <v>578</v>
      </c>
      <c r="L340" s="61"/>
      <c r="M340" s="61"/>
    </row>
    <row r="341" spans="1:13" ht="22.5" customHeight="1">
      <c r="A341" s="61" t="s">
        <v>451</v>
      </c>
      <c r="B341" s="61" t="s">
        <v>13764</v>
      </c>
      <c r="C341" s="61" t="s">
        <v>13763</v>
      </c>
      <c r="D341" s="61">
        <f t="shared" si="5"/>
        <v>2</v>
      </c>
      <c r="E341" s="61" t="s">
        <v>9552</v>
      </c>
      <c r="F341" s="61" t="s">
        <v>13942</v>
      </c>
      <c r="G341" s="61"/>
      <c r="H341" s="61" t="s">
        <v>15341</v>
      </c>
      <c r="I341" s="61"/>
      <c r="J341" s="61"/>
      <c r="K341" s="61" t="s">
        <v>578</v>
      </c>
      <c r="L341" s="61"/>
      <c r="M341" s="61"/>
    </row>
    <row r="342" spans="1:13" ht="22.5" customHeight="1">
      <c r="A342" s="61" t="s">
        <v>451</v>
      </c>
      <c r="B342" s="61" t="s">
        <v>13764</v>
      </c>
      <c r="C342" s="61" t="s">
        <v>13763</v>
      </c>
      <c r="D342" s="61">
        <f t="shared" si="5"/>
        <v>3</v>
      </c>
      <c r="E342" s="61" t="s">
        <v>9557</v>
      </c>
      <c r="F342" s="61" t="s">
        <v>13943</v>
      </c>
      <c r="G342" s="61"/>
      <c r="H342" s="61" t="s">
        <v>15342</v>
      </c>
      <c r="I342" s="61"/>
      <c r="J342" s="61"/>
      <c r="K342" s="61" t="s">
        <v>14358</v>
      </c>
      <c r="L342" s="61"/>
      <c r="M342" s="61"/>
    </row>
    <row r="343" spans="1:13" ht="22.5" customHeight="1">
      <c r="A343" s="61" t="s">
        <v>451</v>
      </c>
      <c r="B343" s="61" t="s">
        <v>13764</v>
      </c>
      <c r="C343" s="61" t="s">
        <v>13763</v>
      </c>
      <c r="D343" s="61">
        <f t="shared" si="5"/>
        <v>4</v>
      </c>
      <c r="E343" s="61" t="s">
        <v>9562</v>
      </c>
      <c r="F343" s="61" t="s">
        <v>13944</v>
      </c>
      <c r="G343" s="61"/>
      <c r="H343" s="61" t="s">
        <v>15343</v>
      </c>
      <c r="I343" s="61"/>
      <c r="J343" s="61"/>
      <c r="K343" s="61" t="s">
        <v>583</v>
      </c>
      <c r="L343" s="61"/>
      <c r="M343" s="61"/>
    </row>
    <row r="344" spans="1:13" ht="22.5" customHeight="1">
      <c r="A344" s="61" t="s">
        <v>451</v>
      </c>
      <c r="B344" s="61" t="s">
        <v>13764</v>
      </c>
      <c r="C344" s="61" t="s">
        <v>13763</v>
      </c>
      <c r="D344" s="61">
        <f t="shared" si="5"/>
        <v>5</v>
      </c>
      <c r="E344" s="61" t="s">
        <v>13946</v>
      </c>
      <c r="F344" s="61" t="s">
        <v>13945</v>
      </c>
      <c r="G344" s="61"/>
      <c r="H344" s="61" t="s">
        <v>15344</v>
      </c>
      <c r="I344" s="61"/>
      <c r="J344" s="61"/>
      <c r="K344" s="61" t="s">
        <v>583</v>
      </c>
      <c r="L344" s="61"/>
      <c r="M344" s="61"/>
    </row>
    <row r="345" spans="1:13" ht="22.5" customHeight="1">
      <c r="A345" s="61" t="s">
        <v>451</v>
      </c>
      <c r="B345" s="61" t="s">
        <v>13764</v>
      </c>
      <c r="C345" s="61" t="s">
        <v>13763</v>
      </c>
      <c r="D345" s="61">
        <f t="shared" si="5"/>
        <v>6</v>
      </c>
      <c r="E345" s="61" t="s">
        <v>9573</v>
      </c>
      <c r="F345" s="61" t="s">
        <v>13947</v>
      </c>
      <c r="G345" s="61"/>
      <c r="H345" s="61" t="s">
        <v>15345</v>
      </c>
      <c r="I345" s="61"/>
      <c r="J345" s="61"/>
      <c r="K345" s="61" t="s">
        <v>583</v>
      </c>
      <c r="L345" s="61"/>
      <c r="M345" s="61"/>
    </row>
    <row r="346" spans="1:13" ht="22.5" customHeight="1">
      <c r="A346" s="61" t="s">
        <v>451</v>
      </c>
      <c r="B346" s="61" t="s">
        <v>13764</v>
      </c>
      <c r="C346" s="61" t="s">
        <v>13763</v>
      </c>
      <c r="D346" s="61">
        <f t="shared" si="5"/>
        <v>7</v>
      </c>
      <c r="E346" s="61" t="s">
        <v>13949</v>
      </c>
      <c r="F346" s="61" t="s">
        <v>13948</v>
      </c>
      <c r="G346" s="61"/>
      <c r="H346" s="61" t="s">
        <v>15346</v>
      </c>
      <c r="I346" s="61"/>
      <c r="J346" s="61"/>
      <c r="K346" s="61" t="s">
        <v>583</v>
      </c>
      <c r="L346" s="61"/>
      <c r="M346" s="61"/>
    </row>
    <row r="347" spans="1:13" ht="22.5" customHeight="1">
      <c r="A347" s="61" t="s">
        <v>451</v>
      </c>
      <c r="B347" s="61" t="s">
        <v>13764</v>
      </c>
      <c r="C347" s="61" t="s">
        <v>13763</v>
      </c>
      <c r="D347" s="61">
        <f t="shared" ref="D347:D410" si="6">IF($C347=$C346,$D346+1,1)</f>
        <v>8</v>
      </c>
      <c r="E347" s="61" t="s">
        <v>13951</v>
      </c>
      <c r="F347" s="61" t="s">
        <v>13950</v>
      </c>
      <c r="G347" s="61"/>
      <c r="H347" s="61" t="s">
        <v>15347</v>
      </c>
      <c r="I347" s="61"/>
      <c r="J347" s="61"/>
      <c r="K347" s="61" t="s">
        <v>583</v>
      </c>
      <c r="L347" s="61"/>
      <c r="M347" s="61"/>
    </row>
    <row r="348" spans="1:13" ht="22.5" customHeight="1">
      <c r="A348" s="61" t="s">
        <v>451</v>
      </c>
      <c r="B348" s="61" t="s">
        <v>13764</v>
      </c>
      <c r="C348" s="61" t="s">
        <v>13763</v>
      </c>
      <c r="D348" s="61">
        <f t="shared" si="6"/>
        <v>9</v>
      </c>
      <c r="E348" s="61" t="s">
        <v>13953</v>
      </c>
      <c r="F348" s="61" t="s">
        <v>13952</v>
      </c>
      <c r="G348" s="61"/>
      <c r="H348" s="61" t="s">
        <v>15348</v>
      </c>
      <c r="I348" s="61"/>
      <c r="J348" s="61"/>
      <c r="K348" s="61" t="s">
        <v>583</v>
      </c>
      <c r="L348" s="61"/>
      <c r="M348" s="61"/>
    </row>
    <row r="349" spans="1:13" ht="22.5" customHeight="1">
      <c r="A349" s="61" t="s">
        <v>451</v>
      </c>
      <c r="B349" s="61" t="s">
        <v>13764</v>
      </c>
      <c r="C349" s="61" t="s">
        <v>13763</v>
      </c>
      <c r="D349" s="61">
        <f t="shared" si="6"/>
        <v>10</v>
      </c>
      <c r="E349" s="61" t="s">
        <v>13955</v>
      </c>
      <c r="F349" s="61" t="s">
        <v>13954</v>
      </c>
      <c r="G349" s="61"/>
      <c r="H349" s="61" t="s">
        <v>15349</v>
      </c>
      <c r="I349" s="61"/>
      <c r="J349" s="61"/>
      <c r="K349" s="61" t="s">
        <v>14358</v>
      </c>
      <c r="L349" s="61"/>
      <c r="M349" s="61"/>
    </row>
    <row r="350" spans="1:13" ht="22.5" customHeight="1">
      <c r="A350" s="61" t="s">
        <v>451</v>
      </c>
      <c r="B350" s="61" t="s">
        <v>13764</v>
      </c>
      <c r="C350" s="61" t="s">
        <v>13763</v>
      </c>
      <c r="D350" s="61">
        <f t="shared" si="6"/>
        <v>11</v>
      </c>
      <c r="E350" s="61" t="s">
        <v>13957</v>
      </c>
      <c r="F350" s="61" t="s">
        <v>13956</v>
      </c>
      <c r="G350" s="61"/>
      <c r="H350" s="61" t="s">
        <v>15350</v>
      </c>
      <c r="I350" s="61"/>
      <c r="J350" s="61"/>
      <c r="K350" s="61" t="s">
        <v>583</v>
      </c>
      <c r="L350" s="61"/>
      <c r="M350" s="61"/>
    </row>
    <row r="351" spans="1:13" ht="22.5" customHeight="1">
      <c r="A351" s="61" t="s">
        <v>451</v>
      </c>
      <c r="B351" s="61" t="s">
        <v>13764</v>
      </c>
      <c r="C351" s="61" t="s">
        <v>13763</v>
      </c>
      <c r="D351" s="61">
        <f t="shared" si="6"/>
        <v>12</v>
      </c>
      <c r="E351" s="61" t="s">
        <v>13959</v>
      </c>
      <c r="F351" s="61" t="s">
        <v>13958</v>
      </c>
      <c r="G351" s="61"/>
      <c r="H351" s="61" t="s">
        <v>15351</v>
      </c>
      <c r="I351" s="61"/>
      <c r="J351" s="61"/>
      <c r="K351" s="61" t="s">
        <v>583</v>
      </c>
      <c r="L351" s="61"/>
      <c r="M351" s="61"/>
    </row>
    <row r="352" spans="1:13" ht="22.5" customHeight="1">
      <c r="A352" s="61" t="s">
        <v>451</v>
      </c>
      <c r="B352" s="61" t="s">
        <v>13764</v>
      </c>
      <c r="C352" s="61" t="s">
        <v>13763</v>
      </c>
      <c r="D352" s="61">
        <f t="shared" si="6"/>
        <v>13</v>
      </c>
      <c r="E352" s="61" t="s">
        <v>13961</v>
      </c>
      <c r="F352" s="61" t="s">
        <v>13960</v>
      </c>
      <c r="G352" s="61"/>
      <c r="H352" s="61" t="s">
        <v>15352</v>
      </c>
      <c r="I352" s="61"/>
      <c r="J352" s="61"/>
      <c r="K352" s="61" t="s">
        <v>583</v>
      </c>
      <c r="L352" s="61"/>
      <c r="M352" s="61"/>
    </row>
    <row r="353" spans="1:13" ht="22.5" customHeight="1">
      <c r="A353" s="61" t="s">
        <v>451</v>
      </c>
      <c r="B353" s="61" t="s">
        <v>13764</v>
      </c>
      <c r="C353" s="61" t="s">
        <v>13763</v>
      </c>
      <c r="D353" s="61">
        <f t="shared" si="6"/>
        <v>14</v>
      </c>
      <c r="E353" s="61" t="s">
        <v>4652</v>
      </c>
      <c r="F353" s="61" t="s">
        <v>13962</v>
      </c>
      <c r="G353" s="61"/>
      <c r="H353" s="61" t="s">
        <v>15353</v>
      </c>
      <c r="I353" s="61"/>
      <c r="J353" s="61"/>
      <c r="K353" s="61" t="s">
        <v>578</v>
      </c>
      <c r="L353" s="61"/>
      <c r="M353" s="61"/>
    </row>
    <row r="354" spans="1:13" ht="22.5" customHeight="1">
      <c r="A354" s="61" t="s">
        <v>451</v>
      </c>
      <c r="B354" s="61" t="s">
        <v>13764</v>
      </c>
      <c r="C354" s="61" t="s">
        <v>13763</v>
      </c>
      <c r="D354" s="61">
        <f t="shared" si="6"/>
        <v>15</v>
      </c>
      <c r="E354" s="61" t="s">
        <v>13964</v>
      </c>
      <c r="F354" s="61" t="s">
        <v>13963</v>
      </c>
      <c r="G354" s="61"/>
      <c r="H354" s="61" t="s">
        <v>15354</v>
      </c>
      <c r="I354" s="61"/>
      <c r="J354" s="61"/>
      <c r="K354" s="61" t="s">
        <v>583</v>
      </c>
      <c r="L354" s="61"/>
      <c r="M354" s="61"/>
    </row>
    <row r="355" spans="1:13" ht="22.5" customHeight="1">
      <c r="A355" s="61" t="s">
        <v>451</v>
      </c>
      <c r="B355" s="61" t="s">
        <v>13764</v>
      </c>
      <c r="C355" s="61" t="s">
        <v>13763</v>
      </c>
      <c r="D355" s="61">
        <f t="shared" si="6"/>
        <v>16</v>
      </c>
      <c r="E355" s="61" t="s">
        <v>3884</v>
      </c>
      <c r="F355" s="61" t="s">
        <v>13965</v>
      </c>
      <c r="G355" s="61"/>
      <c r="H355" s="61" t="s">
        <v>15355</v>
      </c>
      <c r="I355" s="61"/>
      <c r="J355" s="61"/>
      <c r="K355" s="61" t="s">
        <v>583</v>
      </c>
      <c r="L355" s="61"/>
      <c r="M355" s="61"/>
    </row>
    <row r="356" spans="1:13" ht="22.5" customHeight="1">
      <c r="A356" s="61" t="s">
        <v>451</v>
      </c>
      <c r="B356" s="61" t="s">
        <v>13764</v>
      </c>
      <c r="C356" s="61" t="s">
        <v>13763</v>
      </c>
      <c r="D356" s="61">
        <f t="shared" si="6"/>
        <v>17</v>
      </c>
      <c r="E356" s="61" t="s">
        <v>14655</v>
      </c>
      <c r="F356" s="61" t="s">
        <v>14442</v>
      </c>
      <c r="G356" s="61" t="s">
        <v>14395</v>
      </c>
      <c r="H356" s="61" t="s">
        <v>14349</v>
      </c>
      <c r="I356" s="61" t="s">
        <v>14656</v>
      </c>
      <c r="J356" s="260" t="s">
        <v>18483</v>
      </c>
      <c r="K356" s="61" t="s">
        <v>14352</v>
      </c>
      <c r="L356" s="61"/>
      <c r="M356" s="61"/>
    </row>
    <row r="357" spans="1:13" ht="22.5" customHeight="1">
      <c r="A357" s="61" t="s">
        <v>451</v>
      </c>
      <c r="B357" s="61" t="s">
        <v>13764</v>
      </c>
      <c r="C357" s="61" t="s">
        <v>13763</v>
      </c>
      <c r="D357" s="61">
        <f>IF($C357=$C356,$D356+1,1)</f>
        <v>18</v>
      </c>
      <c r="E357" s="61" t="s">
        <v>14657</v>
      </c>
      <c r="F357" s="61" t="s">
        <v>14353</v>
      </c>
      <c r="G357" s="61" t="s">
        <v>14479</v>
      </c>
      <c r="H357" s="61" t="s">
        <v>14658</v>
      </c>
      <c r="I357" s="61" t="s">
        <v>14572</v>
      </c>
      <c r="J357" s="61" t="s">
        <v>14448</v>
      </c>
      <c r="K357" s="61" t="s">
        <v>14659</v>
      </c>
      <c r="L357" s="61"/>
      <c r="M357" s="61"/>
    </row>
    <row r="358" spans="1:13" ht="22.5" customHeight="1">
      <c r="A358" s="61" t="s">
        <v>451</v>
      </c>
      <c r="B358" s="61" t="s">
        <v>13800</v>
      </c>
      <c r="C358" s="61" t="s">
        <v>13799</v>
      </c>
      <c r="D358" s="61">
        <f t="shared" si="6"/>
        <v>1</v>
      </c>
      <c r="E358" s="61" t="s">
        <v>13968</v>
      </c>
      <c r="F358" s="61" t="s">
        <v>13967</v>
      </c>
      <c r="G358" s="61"/>
      <c r="H358" s="61" t="s">
        <v>15356</v>
      </c>
      <c r="I358" s="61"/>
      <c r="J358" s="61"/>
      <c r="K358" s="61" t="s">
        <v>578</v>
      </c>
      <c r="L358" s="61"/>
      <c r="M358" s="61"/>
    </row>
    <row r="359" spans="1:13" ht="22.5" customHeight="1">
      <c r="A359" s="61" t="s">
        <v>451</v>
      </c>
      <c r="B359" s="61" t="s">
        <v>13800</v>
      </c>
      <c r="C359" s="61" t="s">
        <v>13799</v>
      </c>
      <c r="D359" s="61">
        <f t="shared" si="6"/>
        <v>2</v>
      </c>
      <c r="E359" s="61" t="s">
        <v>13970</v>
      </c>
      <c r="F359" s="61" t="s">
        <v>13969</v>
      </c>
      <c r="G359" s="61"/>
      <c r="H359" s="61" t="s">
        <v>15357</v>
      </c>
      <c r="I359" s="61"/>
      <c r="J359" s="61"/>
      <c r="K359" s="61" t="s">
        <v>583</v>
      </c>
      <c r="L359" s="61"/>
      <c r="M359" s="61"/>
    </row>
    <row r="360" spans="1:13" ht="22.5" customHeight="1">
      <c r="A360" s="61" t="s">
        <v>451</v>
      </c>
      <c r="B360" s="61" t="s">
        <v>13800</v>
      </c>
      <c r="C360" s="61" t="s">
        <v>13799</v>
      </c>
      <c r="D360" s="61">
        <f t="shared" si="6"/>
        <v>3</v>
      </c>
      <c r="E360" s="61" t="s">
        <v>13972</v>
      </c>
      <c r="F360" s="61" t="s">
        <v>13971</v>
      </c>
      <c r="G360" s="61"/>
      <c r="H360" s="61" t="s">
        <v>15358</v>
      </c>
      <c r="I360" s="61"/>
      <c r="J360" s="61"/>
      <c r="K360" s="61" t="s">
        <v>583</v>
      </c>
      <c r="L360" s="61"/>
      <c r="M360" s="61"/>
    </row>
    <row r="361" spans="1:13" ht="22.5" customHeight="1">
      <c r="A361" s="61" t="s">
        <v>451</v>
      </c>
      <c r="B361" s="61" t="s">
        <v>13800</v>
      </c>
      <c r="C361" s="61" t="s">
        <v>13799</v>
      </c>
      <c r="D361" s="61">
        <f t="shared" si="6"/>
        <v>4</v>
      </c>
      <c r="E361" s="61" t="s">
        <v>13974</v>
      </c>
      <c r="F361" s="61" t="s">
        <v>13973</v>
      </c>
      <c r="G361" s="61"/>
      <c r="H361" s="61" t="s">
        <v>15359</v>
      </c>
      <c r="I361" s="61"/>
      <c r="J361" s="61"/>
      <c r="K361" s="61" t="s">
        <v>583</v>
      </c>
      <c r="L361" s="61"/>
      <c r="M361" s="61"/>
    </row>
    <row r="362" spans="1:13" ht="22.5" customHeight="1">
      <c r="A362" s="61" t="s">
        <v>451</v>
      </c>
      <c r="B362" s="61" t="s">
        <v>13800</v>
      </c>
      <c r="C362" s="61" t="s">
        <v>13799</v>
      </c>
      <c r="D362" s="61">
        <f t="shared" si="6"/>
        <v>5</v>
      </c>
      <c r="E362" s="61" t="s">
        <v>13976</v>
      </c>
      <c r="F362" s="61" t="s">
        <v>13975</v>
      </c>
      <c r="G362" s="61"/>
      <c r="H362" s="61" t="s">
        <v>15360</v>
      </c>
      <c r="I362" s="61"/>
      <c r="J362" s="61"/>
      <c r="K362" s="61" t="s">
        <v>14674</v>
      </c>
      <c r="L362" s="61"/>
      <c r="M362" s="61"/>
    </row>
    <row r="363" spans="1:13" ht="22.5" customHeight="1">
      <c r="A363" s="61" t="s">
        <v>451</v>
      </c>
      <c r="B363" s="61" t="s">
        <v>13800</v>
      </c>
      <c r="C363" s="61" t="s">
        <v>13799</v>
      </c>
      <c r="D363" s="61">
        <f t="shared" si="6"/>
        <v>6</v>
      </c>
      <c r="E363" s="61" t="s">
        <v>13978</v>
      </c>
      <c r="F363" s="61" t="s">
        <v>13977</v>
      </c>
      <c r="G363" s="61"/>
      <c r="H363" s="61" t="s">
        <v>15361</v>
      </c>
      <c r="I363" s="61"/>
      <c r="J363" s="61"/>
      <c r="K363" s="61" t="s">
        <v>583</v>
      </c>
      <c r="L363" s="61"/>
      <c r="M363" s="61"/>
    </row>
    <row r="364" spans="1:13" ht="22.5" customHeight="1">
      <c r="A364" s="61" t="s">
        <v>451</v>
      </c>
      <c r="B364" s="61" t="s">
        <v>13800</v>
      </c>
      <c r="C364" s="61" t="s">
        <v>13799</v>
      </c>
      <c r="D364" s="61">
        <f t="shared" si="6"/>
        <v>7</v>
      </c>
      <c r="E364" s="61" t="s">
        <v>13980</v>
      </c>
      <c r="F364" s="61" t="s">
        <v>13979</v>
      </c>
      <c r="G364" s="61"/>
      <c r="H364" s="61" t="s">
        <v>15362</v>
      </c>
      <c r="I364" s="61"/>
      <c r="J364" s="61"/>
      <c r="K364" s="61" t="s">
        <v>583</v>
      </c>
      <c r="L364" s="61"/>
      <c r="M364" s="61"/>
    </row>
    <row r="365" spans="1:13" ht="22.5" customHeight="1">
      <c r="A365" s="61" t="s">
        <v>451</v>
      </c>
      <c r="B365" s="61" t="s">
        <v>13800</v>
      </c>
      <c r="C365" s="61" t="s">
        <v>13799</v>
      </c>
      <c r="D365" s="61">
        <f t="shared" si="6"/>
        <v>8</v>
      </c>
      <c r="E365" s="61" t="s">
        <v>13982</v>
      </c>
      <c r="F365" s="61" t="s">
        <v>13981</v>
      </c>
      <c r="G365" s="61"/>
      <c r="H365" s="61" t="s">
        <v>15363</v>
      </c>
      <c r="I365" s="61"/>
      <c r="J365" s="61"/>
      <c r="K365" s="61" t="s">
        <v>583</v>
      </c>
      <c r="L365" s="61"/>
      <c r="M365" s="61"/>
    </row>
    <row r="366" spans="1:13" ht="22.5" customHeight="1">
      <c r="A366" s="61" t="s">
        <v>451</v>
      </c>
      <c r="B366" s="61" t="s">
        <v>13800</v>
      </c>
      <c r="C366" s="61" t="s">
        <v>13799</v>
      </c>
      <c r="D366" s="61">
        <f t="shared" si="6"/>
        <v>9</v>
      </c>
      <c r="E366" s="61" t="s">
        <v>13984</v>
      </c>
      <c r="F366" s="61" t="s">
        <v>13983</v>
      </c>
      <c r="G366" s="61"/>
      <c r="H366" s="61" t="s">
        <v>15364</v>
      </c>
      <c r="I366" s="61"/>
      <c r="J366" s="61"/>
      <c r="K366" s="61" t="s">
        <v>583</v>
      </c>
      <c r="L366" s="61"/>
      <c r="M366" s="61"/>
    </row>
    <row r="367" spans="1:13" ht="22.5" customHeight="1">
      <c r="A367" s="61" t="s">
        <v>451</v>
      </c>
      <c r="B367" s="61" t="s">
        <v>13800</v>
      </c>
      <c r="C367" s="61" t="s">
        <v>13799</v>
      </c>
      <c r="D367" s="61">
        <f t="shared" si="6"/>
        <v>10</v>
      </c>
      <c r="E367" s="61" t="s">
        <v>13986</v>
      </c>
      <c r="F367" s="61" t="s">
        <v>13985</v>
      </c>
      <c r="G367" s="61"/>
      <c r="H367" s="61" t="s">
        <v>15365</v>
      </c>
      <c r="I367" s="61" t="s">
        <v>4782</v>
      </c>
      <c r="J367" s="122" t="s">
        <v>9149</v>
      </c>
      <c r="K367" s="61" t="s">
        <v>215</v>
      </c>
      <c r="L367" s="61"/>
      <c r="M367" s="61"/>
    </row>
    <row r="368" spans="1:13" ht="22.5" customHeight="1">
      <c r="A368" s="61" t="s">
        <v>451</v>
      </c>
      <c r="B368" s="61" t="s">
        <v>13800</v>
      </c>
      <c r="C368" s="61" t="s">
        <v>13799</v>
      </c>
      <c r="D368" s="61">
        <f t="shared" si="6"/>
        <v>11</v>
      </c>
      <c r="E368" s="61" t="s">
        <v>13988</v>
      </c>
      <c r="F368" s="61" t="s">
        <v>13987</v>
      </c>
      <c r="G368" s="61"/>
      <c r="H368" s="61" t="s">
        <v>15366</v>
      </c>
      <c r="I368" s="61"/>
      <c r="J368" s="172">
        <v>2015</v>
      </c>
      <c r="K368" s="61" t="s">
        <v>14675</v>
      </c>
      <c r="L368" s="61"/>
      <c r="M368" s="61"/>
    </row>
    <row r="369" spans="1:13" ht="22.5" customHeight="1">
      <c r="A369" s="61" t="s">
        <v>451</v>
      </c>
      <c r="B369" s="61" t="s">
        <v>13800</v>
      </c>
      <c r="C369" s="61" t="s">
        <v>13799</v>
      </c>
      <c r="D369" s="61">
        <f t="shared" si="6"/>
        <v>12</v>
      </c>
      <c r="E369" s="61" t="s">
        <v>13990</v>
      </c>
      <c r="F369" s="61" t="s">
        <v>13989</v>
      </c>
      <c r="G369" s="61"/>
      <c r="H369" s="61" t="s">
        <v>15367</v>
      </c>
      <c r="I369" s="471" t="s">
        <v>12153</v>
      </c>
      <c r="J369" s="73" t="s">
        <v>18488</v>
      </c>
      <c r="K369" s="168" t="s">
        <v>4700</v>
      </c>
      <c r="L369" s="61"/>
      <c r="M369" s="61"/>
    </row>
    <row r="370" spans="1:13" ht="22.5" customHeight="1">
      <c r="A370" s="61" t="s">
        <v>451</v>
      </c>
      <c r="B370" s="61" t="s">
        <v>13800</v>
      </c>
      <c r="C370" s="61" t="s">
        <v>13799</v>
      </c>
      <c r="D370" s="61">
        <f t="shared" si="6"/>
        <v>13</v>
      </c>
      <c r="E370" s="61" t="s">
        <v>13992</v>
      </c>
      <c r="F370" s="61" t="s">
        <v>13991</v>
      </c>
      <c r="G370" s="61"/>
      <c r="H370" s="61" t="s">
        <v>15368</v>
      </c>
      <c r="I370" s="61"/>
      <c r="J370" s="61"/>
      <c r="K370" s="168" t="s">
        <v>4700</v>
      </c>
      <c r="L370" s="61"/>
      <c r="M370" s="61"/>
    </row>
    <row r="371" spans="1:13" ht="22.5" customHeight="1">
      <c r="A371" s="61" t="s">
        <v>451</v>
      </c>
      <c r="B371" s="61" t="s">
        <v>13800</v>
      </c>
      <c r="C371" s="61" t="s">
        <v>13799</v>
      </c>
      <c r="D371" s="61">
        <f t="shared" si="6"/>
        <v>14</v>
      </c>
      <c r="E371" s="61" t="s">
        <v>13994</v>
      </c>
      <c r="F371" s="61" t="s">
        <v>13993</v>
      </c>
      <c r="G371" s="61"/>
      <c r="H371" s="61" t="s">
        <v>15369</v>
      </c>
      <c r="I371" s="61"/>
      <c r="J371" s="61"/>
      <c r="K371" s="61" t="s">
        <v>14674</v>
      </c>
      <c r="L371" s="61"/>
      <c r="M371" s="61"/>
    </row>
    <row r="372" spans="1:13" ht="22.5" customHeight="1">
      <c r="A372" s="61" t="s">
        <v>451</v>
      </c>
      <c r="B372" s="61" t="s">
        <v>13800</v>
      </c>
      <c r="C372" s="61" t="s">
        <v>13799</v>
      </c>
      <c r="D372" s="61">
        <f t="shared" si="6"/>
        <v>15</v>
      </c>
      <c r="E372" s="61" t="s">
        <v>13996</v>
      </c>
      <c r="F372" s="61" t="s">
        <v>13995</v>
      </c>
      <c r="G372" s="61"/>
      <c r="H372" s="61" t="s">
        <v>15370</v>
      </c>
      <c r="I372" s="61"/>
      <c r="J372" s="61"/>
      <c r="K372" s="61" t="s">
        <v>583</v>
      </c>
      <c r="L372" s="61"/>
      <c r="M372" s="61"/>
    </row>
    <row r="373" spans="1:13" ht="22.5" customHeight="1">
      <c r="A373" s="61" t="s">
        <v>451</v>
      </c>
      <c r="B373" s="61" t="s">
        <v>13800</v>
      </c>
      <c r="C373" s="61" t="s">
        <v>13799</v>
      </c>
      <c r="D373" s="61">
        <f t="shared" si="6"/>
        <v>16</v>
      </c>
      <c r="E373" s="61" t="s">
        <v>13998</v>
      </c>
      <c r="F373" s="61" t="s">
        <v>13997</v>
      </c>
      <c r="G373" s="61"/>
      <c r="H373" s="61" t="s">
        <v>15371</v>
      </c>
      <c r="I373" s="61"/>
      <c r="J373" s="61"/>
      <c r="K373" s="61" t="s">
        <v>583</v>
      </c>
      <c r="L373" s="61"/>
      <c r="M373" s="61"/>
    </row>
    <row r="374" spans="1:13" ht="22.5" customHeight="1">
      <c r="A374" s="61" t="s">
        <v>451</v>
      </c>
      <c r="B374" s="61" t="s">
        <v>13800</v>
      </c>
      <c r="C374" s="61" t="s">
        <v>13799</v>
      </c>
      <c r="D374" s="61">
        <f t="shared" si="6"/>
        <v>17</v>
      </c>
      <c r="E374" s="61" t="s">
        <v>14000</v>
      </c>
      <c r="F374" s="61" t="s">
        <v>13999</v>
      </c>
      <c r="G374" s="61"/>
      <c r="H374" s="61" t="s">
        <v>15372</v>
      </c>
      <c r="I374" s="61"/>
      <c r="J374" s="61"/>
      <c r="K374" s="61" t="s">
        <v>583</v>
      </c>
      <c r="L374" s="61"/>
      <c r="M374" s="61"/>
    </row>
    <row r="375" spans="1:13" ht="22.5" customHeight="1">
      <c r="A375" s="61" t="s">
        <v>451</v>
      </c>
      <c r="B375" s="61" t="s">
        <v>13800</v>
      </c>
      <c r="C375" s="61" t="s">
        <v>13799</v>
      </c>
      <c r="D375" s="61">
        <f t="shared" si="6"/>
        <v>18</v>
      </c>
      <c r="E375" s="61" t="s">
        <v>14001</v>
      </c>
      <c r="F375" s="61" t="s">
        <v>9377</v>
      </c>
      <c r="G375" s="61"/>
      <c r="H375" s="61" t="s">
        <v>15373</v>
      </c>
      <c r="I375" s="61"/>
      <c r="J375" s="61"/>
      <c r="K375" s="61" t="s">
        <v>578</v>
      </c>
      <c r="L375" s="61"/>
      <c r="M375" s="61"/>
    </row>
    <row r="376" spans="1:13" ht="22.5" customHeight="1">
      <c r="A376" s="61" t="s">
        <v>451</v>
      </c>
      <c r="B376" s="61" t="s">
        <v>13800</v>
      </c>
      <c r="C376" s="61" t="s">
        <v>13799</v>
      </c>
      <c r="D376" s="61">
        <f t="shared" si="6"/>
        <v>19</v>
      </c>
      <c r="E376" s="61" t="s">
        <v>14003</v>
      </c>
      <c r="F376" s="61" t="s">
        <v>14002</v>
      </c>
      <c r="G376" s="61"/>
      <c r="H376" s="61" t="s">
        <v>15374</v>
      </c>
      <c r="I376" s="61"/>
      <c r="J376" s="61"/>
      <c r="K376" s="61" t="s">
        <v>583</v>
      </c>
      <c r="L376" s="61"/>
      <c r="M376" s="61"/>
    </row>
    <row r="377" spans="1:13" ht="22.5" customHeight="1">
      <c r="A377" s="61" t="s">
        <v>451</v>
      </c>
      <c r="B377" s="61" t="s">
        <v>13800</v>
      </c>
      <c r="C377" s="61" t="s">
        <v>13799</v>
      </c>
      <c r="D377" s="61">
        <f t="shared" si="6"/>
        <v>20</v>
      </c>
      <c r="E377" s="61" t="s">
        <v>14005</v>
      </c>
      <c r="F377" s="61" t="s">
        <v>14004</v>
      </c>
      <c r="G377" s="61"/>
      <c r="H377" s="61" t="s">
        <v>15375</v>
      </c>
      <c r="I377" s="61"/>
      <c r="J377" s="61"/>
      <c r="K377" s="61" t="s">
        <v>583</v>
      </c>
      <c r="L377" s="61"/>
      <c r="M377" s="61"/>
    </row>
    <row r="378" spans="1:13" ht="22.5" customHeight="1">
      <c r="A378" s="61" t="s">
        <v>451</v>
      </c>
      <c r="B378" s="61" t="s">
        <v>13800</v>
      </c>
      <c r="C378" s="61" t="s">
        <v>13799</v>
      </c>
      <c r="D378" s="61">
        <f t="shared" si="6"/>
        <v>21</v>
      </c>
      <c r="E378" s="61" t="s">
        <v>14007</v>
      </c>
      <c r="F378" s="61" t="s">
        <v>14006</v>
      </c>
      <c r="G378" s="61"/>
      <c r="H378" s="61" t="s">
        <v>15376</v>
      </c>
      <c r="I378" s="61"/>
      <c r="J378" s="61"/>
      <c r="K378" s="61" t="s">
        <v>583</v>
      </c>
      <c r="L378" s="61"/>
      <c r="M378" s="61"/>
    </row>
    <row r="379" spans="1:13" ht="22.5" customHeight="1">
      <c r="A379" s="61" t="s">
        <v>451</v>
      </c>
      <c r="B379" s="61" t="s">
        <v>13800</v>
      </c>
      <c r="C379" s="61" t="s">
        <v>13799</v>
      </c>
      <c r="D379" s="61">
        <f t="shared" si="6"/>
        <v>22</v>
      </c>
      <c r="E379" s="61" t="s">
        <v>14009</v>
      </c>
      <c r="F379" s="61" t="s">
        <v>14008</v>
      </c>
      <c r="G379" s="61"/>
      <c r="H379" s="61" t="s">
        <v>15377</v>
      </c>
      <c r="I379" s="61"/>
      <c r="J379" s="61"/>
      <c r="K379" s="61" t="s">
        <v>583</v>
      </c>
      <c r="L379" s="61"/>
      <c r="M379" s="61"/>
    </row>
    <row r="380" spans="1:13" ht="22.5" customHeight="1">
      <c r="A380" s="61" t="s">
        <v>451</v>
      </c>
      <c r="B380" s="61" t="s">
        <v>13800</v>
      </c>
      <c r="C380" s="61" t="s">
        <v>13799</v>
      </c>
      <c r="D380" s="61">
        <f t="shared" si="6"/>
        <v>23</v>
      </c>
      <c r="E380" s="61" t="s">
        <v>14011</v>
      </c>
      <c r="F380" s="61" t="s">
        <v>14010</v>
      </c>
      <c r="G380" s="61"/>
      <c r="H380" s="61" t="s">
        <v>15378</v>
      </c>
      <c r="I380" s="61"/>
      <c r="J380" s="61"/>
      <c r="K380" s="168" t="s">
        <v>4700</v>
      </c>
      <c r="L380" s="61"/>
      <c r="M380" s="61"/>
    </row>
    <row r="381" spans="1:13" ht="22.5" customHeight="1">
      <c r="A381" s="61" t="s">
        <v>451</v>
      </c>
      <c r="B381" s="61" t="s">
        <v>13800</v>
      </c>
      <c r="C381" s="61" t="s">
        <v>13799</v>
      </c>
      <c r="D381" s="61">
        <f t="shared" si="6"/>
        <v>24</v>
      </c>
      <c r="E381" s="61" t="s">
        <v>14013</v>
      </c>
      <c r="F381" s="61" t="s">
        <v>14012</v>
      </c>
      <c r="G381" s="61"/>
      <c r="H381" s="61" t="s">
        <v>15379</v>
      </c>
      <c r="I381" s="61"/>
      <c r="J381" s="61"/>
      <c r="K381" s="168" t="s">
        <v>4700</v>
      </c>
      <c r="L381" s="61"/>
      <c r="M381" s="61"/>
    </row>
    <row r="382" spans="1:13" ht="22.5" customHeight="1">
      <c r="A382" s="61" t="s">
        <v>451</v>
      </c>
      <c r="B382" s="61" t="s">
        <v>13800</v>
      </c>
      <c r="C382" s="61" t="s">
        <v>13799</v>
      </c>
      <c r="D382" s="61">
        <f t="shared" si="6"/>
        <v>25</v>
      </c>
      <c r="E382" s="61" t="s">
        <v>14015</v>
      </c>
      <c r="F382" s="61" t="s">
        <v>14014</v>
      </c>
      <c r="G382" s="61"/>
      <c r="H382" s="61" t="s">
        <v>15380</v>
      </c>
      <c r="I382" s="61"/>
      <c r="J382" s="61"/>
      <c r="K382" s="61" t="s">
        <v>14674</v>
      </c>
      <c r="L382" s="61"/>
      <c r="M382" s="61"/>
    </row>
    <row r="383" spans="1:13" ht="22.5" customHeight="1">
      <c r="A383" s="61" t="s">
        <v>451</v>
      </c>
      <c r="B383" s="61" t="s">
        <v>13800</v>
      </c>
      <c r="C383" s="61" t="s">
        <v>13799</v>
      </c>
      <c r="D383" s="61">
        <f t="shared" si="6"/>
        <v>26</v>
      </c>
      <c r="E383" s="61" t="s">
        <v>14017</v>
      </c>
      <c r="F383" s="61" t="s">
        <v>14016</v>
      </c>
      <c r="G383" s="61"/>
      <c r="H383" s="61" t="s">
        <v>15381</v>
      </c>
      <c r="I383" s="61"/>
      <c r="J383" s="61"/>
      <c r="K383" s="61" t="s">
        <v>14674</v>
      </c>
      <c r="L383" s="61"/>
      <c r="M383" s="61"/>
    </row>
    <row r="384" spans="1:13" ht="22.5" customHeight="1">
      <c r="A384" s="61" t="s">
        <v>451</v>
      </c>
      <c r="B384" s="61" t="s">
        <v>13800</v>
      </c>
      <c r="C384" s="61" t="s">
        <v>13799</v>
      </c>
      <c r="D384" s="61">
        <f t="shared" si="6"/>
        <v>27</v>
      </c>
      <c r="E384" s="61" t="s">
        <v>14019</v>
      </c>
      <c r="F384" s="61" t="s">
        <v>14018</v>
      </c>
      <c r="G384" s="61"/>
      <c r="H384" s="61" t="s">
        <v>15382</v>
      </c>
      <c r="I384" s="61"/>
      <c r="J384" s="61"/>
      <c r="K384" s="61" t="s">
        <v>583</v>
      </c>
      <c r="L384" s="61"/>
      <c r="M384" s="61"/>
    </row>
    <row r="385" spans="1:13" ht="22.5" customHeight="1">
      <c r="A385" s="61" t="s">
        <v>451</v>
      </c>
      <c r="B385" s="61" t="s">
        <v>13800</v>
      </c>
      <c r="C385" s="61" t="s">
        <v>13799</v>
      </c>
      <c r="D385" s="61">
        <f t="shared" si="6"/>
        <v>28</v>
      </c>
      <c r="E385" s="61" t="s">
        <v>14021</v>
      </c>
      <c r="F385" s="61" t="s">
        <v>14020</v>
      </c>
      <c r="G385" s="61"/>
      <c r="H385" s="61" t="s">
        <v>15383</v>
      </c>
      <c r="I385" s="61"/>
      <c r="J385" s="61"/>
      <c r="K385" s="61" t="s">
        <v>583</v>
      </c>
      <c r="L385" s="61"/>
      <c r="M385" s="61"/>
    </row>
    <row r="386" spans="1:13" ht="22.5" customHeight="1">
      <c r="A386" s="61" t="s">
        <v>451</v>
      </c>
      <c r="B386" s="61" t="s">
        <v>13800</v>
      </c>
      <c r="C386" s="61" t="s">
        <v>13799</v>
      </c>
      <c r="D386" s="61">
        <f t="shared" si="6"/>
        <v>29</v>
      </c>
      <c r="E386" s="61" t="s">
        <v>14023</v>
      </c>
      <c r="F386" s="61" t="s">
        <v>14022</v>
      </c>
      <c r="G386" s="61"/>
      <c r="H386" s="61" t="s">
        <v>15384</v>
      </c>
      <c r="I386" s="61"/>
      <c r="J386" s="61"/>
      <c r="K386" s="61" t="s">
        <v>583</v>
      </c>
      <c r="L386" s="61"/>
      <c r="M386" s="61"/>
    </row>
    <row r="387" spans="1:13" ht="22.5" customHeight="1">
      <c r="A387" s="61" t="s">
        <v>451</v>
      </c>
      <c r="B387" s="61" t="s">
        <v>13800</v>
      </c>
      <c r="C387" s="61" t="s">
        <v>13799</v>
      </c>
      <c r="D387" s="61">
        <f t="shared" si="6"/>
        <v>30</v>
      </c>
      <c r="E387" s="61" t="s">
        <v>14024</v>
      </c>
      <c r="F387" s="61" t="s">
        <v>13965</v>
      </c>
      <c r="G387" s="61"/>
      <c r="H387" s="61" t="s">
        <v>15385</v>
      </c>
      <c r="I387" s="61"/>
      <c r="J387" s="61"/>
      <c r="K387" s="61" t="s">
        <v>583</v>
      </c>
      <c r="L387" s="61"/>
      <c r="M387" s="61"/>
    </row>
    <row r="388" spans="1:13" ht="22.5" customHeight="1">
      <c r="A388" s="61" t="s">
        <v>451</v>
      </c>
      <c r="B388" s="61" t="s">
        <v>13800</v>
      </c>
      <c r="C388" s="61" t="s">
        <v>13799</v>
      </c>
      <c r="D388" s="61">
        <f t="shared" si="6"/>
        <v>31</v>
      </c>
      <c r="E388" s="61" t="s">
        <v>14026</v>
      </c>
      <c r="F388" s="61" t="s">
        <v>14025</v>
      </c>
      <c r="G388" s="61"/>
      <c r="H388" s="61" t="s">
        <v>15386</v>
      </c>
      <c r="I388" s="61"/>
      <c r="J388" s="61"/>
      <c r="K388" s="61" t="s">
        <v>14674</v>
      </c>
      <c r="L388" s="61"/>
      <c r="M388" s="61"/>
    </row>
    <row r="389" spans="1:13" ht="22.5" customHeight="1">
      <c r="A389" s="61" t="s">
        <v>451</v>
      </c>
      <c r="B389" s="61" t="s">
        <v>13800</v>
      </c>
      <c r="C389" s="61" t="s">
        <v>13799</v>
      </c>
      <c r="D389" s="61">
        <f t="shared" si="6"/>
        <v>32</v>
      </c>
      <c r="E389" s="61" t="s">
        <v>14028</v>
      </c>
      <c r="F389" s="61" t="s">
        <v>14027</v>
      </c>
      <c r="G389" s="61"/>
      <c r="H389" s="61" t="s">
        <v>15387</v>
      </c>
      <c r="I389" s="61" t="s">
        <v>18489</v>
      </c>
      <c r="J389" s="258" t="s">
        <v>4264</v>
      </c>
      <c r="K389" s="168" t="s">
        <v>4700</v>
      </c>
      <c r="L389" s="61"/>
      <c r="M389" s="61"/>
    </row>
    <row r="390" spans="1:13" ht="22.5" customHeight="1">
      <c r="A390" s="61" t="s">
        <v>451</v>
      </c>
      <c r="B390" s="61" t="s">
        <v>13800</v>
      </c>
      <c r="C390" s="61" t="s">
        <v>13799</v>
      </c>
      <c r="D390" s="61">
        <f t="shared" si="6"/>
        <v>33</v>
      </c>
      <c r="E390" s="61" t="s">
        <v>14030</v>
      </c>
      <c r="F390" s="61" t="s">
        <v>14029</v>
      </c>
      <c r="G390" s="61"/>
      <c r="H390" s="61" t="s">
        <v>15388</v>
      </c>
      <c r="I390" s="61"/>
      <c r="J390" s="61"/>
      <c r="K390" s="61" t="s">
        <v>583</v>
      </c>
      <c r="L390" s="61"/>
      <c r="M390" s="61"/>
    </row>
    <row r="391" spans="1:13" ht="22.5" customHeight="1">
      <c r="A391" s="61" t="s">
        <v>451</v>
      </c>
      <c r="B391" s="61" t="s">
        <v>13800</v>
      </c>
      <c r="C391" s="61" t="s">
        <v>13799</v>
      </c>
      <c r="D391" s="61">
        <f t="shared" si="6"/>
        <v>34</v>
      </c>
      <c r="E391" s="61" t="s">
        <v>14032</v>
      </c>
      <c r="F391" s="61" t="s">
        <v>14031</v>
      </c>
      <c r="G391" s="61"/>
      <c r="H391" s="61" t="s">
        <v>15389</v>
      </c>
      <c r="I391" s="61"/>
      <c r="J391" s="61"/>
      <c r="K391" s="61" t="s">
        <v>578</v>
      </c>
      <c r="L391" s="61"/>
      <c r="M391" s="61"/>
    </row>
    <row r="392" spans="1:13" ht="22.5" customHeight="1">
      <c r="A392" s="61" t="s">
        <v>451</v>
      </c>
      <c r="B392" s="61" t="s">
        <v>13800</v>
      </c>
      <c r="C392" s="61" t="s">
        <v>13799</v>
      </c>
      <c r="D392" s="61">
        <f t="shared" si="6"/>
        <v>35</v>
      </c>
      <c r="E392" s="61" t="s">
        <v>14655</v>
      </c>
      <c r="F392" s="61" t="s">
        <v>14442</v>
      </c>
      <c r="G392" s="61" t="s">
        <v>14395</v>
      </c>
      <c r="H392" s="61" t="s">
        <v>14349</v>
      </c>
      <c r="I392" s="61" t="s">
        <v>14656</v>
      </c>
      <c r="J392" s="260" t="s">
        <v>18483</v>
      </c>
      <c r="K392" s="61" t="s">
        <v>14352</v>
      </c>
      <c r="L392" s="61"/>
      <c r="M392" s="61"/>
    </row>
    <row r="393" spans="1:13" ht="22.5" customHeight="1">
      <c r="A393" s="61" t="s">
        <v>451</v>
      </c>
      <c r="B393" s="61" t="s">
        <v>13800</v>
      </c>
      <c r="C393" s="61" t="s">
        <v>13799</v>
      </c>
      <c r="D393" s="61">
        <f t="shared" si="6"/>
        <v>36</v>
      </c>
      <c r="E393" s="61" t="s">
        <v>14657</v>
      </c>
      <c r="F393" s="61" t="s">
        <v>14353</v>
      </c>
      <c r="G393" s="61" t="s">
        <v>14479</v>
      </c>
      <c r="H393" s="61" t="s">
        <v>14658</v>
      </c>
      <c r="I393" s="61" t="s">
        <v>14572</v>
      </c>
      <c r="J393" s="61" t="s">
        <v>14448</v>
      </c>
      <c r="K393" s="61" t="s">
        <v>14659</v>
      </c>
      <c r="L393" s="61"/>
      <c r="M393" s="61"/>
    </row>
    <row r="394" spans="1:13" ht="22.5" customHeight="1">
      <c r="A394" s="73" t="s">
        <v>451</v>
      </c>
      <c r="B394" s="466" t="s">
        <v>17382</v>
      </c>
      <c r="C394" s="466" t="s">
        <v>17381</v>
      </c>
      <c r="D394" s="73">
        <f t="shared" si="6"/>
        <v>1</v>
      </c>
      <c r="E394" s="466" t="s">
        <v>3532</v>
      </c>
      <c r="F394" s="466" t="s">
        <v>13557</v>
      </c>
      <c r="G394" s="45"/>
      <c r="H394" s="441" t="s">
        <v>18533</v>
      </c>
      <c r="I394" s="45"/>
      <c r="J394" s="45"/>
      <c r="K394" s="61" t="s">
        <v>80</v>
      </c>
      <c r="L394" s="45"/>
      <c r="M394" s="45"/>
    </row>
    <row r="395" spans="1:13" ht="22.5" customHeight="1">
      <c r="A395" s="73" t="s">
        <v>451</v>
      </c>
      <c r="B395" s="466" t="s">
        <v>17382</v>
      </c>
      <c r="C395" s="466" t="s">
        <v>17381</v>
      </c>
      <c r="D395" s="73">
        <f t="shared" si="6"/>
        <v>2</v>
      </c>
      <c r="E395" s="466" t="s">
        <v>202</v>
      </c>
      <c r="F395" s="466" t="s">
        <v>13599</v>
      </c>
      <c r="G395" s="36" t="s">
        <v>1235</v>
      </c>
      <c r="H395" s="441" t="s">
        <v>18534</v>
      </c>
      <c r="I395" s="155" t="s">
        <v>1701</v>
      </c>
      <c r="J395" s="97" t="s">
        <v>1680</v>
      </c>
      <c r="K395" s="61" t="s">
        <v>80</v>
      </c>
      <c r="L395" s="45"/>
      <c r="M395" s="45"/>
    </row>
    <row r="396" spans="1:13" ht="22.5" customHeight="1">
      <c r="A396" s="73" t="s">
        <v>451</v>
      </c>
      <c r="B396" s="466" t="s">
        <v>17382</v>
      </c>
      <c r="C396" s="466" t="s">
        <v>17381</v>
      </c>
      <c r="D396" s="73">
        <f t="shared" si="6"/>
        <v>3</v>
      </c>
      <c r="E396" s="466" t="s">
        <v>17385</v>
      </c>
      <c r="F396" s="466" t="s">
        <v>17384</v>
      </c>
      <c r="G396" s="45"/>
      <c r="H396" s="441" t="s">
        <v>18535</v>
      </c>
      <c r="I396" s="45"/>
      <c r="J396" s="45"/>
      <c r="K396" s="61" t="s">
        <v>18527</v>
      </c>
      <c r="L396" s="45"/>
      <c r="M396" s="45"/>
    </row>
    <row r="397" spans="1:13" ht="22.5" customHeight="1">
      <c r="A397" s="73" t="s">
        <v>451</v>
      </c>
      <c r="B397" s="466" t="s">
        <v>17382</v>
      </c>
      <c r="C397" s="466" t="s">
        <v>17381</v>
      </c>
      <c r="D397" s="73">
        <f t="shared" si="6"/>
        <v>4</v>
      </c>
      <c r="E397" s="466" t="s">
        <v>3806</v>
      </c>
      <c r="F397" s="466" t="s">
        <v>17386</v>
      </c>
      <c r="G397" s="45"/>
      <c r="H397" s="441" t="s">
        <v>18536</v>
      </c>
      <c r="I397" s="45"/>
      <c r="J397" s="45"/>
      <c r="K397" s="61" t="s">
        <v>18528</v>
      </c>
      <c r="L397" s="45"/>
      <c r="M397" s="45"/>
    </row>
    <row r="398" spans="1:13" ht="22.5" customHeight="1">
      <c r="A398" s="73" t="s">
        <v>451</v>
      </c>
      <c r="B398" s="466" t="s">
        <v>17382</v>
      </c>
      <c r="C398" s="466" t="s">
        <v>17381</v>
      </c>
      <c r="D398" s="73">
        <f t="shared" si="6"/>
        <v>5</v>
      </c>
      <c r="E398" s="466" t="s">
        <v>17388</v>
      </c>
      <c r="F398" s="466" t="s">
        <v>17387</v>
      </c>
      <c r="G398" s="45"/>
      <c r="H398" s="441" t="s">
        <v>18537</v>
      </c>
      <c r="I398" s="45"/>
      <c r="J398" s="45"/>
      <c r="K398" s="61" t="s">
        <v>18529</v>
      </c>
      <c r="L398" s="45"/>
      <c r="M398" s="45"/>
    </row>
    <row r="399" spans="1:13" ht="22.5" customHeight="1">
      <c r="A399" s="73" t="s">
        <v>451</v>
      </c>
      <c r="B399" s="466" t="s">
        <v>17382</v>
      </c>
      <c r="C399" s="466" t="s">
        <v>17381</v>
      </c>
      <c r="D399" s="73">
        <f t="shared" si="6"/>
        <v>6</v>
      </c>
      <c r="E399" s="466" t="s">
        <v>17390</v>
      </c>
      <c r="F399" s="466" t="s">
        <v>17389</v>
      </c>
      <c r="G399" s="45"/>
      <c r="H399" s="441" t="s">
        <v>18538</v>
      </c>
      <c r="I399" s="45"/>
      <c r="J399" s="45"/>
      <c r="K399" s="61" t="s">
        <v>18528</v>
      </c>
      <c r="L399" s="45"/>
      <c r="M399" s="45"/>
    </row>
    <row r="400" spans="1:13" ht="22.5" customHeight="1">
      <c r="A400" s="73" t="s">
        <v>451</v>
      </c>
      <c r="B400" s="466" t="s">
        <v>17382</v>
      </c>
      <c r="C400" s="466" t="s">
        <v>17381</v>
      </c>
      <c r="D400" s="73">
        <f t="shared" si="6"/>
        <v>7</v>
      </c>
      <c r="E400" s="466" t="s">
        <v>17392</v>
      </c>
      <c r="F400" s="466" t="s">
        <v>17391</v>
      </c>
      <c r="G400" s="45"/>
      <c r="H400" s="441" t="s">
        <v>18539</v>
      </c>
      <c r="I400" s="45"/>
      <c r="J400" s="45"/>
      <c r="K400" s="61" t="s">
        <v>18528</v>
      </c>
      <c r="L400" s="45"/>
      <c r="M400" s="45"/>
    </row>
    <row r="401" spans="1:13" ht="22.5" customHeight="1">
      <c r="A401" s="73" t="s">
        <v>451</v>
      </c>
      <c r="B401" s="466" t="s">
        <v>17382</v>
      </c>
      <c r="C401" s="466" t="s">
        <v>17381</v>
      </c>
      <c r="D401" s="73">
        <f t="shared" si="6"/>
        <v>8</v>
      </c>
      <c r="E401" s="466" t="s">
        <v>17394</v>
      </c>
      <c r="F401" s="466" t="s">
        <v>17393</v>
      </c>
      <c r="G401" s="45"/>
      <c r="H401" s="441" t="s">
        <v>18540</v>
      </c>
      <c r="I401" s="61" t="s">
        <v>18484</v>
      </c>
      <c r="J401" s="260" t="s">
        <v>18485</v>
      </c>
      <c r="K401" s="61" t="s">
        <v>14352</v>
      </c>
      <c r="L401" s="45"/>
      <c r="M401" s="45"/>
    </row>
    <row r="402" spans="1:13" ht="22.5" customHeight="1">
      <c r="A402" s="73" t="s">
        <v>451</v>
      </c>
      <c r="B402" s="466" t="s">
        <v>17382</v>
      </c>
      <c r="C402" s="466" t="s">
        <v>17381</v>
      </c>
      <c r="D402" s="73">
        <f t="shared" si="6"/>
        <v>9</v>
      </c>
      <c r="E402" s="466" t="s">
        <v>17396</v>
      </c>
      <c r="F402" s="466" t="s">
        <v>17395</v>
      </c>
      <c r="G402" s="45"/>
      <c r="H402" s="441" t="s">
        <v>18541</v>
      </c>
      <c r="I402" s="45"/>
      <c r="J402" s="45"/>
      <c r="K402" s="168" t="s">
        <v>4700</v>
      </c>
      <c r="L402" s="45"/>
      <c r="M402" s="45"/>
    </row>
    <row r="403" spans="1:13" ht="22.5" customHeight="1">
      <c r="A403" s="73" t="s">
        <v>451</v>
      </c>
      <c r="B403" s="466" t="s">
        <v>17382</v>
      </c>
      <c r="C403" s="466" t="s">
        <v>17381</v>
      </c>
      <c r="D403" s="73">
        <f t="shared" si="6"/>
        <v>10</v>
      </c>
      <c r="E403" s="466" t="s">
        <v>17397</v>
      </c>
      <c r="F403" s="466" t="s">
        <v>14958</v>
      </c>
      <c r="G403" s="45"/>
      <c r="H403" s="441" t="s">
        <v>18542</v>
      </c>
      <c r="I403" s="45"/>
      <c r="J403" s="45"/>
      <c r="K403" s="61" t="s">
        <v>80</v>
      </c>
      <c r="L403" s="45"/>
      <c r="M403" s="45"/>
    </row>
    <row r="404" spans="1:13" ht="22.5" customHeight="1">
      <c r="A404" s="73" t="s">
        <v>451</v>
      </c>
      <c r="B404" s="466" t="s">
        <v>17382</v>
      </c>
      <c r="C404" s="466" t="s">
        <v>17381</v>
      </c>
      <c r="D404" s="73">
        <f t="shared" si="6"/>
        <v>11</v>
      </c>
      <c r="E404" s="466" t="s">
        <v>1622</v>
      </c>
      <c r="F404" s="466" t="s">
        <v>14959</v>
      </c>
      <c r="G404" s="45"/>
      <c r="H404" s="441" t="s">
        <v>18543</v>
      </c>
      <c r="I404" s="61" t="s">
        <v>18484</v>
      </c>
      <c r="J404" s="260" t="s">
        <v>18485</v>
      </c>
      <c r="K404" s="61" t="s">
        <v>14352</v>
      </c>
      <c r="L404" s="45"/>
      <c r="M404" s="45"/>
    </row>
    <row r="405" spans="1:13" ht="22.5" customHeight="1">
      <c r="A405" s="73" t="s">
        <v>451</v>
      </c>
      <c r="B405" s="466" t="s">
        <v>17382</v>
      </c>
      <c r="C405" s="466" t="s">
        <v>17381</v>
      </c>
      <c r="D405" s="73">
        <f t="shared" si="6"/>
        <v>12</v>
      </c>
      <c r="E405" s="466" t="s">
        <v>17398</v>
      </c>
      <c r="F405" s="466" t="s">
        <v>13584</v>
      </c>
      <c r="G405" s="45"/>
      <c r="H405" s="441" t="s">
        <v>18544</v>
      </c>
      <c r="I405" s="61" t="s">
        <v>18484</v>
      </c>
      <c r="J405" s="260" t="s">
        <v>18485</v>
      </c>
      <c r="K405" s="61" t="s">
        <v>14352</v>
      </c>
      <c r="L405" s="45"/>
      <c r="M405" s="45"/>
    </row>
    <row r="406" spans="1:13" ht="22.5" customHeight="1">
      <c r="A406" s="73" t="s">
        <v>451</v>
      </c>
      <c r="B406" s="466" t="s">
        <v>17382</v>
      </c>
      <c r="C406" s="466" t="s">
        <v>17381</v>
      </c>
      <c r="D406" s="73">
        <f t="shared" si="6"/>
        <v>13</v>
      </c>
      <c r="E406" s="466" t="s">
        <v>2517</v>
      </c>
      <c r="F406" s="466" t="s">
        <v>13735</v>
      </c>
      <c r="G406" s="45"/>
      <c r="H406" s="441" t="s">
        <v>18545</v>
      </c>
      <c r="I406" s="45"/>
      <c r="J406" s="45"/>
      <c r="K406" s="61" t="s">
        <v>80</v>
      </c>
      <c r="L406" s="45"/>
      <c r="M406" s="45"/>
    </row>
    <row r="407" spans="1:13" ht="22.5" customHeight="1">
      <c r="A407" s="73" t="s">
        <v>451</v>
      </c>
      <c r="B407" s="466" t="s">
        <v>17382</v>
      </c>
      <c r="C407" s="466" t="s">
        <v>17381</v>
      </c>
      <c r="D407" s="73">
        <f t="shared" si="6"/>
        <v>14</v>
      </c>
      <c r="E407" s="466" t="s">
        <v>17400</v>
      </c>
      <c r="F407" s="466" t="s">
        <v>17399</v>
      </c>
      <c r="G407" s="45"/>
      <c r="H407" s="441" t="s">
        <v>18546</v>
      </c>
      <c r="I407" s="45"/>
      <c r="J407" s="45"/>
      <c r="K407" s="61" t="s">
        <v>80</v>
      </c>
      <c r="L407" s="45"/>
      <c r="M407" s="45"/>
    </row>
    <row r="408" spans="1:13" ht="22.5" customHeight="1">
      <c r="A408" s="73" t="s">
        <v>451</v>
      </c>
      <c r="B408" s="466" t="s">
        <v>17382</v>
      </c>
      <c r="C408" s="466" t="s">
        <v>17381</v>
      </c>
      <c r="D408" s="73">
        <f t="shared" si="6"/>
        <v>15</v>
      </c>
      <c r="E408" s="466" t="s">
        <v>17402</v>
      </c>
      <c r="F408" s="466" t="s">
        <v>17401</v>
      </c>
      <c r="G408" s="45"/>
      <c r="H408" s="441" t="s">
        <v>18547</v>
      </c>
      <c r="I408" s="45"/>
      <c r="J408" s="45"/>
      <c r="K408" s="168" t="s">
        <v>18530</v>
      </c>
      <c r="L408" s="45"/>
      <c r="M408" s="45"/>
    </row>
    <row r="409" spans="1:13" ht="22.5" customHeight="1">
      <c r="A409" s="73" t="s">
        <v>451</v>
      </c>
      <c r="B409" s="466" t="s">
        <v>17382</v>
      </c>
      <c r="C409" s="466" t="s">
        <v>17381</v>
      </c>
      <c r="D409" s="73">
        <f t="shared" si="6"/>
        <v>16</v>
      </c>
      <c r="E409" s="466" t="s">
        <v>17404</v>
      </c>
      <c r="F409" s="466" t="s">
        <v>17403</v>
      </c>
      <c r="G409" s="45"/>
      <c r="H409" s="441" t="s">
        <v>18548</v>
      </c>
      <c r="I409" s="45"/>
      <c r="J409" s="45"/>
      <c r="K409" s="168" t="s">
        <v>18530</v>
      </c>
      <c r="L409" s="45"/>
      <c r="M409" s="45"/>
    </row>
    <row r="410" spans="1:13" ht="22.5" customHeight="1">
      <c r="A410" s="73" t="s">
        <v>451</v>
      </c>
      <c r="B410" s="466" t="s">
        <v>17382</v>
      </c>
      <c r="C410" s="466" t="s">
        <v>17381</v>
      </c>
      <c r="D410" s="73">
        <f t="shared" si="6"/>
        <v>17</v>
      </c>
      <c r="E410" s="466" t="s">
        <v>17405</v>
      </c>
      <c r="F410" s="466" t="s">
        <v>13559</v>
      </c>
      <c r="G410" s="45"/>
      <c r="H410" s="441" t="s">
        <v>18549</v>
      </c>
      <c r="I410" s="45"/>
      <c r="J410" s="45"/>
      <c r="K410" s="168" t="s">
        <v>18531</v>
      </c>
      <c r="L410" s="45"/>
      <c r="M410" s="45"/>
    </row>
    <row r="411" spans="1:13" ht="22.5" customHeight="1">
      <c r="A411" s="73" t="s">
        <v>451</v>
      </c>
      <c r="B411" s="466" t="s">
        <v>17382</v>
      </c>
      <c r="C411" s="466" t="s">
        <v>17381</v>
      </c>
      <c r="D411" s="73">
        <f t="shared" ref="D411:D420" si="7">IF($C411=$C410,$D410+1,1)</f>
        <v>18</v>
      </c>
      <c r="E411" s="466" t="s">
        <v>17407</v>
      </c>
      <c r="F411" s="466" t="s">
        <v>17406</v>
      </c>
      <c r="G411" s="45"/>
      <c r="H411" s="441" t="s">
        <v>18550</v>
      </c>
      <c r="I411" s="45"/>
      <c r="J411" s="45"/>
      <c r="K411" s="168" t="s">
        <v>18530</v>
      </c>
      <c r="L411" s="45"/>
      <c r="M411" s="45"/>
    </row>
    <row r="412" spans="1:13" ht="22.5" customHeight="1">
      <c r="A412" s="73" t="s">
        <v>451</v>
      </c>
      <c r="B412" s="466" t="s">
        <v>17382</v>
      </c>
      <c r="C412" s="466" t="s">
        <v>17381</v>
      </c>
      <c r="D412" s="73">
        <f t="shared" si="7"/>
        <v>19</v>
      </c>
      <c r="E412" s="466" t="s">
        <v>17409</v>
      </c>
      <c r="F412" s="466" t="s">
        <v>17408</v>
      </c>
      <c r="G412" s="45"/>
      <c r="H412" s="441" t="s">
        <v>18551</v>
      </c>
      <c r="I412" s="45"/>
      <c r="J412" s="258" t="s">
        <v>4719</v>
      </c>
      <c r="K412" s="168" t="s">
        <v>6274</v>
      </c>
      <c r="L412" s="45"/>
      <c r="M412" s="45"/>
    </row>
    <row r="413" spans="1:13" ht="22.5" customHeight="1">
      <c r="A413" s="73" t="s">
        <v>451</v>
      </c>
      <c r="B413" s="466" t="s">
        <v>17382</v>
      </c>
      <c r="C413" s="466" t="s">
        <v>17381</v>
      </c>
      <c r="D413" s="73">
        <f t="shared" si="7"/>
        <v>20</v>
      </c>
      <c r="E413" s="466" t="s">
        <v>16012</v>
      </c>
      <c r="F413" s="466" t="s">
        <v>16011</v>
      </c>
      <c r="G413" s="45"/>
      <c r="H413" s="441" t="s">
        <v>18552</v>
      </c>
      <c r="I413" s="45"/>
      <c r="J413" s="258" t="s">
        <v>4719</v>
      </c>
      <c r="K413" s="168" t="s">
        <v>6274</v>
      </c>
      <c r="L413" s="45"/>
      <c r="M413" s="45"/>
    </row>
    <row r="414" spans="1:13" ht="22.5" customHeight="1">
      <c r="A414" s="73" t="s">
        <v>451</v>
      </c>
      <c r="B414" s="466" t="s">
        <v>17382</v>
      </c>
      <c r="C414" s="466" t="s">
        <v>17381</v>
      </c>
      <c r="D414" s="73">
        <f t="shared" si="7"/>
        <v>21</v>
      </c>
      <c r="E414" s="466" t="s">
        <v>17411</v>
      </c>
      <c r="F414" s="466" t="s">
        <v>17410</v>
      </c>
      <c r="G414" s="45"/>
      <c r="H414" s="441" t="s">
        <v>18553</v>
      </c>
      <c r="I414" s="45"/>
      <c r="J414" s="258" t="s">
        <v>4719</v>
      </c>
      <c r="K414" s="168" t="s">
        <v>6274</v>
      </c>
      <c r="L414" s="45"/>
      <c r="M414" s="45"/>
    </row>
    <row r="415" spans="1:13" ht="22.5" customHeight="1">
      <c r="A415" s="73" t="s">
        <v>451</v>
      </c>
      <c r="B415" s="466" t="s">
        <v>17382</v>
      </c>
      <c r="C415" s="466" t="s">
        <v>17381</v>
      </c>
      <c r="D415" s="73">
        <f t="shared" si="7"/>
        <v>22</v>
      </c>
      <c r="E415" s="466" t="s">
        <v>17413</v>
      </c>
      <c r="F415" s="466" t="s">
        <v>17412</v>
      </c>
      <c r="G415" s="45"/>
      <c r="H415" s="441" t="s">
        <v>18554</v>
      </c>
      <c r="I415" s="45"/>
      <c r="J415" s="45"/>
      <c r="K415" s="168" t="s">
        <v>982</v>
      </c>
      <c r="L415" s="45"/>
      <c r="M415" s="45"/>
    </row>
    <row r="416" spans="1:13" ht="22.5" customHeight="1">
      <c r="A416" s="73" t="s">
        <v>451</v>
      </c>
      <c r="B416" s="466" t="s">
        <v>17382</v>
      </c>
      <c r="C416" s="466" t="s">
        <v>17381</v>
      </c>
      <c r="D416" s="73">
        <f t="shared" si="7"/>
        <v>23</v>
      </c>
      <c r="E416" s="466" t="s">
        <v>14061</v>
      </c>
      <c r="F416" s="466" t="s">
        <v>14060</v>
      </c>
      <c r="G416" s="45"/>
      <c r="H416" s="441" t="s">
        <v>18555</v>
      </c>
      <c r="I416" s="45"/>
      <c r="J416" s="45"/>
      <c r="K416" s="61" t="s">
        <v>80</v>
      </c>
      <c r="L416" s="45"/>
      <c r="M416" s="45"/>
    </row>
    <row r="417" spans="1:13" ht="22.5" customHeight="1">
      <c r="A417" s="73" t="s">
        <v>451</v>
      </c>
      <c r="B417" s="466" t="s">
        <v>17382</v>
      </c>
      <c r="C417" s="466" t="s">
        <v>17381</v>
      </c>
      <c r="D417" s="73">
        <f t="shared" si="7"/>
        <v>24</v>
      </c>
      <c r="E417" s="466" t="s">
        <v>17415</v>
      </c>
      <c r="F417" s="466" t="s">
        <v>17414</v>
      </c>
      <c r="G417" s="45"/>
      <c r="H417" s="441" t="s">
        <v>18556</v>
      </c>
      <c r="I417" s="45"/>
      <c r="J417" s="45"/>
      <c r="K417" s="168" t="s">
        <v>18532</v>
      </c>
      <c r="L417" s="45"/>
      <c r="M417" s="45"/>
    </row>
    <row r="418" spans="1:13" ht="22.5" customHeight="1">
      <c r="A418" s="73" t="s">
        <v>451</v>
      </c>
      <c r="B418" s="466" t="s">
        <v>17382</v>
      </c>
      <c r="C418" s="466" t="s">
        <v>17381</v>
      </c>
      <c r="D418" s="73">
        <f t="shared" si="7"/>
        <v>25</v>
      </c>
      <c r="E418" s="466" t="s">
        <v>13732</v>
      </c>
      <c r="F418" s="466" t="s">
        <v>13731</v>
      </c>
      <c r="G418" s="45"/>
      <c r="H418" s="441" t="s">
        <v>18557</v>
      </c>
      <c r="I418" s="45"/>
      <c r="J418" s="45"/>
      <c r="K418" s="61" t="s">
        <v>80</v>
      </c>
      <c r="L418" s="45"/>
      <c r="M418" s="45"/>
    </row>
    <row r="419" spans="1:13" ht="22.5" customHeight="1">
      <c r="A419" s="73" t="s">
        <v>451</v>
      </c>
      <c r="B419" s="466" t="s">
        <v>17382</v>
      </c>
      <c r="C419" s="466" t="s">
        <v>17381</v>
      </c>
      <c r="D419" s="73">
        <f t="shared" si="7"/>
        <v>26</v>
      </c>
      <c r="E419" s="466" t="s">
        <v>17417</v>
      </c>
      <c r="F419" s="466" t="s">
        <v>17416</v>
      </c>
      <c r="G419" s="45"/>
      <c r="H419" s="441" t="s">
        <v>18558</v>
      </c>
      <c r="I419" s="134" t="s">
        <v>18486</v>
      </c>
      <c r="J419" s="441" t="s">
        <v>18487</v>
      </c>
      <c r="K419" s="168" t="s">
        <v>4700</v>
      </c>
      <c r="L419" s="45"/>
      <c r="M419" s="45"/>
    </row>
    <row r="420" spans="1:13" ht="22.5" customHeight="1">
      <c r="A420" s="73" t="s">
        <v>451</v>
      </c>
      <c r="B420" s="466" t="s">
        <v>17382</v>
      </c>
      <c r="C420" s="466" t="s">
        <v>17381</v>
      </c>
      <c r="D420" s="73">
        <f t="shared" si="7"/>
        <v>27</v>
      </c>
      <c r="E420" s="466" t="s">
        <v>13836</v>
      </c>
      <c r="F420" s="466" t="s">
        <v>18519</v>
      </c>
      <c r="G420" s="54" t="s">
        <v>9811</v>
      </c>
      <c r="H420" s="54" t="s">
        <v>9808</v>
      </c>
      <c r="I420" s="54" t="s">
        <v>4563</v>
      </c>
      <c r="J420" s="140">
        <v>20170101</v>
      </c>
      <c r="K420" s="54" t="s">
        <v>9813</v>
      </c>
      <c r="L420" s="45"/>
      <c r="M420" s="45"/>
    </row>
  </sheetData>
  <phoneticPr fontId="6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5"/>
  <sheetViews>
    <sheetView workbookViewId="0">
      <pane xSplit="6" ySplit="1" topLeftCell="G8" activePane="bottomRight" state="frozen"/>
      <selection pane="topRight" activeCell="G1" sqref="G1"/>
      <selection pane="bottomLeft" activeCell="A2" sqref="A2"/>
      <selection pane="bottomRight" activeCell="F16" sqref="F16"/>
    </sheetView>
  </sheetViews>
  <sheetFormatPr defaultRowHeight="23.25" customHeight="1"/>
  <cols>
    <col min="1" max="1" width="9.140625" style="80"/>
    <col min="2" max="2" width="15.85546875" style="80" customWidth="1"/>
    <col min="3" max="3" width="32.28515625" style="80" customWidth="1"/>
    <col min="4" max="5" width="9.140625" style="80"/>
    <col min="6" max="6" width="21.28515625" style="80" customWidth="1"/>
    <col min="7" max="7" width="12.140625" style="80" customWidth="1"/>
    <col min="8" max="8" width="9.140625" style="80"/>
    <col min="9" max="9" width="14.5703125" style="80" customWidth="1"/>
    <col min="10" max="10" width="16.85546875" style="116" customWidth="1"/>
    <col min="11" max="13" width="9.140625" style="80"/>
  </cols>
  <sheetData>
    <row r="1" spans="1:13" ht="23.25" customHeight="1">
      <c r="A1" s="65" t="s">
        <v>15</v>
      </c>
      <c r="B1" s="65" t="s">
        <v>16</v>
      </c>
      <c r="C1" s="65" t="s">
        <v>17</v>
      </c>
      <c r="D1" s="65" t="s">
        <v>24</v>
      </c>
      <c r="E1" s="65" t="s">
        <v>18</v>
      </c>
      <c r="F1" s="65" t="s">
        <v>87</v>
      </c>
      <c r="G1" s="65" t="s">
        <v>9</v>
      </c>
      <c r="H1" s="65" t="s">
        <v>10</v>
      </c>
      <c r="I1" s="65" t="s">
        <v>217</v>
      </c>
      <c r="J1" s="114" t="s">
        <v>1478</v>
      </c>
      <c r="K1" s="65" t="s">
        <v>11</v>
      </c>
      <c r="L1" s="65" t="s">
        <v>82</v>
      </c>
      <c r="M1" s="65" t="s">
        <v>83</v>
      </c>
    </row>
    <row r="2" spans="1:13" ht="23.25" customHeight="1">
      <c r="A2" s="77" t="s">
        <v>1582</v>
      </c>
      <c r="B2" s="70" t="s">
        <v>493</v>
      </c>
      <c r="C2" s="70" t="s">
        <v>492</v>
      </c>
      <c r="D2" s="77">
        <v>1</v>
      </c>
      <c r="E2" s="9" t="s">
        <v>573</v>
      </c>
      <c r="F2" s="78" t="s">
        <v>565</v>
      </c>
      <c r="G2" s="48" t="s">
        <v>600</v>
      </c>
      <c r="H2" s="79" t="s">
        <v>5344</v>
      </c>
      <c r="I2" s="48" t="s">
        <v>5343</v>
      </c>
      <c r="J2" s="97" t="s">
        <v>2006</v>
      </c>
      <c r="K2" s="78" t="s">
        <v>215</v>
      </c>
      <c r="L2" s="77"/>
      <c r="M2" s="77"/>
    </row>
    <row r="3" spans="1:13" ht="23.25" customHeight="1">
      <c r="A3" s="77" t="s">
        <v>1582</v>
      </c>
      <c r="B3" s="70" t="s">
        <v>493</v>
      </c>
      <c r="C3" s="70" t="s">
        <v>492</v>
      </c>
      <c r="D3" s="77">
        <v>2</v>
      </c>
      <c r="E3" s="70" t="s">
        <v>1593</v>
      </c>
      <c r="F3" s="77" t="s">
        <v>1344</v>
      </c>
      <c r="G3" s="68" t="s">
        <v>2325</v>
      </c>
      <c r="H3" s="77" t="s">
        <v>2312</v>
      </c>
      <c r="I3" s="44" t="s">
        <v>575</v>
      </c>
      <c r="J3" s="105" t="s">
        <v>2348</v>
      </c>
      <c r="K3" s="77" t="s">
        <v>1581</v>
      </c>
      <c r="L3" s="77"/>
      <c r="M3" s="77"/>
    </row>
    <row r="4" spans="1:13" ht="23.25" customHeight="1">
      <c r="A4" s="77" t="s">
        <v>1582</v>
      </c>
      <c r="B4" s="70" t="s">
        <v>493</v>
      </c>
      <c r="C4" s="70" t="s">
        <v>492</v>
      </c>
      <c r="D4" s="77">
        <v>3</v>
      </c>
      <c r="E4" s="70" t="s">
        <v>1594</v>
      </c>
      <c r="F4" s="77" t="s">
        <v>1583</v>
      </c>
      <c r="G4" s="68" t="s">
        <v>2326</v>
      </c>
      <c r="H4" s="77" t="s">
        <v>2313</v>
      </c>
      <c r="I4" s="44" t="s">
        <v>575</v>
      </c>
      <c r="J4" s="115" t="s">
        <v>2327</v>
      </c>
      <c r="K4" s="77" t="s">
        <v>1606</v>
      </c>
      <c r="L4" s="77"/>
      <c r="M4" s="77"/>
    </row>
    <row r="5" spans="1:13" ht="23.25" customHeight="1">
      <c r="A5" s="77" t="s">
        <v>1582</v>
      </c>
      <c r="B5" s="70" t="s">
        <v>493</v>
      </c>
      <c r="C5" s="70" t="s">
        <v>492</v>
      </c>
      <c r="D5" s="77">
        <v>4</v>
      </c>
      <c r="E5" s="70" t="s">
        <v>1595</v>
      </c>
      <c r="F5" s="77" t="s">
        <v>1415</v>
      </c>
      <c r="G5" s="68" t="s">
        <v>2328</v>
      </c>
      <c r="H5" s="77" t="s">
        <v>2314</v>
      </c>
      <c r="I5" s="44" t="s">
        <v>575</v>
      </c>
      <c r="J5" s="115" t="s">
        <v>2330</v>
      </c>
      <c r="K5" s="77" t="s">
        <v>1606</v>
      </c>
      <c r="L5" s="77"/>
      <c r="M5" s="77"/>
    </row>
    <row r="6" spans="1:13" ht="23.25" customHeight="1">
      <c r="A6" s="77" t="s">
        <v>1582</v>
      </c>
      <c r="B6" s="70" t="s">
        <v>493</v>
      </c>
      <c r="C6" s="70" t="s">
        <v>492</v>
      </c>
      <c r="D6" s="77">
        <v>5</v>
      </c>
      <c r="E6" s="70" t="s">
        <v>1596</v>
      </c>
      <c r="F6" s="77" t="s">
        <v>1584</v>
      </c>
      <c r="G6" s="68" t="s">
        <v>2329</v>
      </c>
      <c r="H6" s="77" t="s">
        <v>2315</v>
      </c>
      <c r="I6" s="44" t="s">
        <v>575</v>
      </c>
      <c r="J6" s="115" t="s">
        <v>2332</v>
      </c>
      <c r="K6" s="77" t="s">
        <v>1607</v>
      </c>
      <c r="L6" s="77"/>
      <c r="M6" s="77"/>
    </row>
    <row r="7" spans="1:13" ht="23.25" customHeight="1">
      <c r="A7" s="77" t="s">
        <v>1582</v>
      </c>
      <c r="B7" s="70" t="s">
        <v>493</v>
      </c>
      <c r="C7" s="70" t="s">
        <v>492</v>
      </c>
      <c r="D7" s="77">
        <v>6</v>
      </c>
      <c r="E7" s="70" t="s">
        <v>1597</v>
      </c>
      <c r="F7" s="77" t="s">
        <v>1585</v>
      </c>
      <c r="G7" s="68" t="s">
        <v>2331</v>
      </c>
      <c r="H7" s="77" t="s">
        <v>2316</v>
      </c>
      <c r="I7" s="44" t="s">
        <v>575</v>
      </c>
      <c r="J7" s="115" t="s">
        <v>2334</v>
      </c>
      <c r="K7" s="77" t="s">
        <v>1607</v>
      </c>
      <c r="L7" s="77"/>
      <c r="M7" s="77"/>
    </row>
    <row r="8" spans="1:13" ht="23.25" customHeight="1">
      <c r="A8" s="77" t="s">
        <v>1582</v>
      </c>
      <c r="B8" s="70" t="s">
        <v>493</v>
      </c>
      <c r="C8" s="70" t="s">
        <v>492</v>
      </c>
      <c r="D8" s="77">
        <v>7</v>
      </c>
      <c r="E8" s="70" t="s">
        <v>1598</v>
      </c>
      <c r="F8" s="77" t="s">
        <v>1586</v>
      </c>
      <c r="G8" s="68" t="s">
        <v>2335</v>
      </c>
      <c r="H8" s="77" t="s">
        <v>2317</v>
      </c>
      <c r="I8" s="44" t="s">
        <v>575</v>
      </c>
      <c r="J8" s="115" t="s">
        <v>2338</v>
      </c>
      <c r="K8" s="77" t="s">
        <v>1581</v>
      </c>
      <c r="L8" s="77"/>
      <c r="M8" s="77"/>
    </row>
    <row r="9" spans="1:13" ht="23.25" customHeight="1">
      <c r="A9" s="77" t="s">
        <v>1582</v>
      </c>
      <c r="B9" s="70" t="s">
        <v>493</v>
      </c>
      <c r="C9" s="70" t="s">
        <v>492</v>
      </c>
      <c r="D9" s="77">
        <v>8</v>
      </c>
      <c r="E9" s="70" t="s">
        <v>1599</v>
      </c>
      <c r="F9" s="77" t="s">
        <v>1587</v>
      </c>
      <c r="G9" s="68" t="s">
        <v>2336</v>
      </c>
      <c r="H9" s="77" t="s">
        <v>2318</v>
      </c>
      <c r="I9" s="44" t="s">
        <v>575</v>
      </c>
      <c r="J9" s="115" t="s">
        <v>2339</v>
      </c>
      <c r="K9" s="77" t="s">
        <v>1606</v>
      </c>
      <c r="L9" s="77"/>
      <c r="M9" s="77"/>
    </row>
    <row r="10" spans="1:13" ht="23.25" customHeight="1">
      <c r="A10" s="77" t="s">
        <v>1582</v>
      </c>
      <c r="B10" s="70" t="s">
        <v>493</v>
      </c>
      <c r="C10" s="70" t="s">
        <v>492</v>
      </c>
      <c r="D10" s="77">
        <v>9</v>
      </c>
      <c r="E10" s="70" t="s">
        <v>1600</v>
      </c>
      <c r="F10" s="509" t="s">
        <v>2337</v>
      </c>
      <c r="G10" s="473" t="s">
        <v>2340</v>
      </c>
      <c r="H10" s="77" t="s">
        <v>2319</v>
      </c>
      <c r="I10" s="134" t="s">
        <v>18101</v>
      </c>
      <c r="J10" s="116" t="s">
        <v>18102</v>
      </c>
      <c r="K10" s="77" t="s">
        <v>1607</v>
      </c>
      <c r="L10" s="77"/>
      <c r="M10" s="77"/>
    </row>
    <row r="11" spans="1:13" ht="23.25" customHeight="1">
      <c r="A11" s="77" t="s">
        <v>1582</v>
      </c>
      <c r="B11" s="70" t="s">
        <v>493</v>
      </c>
      <c r="C11" s="70" t="s">
        <v>492</v>
      </c>
      <c r="D11" s="77">
        <v>10</v>
      </c>
      <c r="E11" s="70" t="s">
        <v>1601</v>
      </c>
      <c r="F11" s="509" t="s">
        <v>1588</v>
      </c>
      <c r="G11" s="509" t="s">
        <v>2341</v>
      </c>
      <c r="H11" s="77" t="s">
        <v>2320</v>
      </c>
      <c r="I11" s="78" t="s">
        <v>1576</v>
      </c>
      <c r="J11" s="96" t="s">
        <v>1767</v>
      </c>
      <c r="K11" s="78" t="s">
        <v>974</v>
      </c>
      <c r="L11" s="77"/>
      <c r="M11" s="77"/>
    </row>
    <row r="12" spans="1:13" ht="23.25" customHeight="1">
      <c r="A12" s="77" t="s">
        <v>1582</v>
      </c>
      <c r="B12" s="70" t="s">
        <v>493</v>
      </c>
      <c r="C12" s="70" t="s">
        <v>492</v>
      </c>
      <c r="D12" s="77">
        <v>11</v>
      </c>
      <c r="E12" s="70" t="s">
        <v>1602</v>
      </c>
      <c r="F12" s="509" t="s">
        <v>1589</v>
      </c>
      <c r="G12" s="509" t="s">
        <v>2342</v>
      </c>
      <c r="H12" s="77" t="s">
        <v>2321</v>
      </c>
      <c r="I12" s="134" t="s">
        <v>18103</v>
      </c>
      <c r="J12" s="115" t="s">
        <v>18104</v>
      </c>
      <c r="K12" s="77" t="s">
        <v>1607</v>
      </c>
      <c r="L12" s="77"/>
      <c r="M12" s="77"/>
    </row>
    <row r="13" spans="1:13" ht="23.25" customHeight="1">
      <c r="A13" s="77" t="s">
        <v>1582</v>
      </c>
      <c r="B13" s="70" t="s">
        <v>493</v>
      </c>
      <c r="C13" s="70" t="s">
        <v>492</v>
      </c>
      <c r="D13" s="77">
        <v>12</v>
      </c>
      <c r="E13" s="70" t="s">
        <v>1603</v>
      </c>
      <c r="F13" s="77" t="s">
        <v>1590</v>
      </c>
      <c r="G13" s="77" t="s">
        <v>2343</v>
      </c>
      <c r="H13" s="77" t="s">
        <v>2322</v>
      </c>
      <c r="I13" s="44" t="s">
        <v>575</v>
      </c>
      <c r="J13" s="115" t="s">
        <v>2346</v>
      </c>
      <c r="K13" s="77" t="s">
        <v>1581</v>
      </c>
      <c r="L13" s="77"/>
      <c r="M13" s="77"/>
    </row>
    <row r="14" spans="1:13" ht="23.25" customHeight="1">
      <c r="A14" s="77" t="s">
        <v>1582</v>
      </c>
      <c r="B14" s="70" t="s">
        <v>493</v>
      </c>
      <c r="C14" s="70" t="s">
        <v>492</v>
      </c>
      <c r="D14" s="77">
        <v>13</v>
      </c>
      <c r="E14" s="70" t="s">
        <v>1604</v>
      </c>
      <c r="F14" s="77" t="s">
        <v>1591</v>
      </c>
      <c r="G14" s="77" t="s">
        <v>2344</v>
      </c>
      <c r="H14" s="77" t="s">
        <v>2323</v>
      </c>
      <c r="I14" s="44" t="s">
        <v>575</v>
      </c>
      <c r="J14" s="105" t="s">
        <v>2347</v>
      </c>
      <c r="K14" s="77" t="s">
        <v>1606</v>
      </c>
      <c r="L14" s="77"/>
      <c r="M14" s="77"/>
    </row>
    <row r="15" spans="1:13" ht="23.25" customHeight="1">
      <c r="A15" s="77" t="s">
        <v>1582</v>
      </c>
      <c r="B15" s="70" t="s">
        <v>493</v>
      </c>
      <c r="C15" s="70" t="s">
        <v>492</v>
      </c>
      <c r="D15" s="77">
        <v>14</v>
      </c>
      <c r="E15" s="70" t="s">
        <v>1605</v>
      </c>
      <c r="F15" s="77" t="s">
        <v>1592</v>
      </c>
      <c r="G15" s="77" t="s">
        <v>2345</v>
      </c>
      <c r="H15" s="77" t="s">
        <v>2324</v>
      </c>
      <c r="I15" s="44" t="s">
        <v>575</v>
      </c>
      <c r="J15" s="105" t="s">
        <v>2333</v>
      </c>
      <c r="K15" s="77" t="s">
        <v>1607</v>
      </c>
      <c r="L15" s="77"/>
      <c r="M15" s="77"/>
    </row>
  </sheetData>
  <phoneticPr fontId="61"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867"/>
  <sheetViews>
    <sheetView workbookViewId="0">
      <pane xSplit="6" ySplit="1" topLeftCell="G840" activePane="bottomRight" state="frozen"/>
      <selection pane="topRight" activeCell="G1" sqref="G1"/>
      <selection pane="bottomLeft" activeCell="A2" sqref="A2"/>
      <selection pane="bottomRight" activeCell="B869" sqref="B869"/>
    </sheetView>
  </sheetViews>
  <sheetFormatPr defaultRowHeight="18.75" customHeight="1"/>
  <cols>
    <col min="1" max="1" width="9.140625" style="37"/>
    <col min="2" max="2" width="24.28515625" style="37" customWidth="1"/>
    <col min="3" max="3" width="27.140625" style="37" customWidth="1"/>
    <col min="4" max="4" width="9.140625" style="37"/>
    <col min="5" max="5" width="15.7109375" style="82" customWidth="1"/>
    <col min="6" max="6" width="19.5703125" style="82" customWidth="1"/>
    <col min="7" max="7" width="13.85546875" style="82" customWidth="1"/>
    <col min="8" max="9" width="9.140625" style="82"/>
    <col min="10" max="10" width="15.7109375" style="128" customWidth="1"/>
    <col min="11" max="13" width="9.140625" style="82"/>
  </cols>
  <sheetData>
    <row r="1" spans="1:13" ht="18.75" customHeight="1">
      <c r="A1" s="14" t="s">
        <v>15</v>
      </c>
      <c r="B1" s="14" t="s">
        <v>16</v>
      </c>
      <c r="C1" s="14" t="s">
        <v>17</v>
      </c>
      <c r="D1" s="14" t="s">
        <v>24</v>
      </c>
      <c r="E1" s="35" t="s">
        <v>18</v>
      </c>
      <c r="F1" s="35" t="s">
        <v>87</v>
      </c>
      <c r="G1" s="35" t="s">
        <v>9</v>
      </c>
      <c r="H1" s="35" t="s">
        <v>10</v>
      </c>
      <c r="I1" s="35" t="s">
        <v>217</v>
      </c>
      <c r="J1" s="126" t="s">
        <v>1477</v>
      </c>
      <c r="K1" s="35" t="s">
        <v>11</v>
      </c>
      <c r="L1" s="35" t="s">
        <v>82</v>
      </c>
      <c r="M1" s="35" t="s">
        <v>83</v>
      </c>
    </row>
    <row r="2" spans="1:13" ht="18.75" customHeight="1">
      <c r="A2" s="44" t="s">
        <v>1608</v>
      </c>
      <c r="B2" s="61" t="s">
        <v>495</v>
      </c>
      <c r="C2" s="69" t="s">
        <v>1522</v>
      </c>
      <c r="D2" s="44">
        <v>1</v>
      </c>
      <c r="E2" s="61" t="s">
        <v>1467</v>
      </c>
      <c r="F2" s="117" t="s">
        <v>1463</v>
      </c>
      <c r="G2" s="117" t="s">
        <v>10759</v>
      </c>
      <c r="H2" s="117" t="s">
        <v>7893</v>
      </c>
      <c r="I2" s="117"/>
      <c r="J2" s="127" t="s">
        <v>10760</v>
      </c>
      <c r="K2" s="117" t="s">
        <v>1632</v>
      </c>
      <c r="L2" s="81"/>
      <c r="M2" s="81"/>
    </row>
    <row r="3" spans="1:13" ht="18.75" customHeight="1">
      <c r="A3" s="44" t="s">
        <v>1608</v>
      </c>
      <c r="B3" s="61" t="s">
        <v>495</v>
      </c>
      <c r="C3" s="69" t="s">
        <v>1522</v>
      </c>
      <c r="D3" s="44">
        <f>IF($C3=$C2,$D2+1,1)</f>
        <v>2</v>
      </c>
      <c r="E3" s="61" t="s">
        <v>1092</v>
      </c>
      <c r="F3" s="117" t="s">
        <v>1561</v>
      </c>
      <c r="G3" s="117" t="s">
        <v>10762</v>
      </c>
      <c r="H3" s="117" t="s">
        <v>2615</v>
      </c>
      <c r="I3" s="117"/>
      <c r="J3" s="127" t="s">
        <v>10761</v>
      </c>
      <c r="K3" s="117" t="s">
        <v>1633</v>
      </c>
      <c r="L3" s="81"/>
      <c r="M3" s="81"/>
    </row>
    <row r="4" spans="1:13" ht="18.75" customHeight="1">
      <c r="A4" s="44" t="s">
        <v>1608</v>
      </c>
      <c r="B4" s="61" t="s">
        <v>495</v>
      </c>
      <c r="C4" s="69" t="s">
        <v>1522</v>
      </c>
      <c r="D4" s="44">
        <f t="shared" ref="D4:D20" si="0">IF($C4=$C3,$D3+1,1)</f>
        <v>3</v>
      </c>
      <c r="E4" s="61" t="s">
        <v>202</v>
      </c>
      <c r="F4" s="117" t="s">
        <v>633</v>
      </c>
      <c r="G4" s="36" t="s">
        <v>1235</v>
      </c>
      <c r="H4" s="117" t="s">
        <v>2616</v>
      </c>
      <c r="I4" s="155" t="s">
        <v>1701</v>
      </c>
      <c r="J4" s="97" t="s">
        <v>1680</v>
      </c>
      <c r="K4" s="117" t="s">
        <v>1632</v>
      </c>
      <c r="L4" s="81"/>
      <c r="M4" s="81"/>
    </row>
    <row r="5" spans="1:13" ht="18.75" customHeight="1">
      <c r="A5" s="44" t="s">
        <v>1608</v>
      </c>
      <c r="B5" s="61" t="s">
        <v>495</v>
      </c>
      <c r="C5" s="69" t="s">
        <v>1522</v>
      </c>
      <c r="D5" s="44">
        <f t="shared" si="0"/>
        <v>4</v>
      </c>
      <c r="E5" s="83" t="s">
        <v>10751</v>
      </c>
      <c r="F5" s="117" t="s">
        <v>10758</v>
      </c>
      <c r="G5" s="117" t="s">
        <v>10763</v>
      </c>
      <c r="H5" s="117" t="s">
        <v>2617</v>
      </c>
      <c r="I5" s="117" t="s">
        <v>10764</v>
      </c>
      <c r="J5" s="127" t="s">
        <v>10765</v>
      </c>
      <c r="K5" s="117" t="s">
        <v>1634</v>
      </c>
      <c r="L5" s="81"/>
      <c r="M5" s="81"/>
    </row>
    <row r="6" spans="1:13" ht="18.75" customHeight="1">
      <c r="A6" s="44" t="s">
        <v>1608</v>
      </c>
      <c r="B6" s="61" t="s">
        <v>495</v>
      </c>
      <c r="C6" s="69" t="s">
        <v>1522</v>
      </c>
      <c r="D6" s="44">
        <f t="shared" si="0"/>
        <v>5</v>
      </c>
      <c r="E6" s="61" t="s">
        <v>1621</v>
      </c>
      <c r="F6" s="117" t="s">
        <v>1609</v>
      </c>
      <c r="G6" s="117" t="s">
        <v>10766</v>
      </c>
      <c r="H6" s="117" t="s">
        <v>2618</v>
      </c>
      <c r="I6" s="117"/>
      <c r="J6" s="127"/>
      <c r="K6" s="117" t="s">
        <v>1632</v>
      </c>
      <c r="L6" s="81"/>
      <c r="M6" s="81"/>
    </row>
    <row r="7" spans="1:13" ht="18.75" customHeight="1">
      <c r="A7" s="44" t="s">
        <v>1608</v>
      </c>
      <c r="B7" s="61" t="s">
        <v>495</v>
      </c>
      <c r="C7" s="69" t="s">
        <v>1522</v>
      </c>
      <c r="D7" s="44">
        <f t="shared" si="0"/>
        <v>6</v>
      </c>
      <c r="E7" s="61" t="s">
        <v>940</v>
      </c>
      <c r="F7" s="117" t="s">
        <v>1278</v>
      </c>
      <c r="G7" s="117" t="s">
        <v>10767</v>
      </c>
      <c r="H7" s="117" t="s">
        <v>2619</v>
      </c>
      <c r="I7" s="124" t="s">
        <v>2633</v>
      </c>
      <c r="J7" s="125" t="s">
        <v>2634</v>
      </c>
      <c r="K7" s="118" t="s">
        <v>974</v>
      </c>
      <c r="L7" s="81"/>
      <c r="M7" s="81"/>
    </row>
    <row r="8" spans="1:13" ht="18.75" customHeight="1">
      <c r="A8" s="44" t="s">
        <v>1608</v>
      </c>
      <c r="B8" s="61" t="s">
        <v>495</v>
      </c>
      <c r="C8" s="69" t="s">
        <v>1522</v>
      </c>
      <c r="D8" s="44">
        <f t="shared" si="0"/>
        <v>7</v>
      </c>
      <c r="E8" s="61" t="s">
        <v>1622</v>
      </c>
      <c r="F8" s="117" t="s">
        <v>1610</v>
      </c>
      <c r="G8" s="117" t="s">
        <v>10768</v>
      </c>
      <c r="H8" s="117" t="s">
        <v>2620</v>
      </c>
      <c r="I8" s="124" t="s">
        <v>2633</v>
      </c>
      <c r="J8" s="125" t="s">
        <v>2634</v>
      </c>
      <c r="K8" s="118" t="s">
        <v>974</v>
      </c>
      <c r="L8" s="81"/>
      <c r="M8" s="81"/>
    </row>
    <row r="9" spans="1:13" ht="18.75" customHeight="1">
      <c r="A9" s="44" t="s">
        <v>1608</v>
      </c>
      <c r="B9" s="61" t="s">
        <v>495</v>
      </c>
      <c r="C9" s="69" t="s">
        <v>1522</v>
      </c>
      <c r="D9" s="44">
        <f t="shared" si="0"/>
        <v>8</v>
      </c>
      <c r="E9" s="61" t="s">
        <v>1623</v>
      </c>
      <c r="F9" s="117" t="s">
        <v>1611</v>
      </c>
      <c r="G9" s="117" t="s">
        <v>10769</v>
      </c>
      <c r="H9" s="117" t="s">
        <v>2621</v>
      </c>
      <c r="I9" s="117"/>
      <c r="J9" s="127"/>
      <c r="K9" s="117" t="s">
        <v>1632</v>
      </c>
      <c r="L9" s="81"/>
      <c r="M9" s="81"/>
    </row>
    <row r="10" spans="1:13" ht="18.75" customHeight="1">
      <c r="A10" s="44" t="s">
        <v>1608</v>
      </c>
      <c r="B10" s="61" t="s">
        <v>495</v>
      </c>
      <c r="C10" s="69" t="s">
        <v>1522</v>
      </c>
      <c r="D10" s="44">
        <f t="shared" si="0"/>
        <v>9</v>
      </c>
      <c r="E10" s="284" t="s">
        <v>10752</v>
      </c>
      <c r="F10" s="117" t="s">
        <v>10757</v>
      </c>
      <c r="G10" s="117" t="s">
        <v>10772</v>
      </c>
      <c r="H10" s="117" t="s">
        <v>2622</v>
      </c>
      <c r="I10" s="117" t="s">
        <v>10770</v>
      </c>
      <c r="J10" s="127" t="s">
        <v>10771</v>
      </c>
      <c r="K10" s="117" t="s">
        <v>1634</v>
      </c>
      <c r="L10" s="81"/>
      <c r="M10" s="81"/>
    </row>
    <row r="11" spans="1:13" ht="18.75" customHeight="1">
      <c r="A11" s="44" t="s">
        <v>1608</v>
      </c>
      <c r="B11" s="61" t="s">
        <v>495</v>
      </c>
      <c r="C11" s="69" t="s">
        <v>1522</v>
      </c>
      <c r="D11" s="44">
        <f t="shared" si="0"/>
        <v>10</v>
      </c>
      <c r="E11" s="61" t="s">
        <v>1624</v>
      </c>
      <c r="F11" s="117" t="s">
        <v>1613</v>
      </c>
      <c r="G11" s="117" t="s">
        <v>10782</v>
      </c>
      <c r="H11" s="117" t="s">
        <v>2623</v>
      </c>
      <c r="I11" s="117"/>
      <c r="J11" s="127" t="s">
        <v>10781</v>
      </c>
      <c r="K11" s="117" t="s">
        <v>1635</v>
      </c>
      <c r="L11" s="81"/>
      <c r="M11" s="81"/>
    </row>
    <row r="12" spans="1:13" ht="18.75" customHeight="1">
      <c r="A12" s="44" t="s">
        <v>1608</v>
      </c>
      <c r="B12" s="61" t="s">
        <v>495</v>
      </c>
      <c r="C12" s="69" t="s">
        <v>1522</v>
      </c>
      <c r="D12" s="44">
        <f t="shared" si="0"/>
        <v>11</v>
      </c>
      <c r="E12" s="61" t="s">
        <v>1625</v>
      </c>
      <c r="F12" s="117" t="s">
        <v>1614</v>
      </c>
      <c r="G12" s="117" t="s">
        <v>10773</v>
      </c>
      <c r="H12" s="117" t="s">
        <v>2624</v>
      </c>
      <c r="I12" s="117"/>
      <c r="J12" s="127" t="s">
        <v>10783</v>
      </c>
      <c r="K12" s="117" t="s">
        <v>1632</v>
      </c>
      <c r="L12" s="81"/>
      <c r="M12" s="81"/>
    </row>
    <row r="13" spans="1:13" ht="18.75" customHeight="1">
      <c r="A13" s="44" t="s">
        <v>1608</v>
      </c>
      <c r="B13" s="61" t="s">
        <v>495</v>
      </c>
      <c r="C13" s="69" t="s">
        <v>1522</v>
      </c>
      <c r="D13" s="44">
        <f t="shared" si="0"/>
        <v>12</v>
      </c>
      <c r="E13" s="61" t="s">
        <v>1626</v>
      </c>
      <c r="F13" s="117" t="s">
        <v>1615</v>
      </c>
      <c r="G13" s="117" t="s">
        <v>10790</v>
      </c>
      <c r="H13" s="117" t="s">
        <v>2625</v>
      </c>
      <c r="I13" s="117"/>
      <c r="J13" s="127" t="s">
        <v>10784</v>
      </c>
      <c r="K13" s="117" t="s">
        <v>1632</v>
      </c>
      <c r="L13" s="81"/>
      <c r="M13" s="81"/>
    </row>
    <row r="14" spans="1:13" ht="18.75" customHeight="1">
      <c r="A14" s="44" t="s">
        <v>1608</v>
      </c>
      <c r="B14" s="61" t="s">
        <v>495</v>
      </c>
      <c r="C14" s="69" t="s">
        <v>1522</v>
      </c>
      <c r="D14" s="44">
        <f t="shared" si="0"/>
        <v>13</v>
      </c>
      <c r="E14" s="61" t="s">
        <v>1627</v>
      </c>
      <c r="F14" s="117" t="s">
        <v>1616</v>
      </c>
      <c r="G14" s="117" t="s">
        <v>10786</v>
      </c>
      <c r="H14" s="117" t="s">
        <v>2626</v>
      </c>
      <c r="I14" s="117"/>
      <c r="J14" s="127" t="s">
        <v>10789</v>
      </c>
      <c r="K14" s="117" t="s">
        <v>1636</v>
      </c>
      <c r="L14" s="81"/>
      <c r="M14" s="81"/>
    </row>
    <row r="15" spans="1:13" ht="18.75" customHeight="1">
      <c r="A15" s="44" t="s">
        <v>1608</v>
      </c>
      <c r="B15" s="61" t="s">
        <v>495</v>
      </c>
      <c r="C15" s="69" t="s">
        <v>1522</v>
      </c>
      <c r="D15" s="44">
        <f t="shared" si="0"/>
        <v>14</v>
      </c>
      <c r="E15" s="61" t="s">
        <v>1628</v>
      </c>
      <c r="F15" s="117" t="s">
        <v>1617</v>
      </c>
      <c r="G15" s="117" t="s">
        <v>10787</v>
      </c>
      <c r="H15" s="117" t="s">
        <v>2627</v>
      </c>
      <c r="I15" s="117"/>
      <c r="J15" s="127" t="s">
        <v>10785</v>
      </c>
      <c r="K15" s="117" t="s">
        <v>1635</v>
      </c>
      <c r="L15" s="81"/>
      <c r="M15" s="81"/>
    </row>
    <row r="16" spans="1:13" ht="18.75" customHeight="1">
      <c r="A16" s="44" t="s">
        <v>1608</v>
      </c>
      <c r="B16" s="61" t="s">
        <v>495</v>
      </c>
      <c r="C16" s="69" t="s">
        <v>1522</v>
      </c>
      <c r="D16" s="44">
        <f t="shared" si="0"/>
        <v>15</v>
      </c>
      <c r="E16" s="61" t="s">
        <v>1629</v>
      </c>
      <c r="F16" s="117" t="s">
        <v>1618</v>
      </c>
      <c r="G16" s="117" t="s">
        <v>10776</v>
      </c>
      <c r="H16" s="117" t="s">
        <v>2628</v>
      </c>
      <c r="I16" s="124" t="s">
        <v>2633</v>
      </c>
      <c r="J16" s="125" t="s">
        <v>2634</v>
      </c>
      <c r="K16" s="118" t="s">
        <v>974</v>
      </c>
      <c r="L16" s="81"/>
      <c r="M16" s="81"/>
    </row>
    <row r="17" spans="1:13" ht="18.75" customHeight="1">
      <c r="A17" s="44" t="s">
        <v>1608</v>
      </c>
      <c r="B17" s="61" t="s">
        <v>495</v>
      </c>
      <c r="C17" s="69" t="s">
        <v>1522</v>
      </c>
      <c r="D17" s="44">
        <f t="shared" si="0"/>
        <v>16</v>
      </c>
      <c r="E17" s="61" t="s">
        <v>1630</v>
      </c>
      <c r="F17" s="117" t="s">
        <v>1619</v>
      </c>
      <c r="G17" s="117" t="s">
        <v>10788</v>
      </c>
      <c r="H17" s="117" t="s">
        <v>2629</v>
      </c>
      <c r="I17" s="124" t="s">
        <v>2633</v>
      </c>
      <c r="J17" s="125" t="s">
        <v>2634</v>
      </c>
      <c r="K17" s="118" t="s">
        <v>974</v>
      </c>
      <c r="L17" s="81"/>
      <c r="M17" s="81"/>
    </row>
    <row r="18" spans="1:13" ht="18.75" customHeight="1">
      <c r="A18" s="44" t="s">
        <v>1608</v>
      </c>
      <c r="B18" s="61" t="s">
        <v>495</v>
      </c>
      <c r="C18" s="69" t="s">
        <v>1522</v>
      </c>
      <c r="D18" s="44">
        <f t="shared" si="0"/>
        <v>17</v>
      </c>
      <c r="E18" s="284" t="s">
        <v>10753</v>
      </c>
      <c r="F18" s="117" t="s">
        <v>10755</v>
      </c>
      <c r="G18" s="117" t="s">
        <v>10778</v>
      </c>
      <c r="H18" s="117" t="s">
        <v>2630</v>
      </c>
      <c r="I18" s="117" t="s">
        <v>10779</v>
      </c>
      <c r="J18" s="130" t="s">
        <v>10780</v>
      </c>
      <c r="K18" s="117" t="s">
        <v>1634</v>
      </c>
      <c r="L18" s="81"/>
      <c r="M18" s="81"/>
    </row>
    <row r="19" spans="1:13" ht="18.75" customHeight="1">
      <c r="A19" s="44" t="s">
        <v>1608</v>
      </c>
      <c r="B19" s="61" t="s">
        <v>495</v>
      </c>
      <c r="C19" s="69" t="s">
        <v>1522</v>
      </c>
      <c r="D19" s="44">
        <f t="shared" si="0"/>
        <v>18</v>
      </c>
      <c r="E19" s="285" t="s">
        <v>10754</v>
      </c>
      <c r="F19" s="117" t="s">
        <v>10756</v>
      </c>
      <c r="G19" s="117" t="s">
        <v>10793</v>
      </c>
      <c r="H19" s="117" t="s">
        <v>2631</v>
      </c>
      <c r="I19" s="117" t="s">
        <v>10791</v>
      </c>
      <c r="J19" s="127" t="s">
        <v>10792</v>
      </c>
      <c r="K19" s="117" t="s">
        <v>1634</v>
      </c>
      <c r="L19" s="81"/>
      <c r="M19" s="81"/>
    </row>
    <row r="20" spans="1:13" ht="18.75" customHeight="1">
      <c r="A20" s="44" t="s">
        <v>1608</v>
      </c>
      <c r="B20" s="61" t="s">
        <v>495</v>
      </c>
      <c r="C20" s="69" t="s">
        <v>1522</v>
      </c>
      <c r="D20" s="44">
        <f t="shared" si="0"/>
        <v>19</v>
      </c>
      <c r="E20" s="61" t="s">
        <v>1631</v>
      </c>
      <c r="F20" s="117" t="s">
        <v>1620</v>
      </c>
      <c r="G20" s="117" t="s">
        <v>10774</v>
      </c>
      <c r="H20" s="117" t="s">
        <v>2632</v>
      </c>
      <c r="I20" s="117"/>
      <c r="J20" s="127" t="s">
        <v>10775</v>
      </c>
      <c r="K20" s="117" t="s">
        <v>1635</v>
      </c>
      <c r="L20" s="81"/>
      <c r="M20" s="81"/>
    </row>
    <row r="21" spans="1:13" ht="18.75" customHeight="1">
      <c r="A21" s="44" t="s">
        <v>1608</v>
      </c>
      <c r="B21" s="61" t="s">
        <v>495</v>
      </c>
      <c r="C21" s="69" t="s">
        <v>1522</v>
      </c>
      <c r="D21" s="44">
        <f>IF($C21=$C20,$D20+1,1)</f>
        <v>20</v>
      </c>
      <c r="E21" s="119" t="s">
        <v>212</v>
      </c>
      <c r="F21" s="118" t="s">
        <v>591</v>
      </c>
      <c r="G21" s="73" t="s">
        <v>220</v>
      </c>
      <c r="H21" s="120" t="s">
        <v>214</v>
      </c>
      <c r="I21" s="118" t="s">
        <v>1576</v>
      </c>
      <c r="J21" s="121" t="s">
        <v>1767</v>
      </c>
      <c r="K21" s="118" t="s">
        <v>974</v>
      </c>
      <c r="L21" s="81"/>
      <c r="M21" s="81"/>
    </row>
    <row r="22" spans="1:13" ht="18.75" customHeight="1">
      <c r="A22" s="44" t="s">
        <v>1608</v>
      </c>
      <c r="B22" s="61" t="s">
        <v>495</v>
      </c>
      <c r="C22" s="69" t="s">
        <v>1522</v>
      </c>
      <c r="D22" s="44">
        <f>IF($C22=$C21,$D21+1,1)</f>
        <v>21</v>
      </c>
      <c r="E22" s="73" t="s">
        <v>573</v>
      </c>
      <c r="F22" s="118" t="s">
        <v>565</v>
      </c>
      <c r="G22" s="73" t="s">
        <v>600</v>
      </c>
      <c r="H22" s="120" t="s">
        <v>214</v>
      </c>
      <c r="I22" s="120" t="s">
        <v>1681</v>
      </c>
      <c r="J22" s="122" t="s">
        <v>2006</v>
      </c>
      <c r="K22" s="118" t="s">
        <v>215</v>
      </c>
      <c r="L22" s="81"/>
      <c r="M22" s="81"/>
    </row>
    <row r="23" spans="1:13" ht="18.75" customHeight="1">
      <c r="A23" s="44" t="s">
        <v>1608</v>
      </c>
      <c r="B23" s="54" t="s">
        <v>496</v>
      </c>
      <c r="C23" s="44" t="s">
        <v>1523</v>
      </c>
      <c r="D23" s="44">
        <f t="shared" ref="D23:D86" si="1">IF($C23=$C22,$D22+1,1)</f>
        <v>1</v>
      </c>
      <c r="E23" s="54" t="s">
        <v>1467</v>
      </c>
      <c r="F23" s="117" t="s">
        <v>1463</v>
      </c>
      <c r="G23" s="117" t="s">
        <v>10808</v>
      </c>
      <c r="H23" s="117" t="s">
        <v>10796</v>
      </c>
      <c r="I23" s="117"/>
      <c r="J23" s="127" t="s">
        <v>10809</v>
      </c>
      <c r="K23" s="117" t="s">
        <v>80</v>
      </c>
      <c r="L23" s="81"/>
      <c r="M23" s="81"/>
    </row>
    <row r="24" spans="1:13" ht="18.75" customHeight="1">
      <c r="A24" s="44" t="s">
        <v>1608</v>
      </c>
      <c r="B24" s="54" t="s">
        <v>496</v>
      </c>
      <c r="C24" s="44" t="s">
        <v>1523</v>
      </c>
      <c r="D24" s="44">
        <f t="shared" si="1"/>
        <v>2</v>
      </c>
      <c r="E24" s="54" t="s">
        <v>202</v>
      </c>
      <c r="F24" s="117" t="s">
        <v>633</v>
      </c>
      <c r="G24" s="36" t="s">
        <v>1235</v>
      </c>
      <c r="H24" s="117" t="s">
        <v>2635</v>
      </c>
      <c r="I24" s="155" t="s">
        <v>1701</v>
      </c>
      <c r="J24" s="97" t="s">
        <v>1680</v>
      </c>
      <c r="K24" s="117" t="s">
        <v>80</v>
      </c>
      <c r="L24" s="81"/>
      <c r="M24" s="81"/>
    </row>
    <row r="25" spans="1:13" ht="18.75" customHeight="1">
      <c r="A25" s="44" t="s">
        <v>1608</v>
      </c>
      <c r="B25" s="54" t="s">
        <v>496</v>
      </c>
      <c r="C25" s="44" t="s">
        <v>1523</v>
      </c>
      <c r="D25" s="44">
        <f t="shared" si="1"/>
        <v>3</v>
      </c>
      <c r="E25" s="54" t="s">
        <v>940</v>
      </c>
      <c r="F25" s="117" t="s">
        <v>1278</v>
      </c>
      <c r="G25" s="117" t="s">
        <v>10810</v>
      </c>
      <c r="H25" s="117" t="s">
        <v>10825</v>
      </c>
      <c r="I25" s="124" t="s">
        <v>2633</v>
      </c>
      <c r="J25" s="125" t="s">
        <v>1911</v>
      </c>
      <c r="K25" s="118" t="s">
        <v>974</v>
      </c>
      <c r="L25" s="81"/>
      <c r="M25" s="81"/>
    </row>
    <row r="26" spans="1:13" ht="18.75" customHeight="1">
      <c r="A26" s="44" t="s">
        <v>1608</v>
      </c>
      <c r="B26" s="54" t="s">
        <v>496</v>
      </c>
      <c r="C26" s="44" t="s">
        <v>1523</v>
      </c>
      <c r="D26" s="44">
        <f t="shared" si="1"/>
        <v>4</v>
      </c>
      <c r="E26" s="54" t="s">
        <v>2492</v>
      </c>
      <c r="F26" s="117" t="s">
        <v>2361</v>
      </c>
      <c r="G26" s="117" t="s">
        <v>10811</v>
      </c>
      <c r="H26" s="117" t="s">
        <v>10826</v>
      </c>
      <c r="I26" s="117" t="s">
        <v>10812</v>
      </c>
      <c r="J26" s="127" t="s">
        <v>10813</v>
      </c>
      <c r="K26" s="117" t="s">
        <v>583</v>
      </c>
      <c r="L26" s="81"/>
      <c r="M26" s="81"/>
    </row>
    <row r="27" spans="1:13" ht="18.75" customHeight="1">
      <c r="A27" s="44" t="s">
        <v>1608</v>
      </c>
      <c r="B27" s="54" t="s">
        <v>496</v>
      </c>
      <c r="C27" s="44" t="s">
        <v>1523</v>
      </c>
      <c r="D27" s="44">
        <f t="shared" si="1"/>
        <v>5</v>
      </c>
      <c r="E27" s="54" t="s">
        <v>1628</v>
      </c>
      <c r="F27" s="117" t="s">
        <v>1617</v>
      </c>
      <c r="G27" s="117" t="s">
        <v>10814</v>
      </c>
      <c r="H27" s="117" t="s">
        <v>10827</v>
      </c>
      <c r="I27" s="117"/>
      <c r="J27" s="127" t="s">
        <v>10815</v>
      </c>
      <c r="K27" s="117" t="s">
        <v>583</v>
      </c>
      <c r="L27" s="81"/>
      <c r="M27" s="81"/>
    </row>
    <row r="28" spans="1:13" ht="18.75" customHeight="1">
      <c r="A28" s="44" t="s">
        <v>1608</v>
      </c>
      <c r="B28" s="54" t="s">
        <v>496</v>
      </c>
      <c r="C28" s="44" t="s">
        <v>1523</v>
      </c>
      <c r="D28" s="44">
        <f t="shared" si="1"/>
        <v>6</v>
      </c>
      <c r="E28" s="54" t="s">
        <v>2493</v>
      </c>
      <c r="F28" s="117" t="s">
        <v>2362</v>
      </c>
      <c r="G28" s="117" t="s">
        <v>10816</v>
      </c>
      <c r="H28" s="117" t="s">
        <v>10828</v>
      </c>
      <c r="I28" s="117" t="s">
        <v>10817</v>
      </c>
      <c r="J28" s="127" t="s">
        <v>10818</v>
      </c>
      <c r="K28" s="117" t="s">
        <v>583</v>
      </c>
      <c r="L28" s="81"/>
      <c r="M28" s="81"/>
    </row>
    <row r="29" spans="1:13" ht="18.75" customHeight="1">
      <c r="A29" s="44" t="s">
        <v>1608</v>
      </c>
      <c r="B29" s="54" t="s">
        <v>496</v>
      </c>
      <c r="C29" s="44" t="s">
        <v>1523</v>
      </c>
      <c r="D29" s="44">
        <f t="shared" si="1"/>
        <v>7</v>
      </c>
      <c r="E29" s="83" t="s">
        <v>10794</v>
      </c>
      <c r="F29" s="117" t="s">
        <v>10795</v>
      </c>
      <c r="G29" s="117" t="s">
        <v>10821</v>
      </c>
      <c r="H29" s="117" t="s">
        <v>10829</v>
      </c>
      <c r="I29" s="117" t="s">
        <v>10819</v>
      </c>
      <c r="J29" s="127" t="s">
        <v>10820</v>
      </c>
      <c r="K29" s="117" t="s">
        <v>627</v>
      </c>
      <c r="L29" s="81"/>
      <c r="M29" s="81"/>
    </row>
    <row r="30" spans="1:13" ht="18.75" customHeight="1">
      <c r="A30" s="44" t="s">
        <v>1608</v>
      </c>
      <c r="B30" s="54" t="s">
        <v>496</v>
      </c>
      <c r="C30" s="44" t="s">
        <v>1523</v>
      </c>
      <c r="D30" s="44">
        <f t="shared" si="1"/>
        <v>8</v>
      </c>
      <c r="E30" s="54" t="s">
        <v>2494</v>
      </c>
      <c r="F30" s="117" t="s">
        <v>2364</v>
      </c>
      <c r="G30" s="117" t="s">
        <v>10823</v>
      </c>
      <c r="H30" s="117" t="s">
        <v>10830</v>
      </c>
      <c r="I30" s="117" t="s">
        <v>10822</v>
      </c>
      <c r="J30" s="127" t="s">
        <v>10824</v>
      </c>
      <c r="K30" s="117" t="s">
        <v>8098</v>
      </c>
      <c r="L30" s="81"/>
      <c r="M30" s="81"/>
    </row>
    <row r="31" spans="1:13" ht="18.75" customHeight="1">
      <c r="A31" s="44" t="s">
        <v>1608</v>
      </c>
      <c r="B31" s="54" t="s">
        <v>496</v>
      </c>
      <c r="C31" s="44" t="s">
        <v>1523</v>
      </c>
      <c r="D31" s="44">
        <f t="shared" si="1"/>
        <v>9</v>
      </c>
      <c r="E31" s="54" t="s">
        <v>2495</v>
      </c>
      <c r="F31" s="117" t="s">
        <v>2365</v>
      </c>
      <c r="G31" s="54" t="s">
        <v>2495</v>
      </c>
      <c r="H31" s="117" t="s">
        <v>10831</v>
      </c>
      <c r="I31" s="124" t="s">
        <v>2633</v>
      </c>
      <c r="J31" s="125" t="s">
        <v>1911</v>
      </c>
      <c r="K31" s="118" t="s">
        <v>974</v>
      </c>
      <c r="L31" s="81"/>
      <c r="M31" s="81"/>
    </row>
    <row r="32" spans="1:13" ht="18.75" customHeight="1">
      <c r="A32" s="44" t="s">
        <v>1608</v>
      </c>
      <c r="B32" s="54" t="s">
        <v>496</v>
      </c>
      <c r="C32" s="44" t="s">
        <v>1523</v>
      </c>
      <c r="D32" s="44">
        <f t="shared" si="1"/>
        <v>10</v>
      </c>
      <c r="E32" s="61" t="s">
        <v>10845</v>
      </c>
      <c r="F32" s="117" t="s">
        <v>1619</v>
      </c>
      <c r="G32" s="61" t="s">
        <v>10845</v>
      </c>
      <c r="H32" s="117" t="s">
        <v>10832</v>
      </c>
      <c r="I32" s="124" t="s">
        <v>2633</v>
      </c>
      <c r="J32" s="125" t="s">
        <v>1911</v>
      </c>
      <c r="K32" s="118" t="s">
        <v>974</v>
      </c>
      <c r="L32" s="81"/>
      <c r="M32" s="81"/>
    </row>
    <row r="33" spans="1:13" ht="18.75" customHeight="1">
      <c r="A33" s="44" t="s">
        <v>1608</v>
      </c>
      <c r="B33" s="54" t="s">
        <v>496</v>
      </c>
      <c r="C33" s="44" t="s">
        <v>1523</v>
      </c>
      <c r="D33" s="44">
        <f t="shared" si="1"/>
        <v>11</v>
      </c>
      <c r="E33" s="54" t="s">
        <v>2496</v>
      </c>
      <c r="F33" s="117" t="s">
        <v>2366</v>
      </c>
      <c r="G33" s="54" t="s">
        <v>2496</v>
      </c>
      <c r="H33" s="117" t="s">
        <v>10833</v>
      </c>
      <c r="I33" s="124" t="s">
        <v>2633</v>
      </c>
      <c r="J33" s="125" t="s">
        <v>1911</v>
      </c>
      <c r="K33" s="118" t="s">
        <v>974</v>
      </c>
      <c r="L33" s="81"/>
      <c r="M33" s="81"/>
    </row>
    <row r="34" spans="1:13" ht="18.75" customHeight="1">
      <c r="A34" s="44" t="s">
        <v>1608</v>
      </c>
      <c r="B34" s="54" t="s">
        <v>496</v>
      </c>
      <c r="C34" s="44" t="s">
        <v>1523</v>
      </c>
      <c r="D34" s="44">
        <f t="shared" si="1"/>
        <v>12</v>
      </c>
      <c r="E34" s="54" t="s">
        <v>1626</v>
      </c>
      <c r="F34" s="117" t="s">
        <v>1615</v>
      </c>
      <c r="G34" s="117" t="s">
        <v>10847</v>
      </c>
      <c r="H34" s="117" t="s">
        <v>10834</v>
      </c>
      <c r="I34" s="117"/>
      <c r="J34" s="127" t="s">
        <v>10848</v>
      </c>
      <c r="K34" s="117" t="s">
        <v>80</v>
      </c>
      <c r="L34" s="81"/>
      <c r="M34" s="81"/>
    </row>
    <row r="35" spans="1:13" ht="18.75" customHeight="1">
      <c r="A35" s="44" t="s">
        <v>1608</v>
      </c>
      <c r="B35" s="54" t="s">
        <v>496</v>
      </c>
      <c r="C35" s="44" t="s">
        <v>1523</v>
      </c>
      <c r="D35" s="44">
        <f t="shared" si="1"/>
        <v>13</v>
      </c>
      <c r="E35" s="54" t="s">
        <v>2497</v>
      </c>
      <c r="F35" s="117" t="s">
        <v>2367</v>
      </c>
      <c r="G35" s="117" t="s">
        <v>10849</v>
      </c>
      <c r="H35" s="117" t="s">
        <v>10835</v>
      </c>
      <c r="I35" s="117"/>
      <c r="J35" s="127" t="s">
        <v>10850</v>
      </c>
      <c r="K35" s="117" t="s">
        <v>583</v>
      </c>
      <c r="L35" s="81"/>
      <c r="M35" s="81"/>
    </row>
    <row r="36" spans="1:13" ht="18.75" customHeight="1">
      <c r="A36" s="44" t="s">
        <v>1608</v>
      </c>
      <c r="B36" s="54" t="s">
        <v>2349</v>
      </c>
      <c r="C36" s="44" t="s">
        <v>1523</v>
      </c>
      <c r="D36" s="44">
        <f t="shared" si="1"/>
        <v>14</v>
      </c>
      <c r="E36" s="61" t="s">
        <v>2498</v>
      </c>
      <c r="F36" s="117" t="s">
        <v>2368</v>
      </c>
      <c r="G36" s="117" t="s">
        <v>10851</v>
      </c>
      <c r="H36" s="117" t="s">
        <v>10836</v>
      </c>
      <c r="I36" s="117"/>
      <c r="J36" s="127" t="s">
        <v>10852</v>
      </c>
      <c r="K36" s="117" t="s">
        <v>80</v>
      </c>
      <c r="L36" s="81"/>
      <c r="M36" s="81"/>
    </row>
    <row r="37" spans="1:13" ht="18.75" customHeight="1">
      <c r="A37" s="44" t="s">
        <v>1608</v>
      </c>
      <c r="B37" s="54" t="s">
        <v>496</v>
      </c>
      <c r="C37" s="44" t="s">
        <v>1523</v>
      </c>
      <c r="D37" s="44">
        <f t="shared" si="1"/>
        <v>15</v>
      </c>
      <c r="E37" s="54" t="s">
        <v>2499</v>
      </c>
      <c r="F37" s="117" t="s">
        <v>2369</v>
      </c>
      <c r="G37" s="117" t="s">
        <v>10853</v>
      </c>
      <c r="H37" s="117" t="s">
        <v>10837</v>
      </c>
      <c r="I37" s="117"/>
      <c r="J37" s="127" t="s">
        <v>10854</v>
      </c>
      <c r="K37" s="117" t="s">
        <v>80</v>
      </c>
      <c r="L37" s="81"/>
      <c r="M37" s="81"/>
    </row>
    <row r="38" spans="1:13" ht="18.75" customHeight="1">
      <c r="A38" s="44" t="s">
        <v>1608</v>
      </c>
      <c r="B38" s="54" t="s">
        <v>496</v>
      </c>
      <c r="C38" s="44" t="s">
        <v>1523</v>
      </c>
      <c r="D38" s="44">
        <f t="shared" si="1"/>
        <v>16</v>
      </c>
      <c r="E38" s="54" t="s">
        <v>1663</v>
      </c>
      <c r="F38" s="117" t="s">
        <v>1664</v>
      </c>
      <c r="G38" s="117" t="s">
        <v>10855</v>
      </c>
      <c r="H38" s="117" t="s">
        <v>10838</v>
      </c>
      <c r="I38" s="117" t="s">
        <v>10856</v>
      </c>
      <c r="J38" s="127" t="s">
        <v>10857</v>
      </c>
      <c r="K38" s="117" t="s">
        <v>627</v>
      </c>
      <c r="L38" s="81"/>
      <c r="M38" s="81"/>
    </row>
    <row r="39" spans="1:13" ht="18.75" customHeight="1">
      <c r="A39" s="44" t="s">
        <v>1608</v>
      </c>
      <c r="B39" s="54" t="s">
        <v>2349</v>
      </c>
      <c r="C39" s="44" t="s">
        <v>1523</v>
      </c>
      <c r="D39" s="44">
        <f t="shared" si="1"/>
        <v>17</v>
      </c>
      <c r="E39" s="54" t="s">
        <v>2500</v>
      </c>
      <c r="F39" s="117" t="s">
        <v>2370</v>
      </c>
      <c r="G39" s="117" t="s">
        <v>10860</v>
      </c>
      <c r="H39" s="117" t="s">
        <v>10839</v>
      </c>
      <c r="I39" s="117" t="s">
        <v>10858</v>
      </c>
      <c r="J39" s="127" t="s">
        <v>10859</v>
      </c>
      <c r="K39" s="117" t="s">
        <v>627</v>
      </c>
      <c r="L39" s="81"/>
      <c r="M39" s="81"/>
    </row>
    <row r="40" spans="1:13" ht="18.75" customHeight="1">
      <c r="A40" s="44" t="s">
        <v>1608</v>
      </c>
      <c r="B40" s="54" t="s">
        <v>496</v>
      </c>
      <c r="C40" s="44" t="s">
        <v>1523</v>
      </c>
      <c r="D40" s="44">
        <f t="shared" si="1"/>
        <v>18</v>
      </c>
      <c r="E40" s="54" t="s">
        <v>2501</v>
      </c>
      <c r="F40" s="117" t="s">
        <v>2371</v>
      </c>
      <c r="G40" s="117" t="s">
        <v>10861</v>
      </c>
      <c r="H40" s="117" t="s">
        <v>10840</v>
      </c>
      <c r="I40" s="117"/>
      <c r="J40" s="127"/>
      <c r="K40" s="117" t="s">
        <v>583</v>
      </c>
      <c r="L40" s="81"/>
      <c r="M40" s="81"/>
    </row>
    <row r="41" spans="1:13" ht="18.75" customHeight="1">
      <c r="A41" s="44" t="s">
        <v>1608</v>
      </c>
      <c r="B41" s="54" t="s">
        <v>496</v>
      </c>
      <c r="C41" s="44" t="s">
        <v>1523</v>
      </c>
      <c r="D41" s="44">
        <f t="shared" si="1"/>
        <v>19</v>
      </c>
      <c r="E41" s="54" t="s">
        <v>2502</v>
      </c>
      <c r="F41" s="117" t="s">
        <v>2372</v>
      </c>
      <c r="G41" s="117" t="s">
        <v>10862</v>
      </c>
      <c r="H41" s="117" t="s">
        <v>10841</v>
      </c>
      <c r="I41" s="117"/>
      <c r="J41" s="127"/>
      <c r="K41" s="117" t="s">
        <v>80</v>
      </c>
      <c r="L41" s="81"/>
      <c r="M41" s="81"/>
    </row>
    <row r="42" spans="1:13" ht="18.75" customHeight="1">
      <c r="A42" s="44" t="s">
        <v>1608</v>
      </c>
      <c r="B42" s="54" t="s">
        <v>496</v>
      </c>
      <c r="C42" s="44" t="s">
        <v>1523</v>
      </c>
      <c r="D42" s="44">
        <f t="shared" si="1"/>
        <v>20</v>
      </c>
      <c r="E42" s="61" t="s">
        <v>10864</v>
      </c>
      <c r="F42" s="117" t="s">
        <v>2373</v>
      </c>
      <c r="G42" s="117"/>
      <c r="H42" s="117" t="s">
        <v>10842</v>
      </c>
      <c r="I42" s="117"/>
      <c r="J42" s="127"/>
      <c r="K42" s="117" t="s">
        <v>80</v>
      </c>
      <c r="L42" s="81"/>
      <c r="M42" s="81"/>
    </row>
    <row r="43" spans="1:13" ht="18.75" customHeight="1">
      <c r="A43" s="44" t="s">
        <v>1608</v>
      </c>
      <c r="B43" s="54" t="s">
        <v>2350</v>
      </c>
      <c r="C43" s="44" t="s">
        <v>1523</v>
      </c>
      <c r="D43" s="44">
        <f t="shared" si="1"/>
        <v>21</v>
      </c>
      <c r="E43" s="54" t="s">
        <v>2503</v>
      </c>
      <c r="F43" s="117" t="s">
        <v>2374</v>
      </c>
      <c r="G43" s="117" t="s">
        <v>10863</v>
      </c>
      <c r="H43" s="117" t="s">
        <v>10843</v>
      </c>
      <c r="I43" s="117"/>
      <c r="J43" s="127" t="s">
        <v>10865</v>
      </c>
      <c r="K43" s="117" t="s">
        <v>80</v>
      </c>
      <c r="L43" s="81"/>
      <c r="M43" s="81"/>
    </row>
    <row r="44" spans="1:13" ht="18.75" customHeight="1">
      <c r="A44" s="44" t="s">
        <v>1608</v>
      </c>
      <c r="B44" s="54" t="s">
        <v>496</v>
      </c>
      <c r="C44" s="44" t="s">
        <v>1523</v>
      </c>
      <c r="D44" s="44">
        <f t="shared" si="1"/>
        <v>22</v>
      </c>
      <c r="E44" s="54" t="s">
        <v>2504</v>
      </c>
      <c r="F44" s="117" t="s">
        <v>614</v>
      </c>
      <c r="G44" s="117" t="s">
        <v>10866</v>
      </c>
      <c r="H44" s="117" t="s">
        <v>10844</v>
      </c>
      <c r="I44" s="286" t="s">
        <v>10867</v>
      </c>
      <c r="J44" s="287" t="s">
        <v>2051</v>
      </c>
      <c r="K44" s="118" t="s">
        <v>974</v>
      </c>
      <c r="L44" s="81"/>
      <c r="M44" s="81"/>
    </row>
    <row r="45" spans="1:13" ht="18.75" customHeight="1">
      <c r="A45" s="44" t="s">
        <v>1608</v>
      </c>
      <c r="B45" s="54" t="s">
        <v>496</v>
      </c>
      <c r="C45" s="44" t="s">
        <v>1523</v>
      </c>
      <c r="D45" s="44">
        <f t="shared" si="1"/>
        <v>23</v>
      </c>
      <c r="E45" s="119" t="s">
        <v>212</v>
      </c>
      <c r="F45" s="118" t="s">
        <v>591</v>
      </c>
      <c r="G45" s="73" t="s">
        <v>220</v>
      </c>
      <c r="H45" s="120" t="s">
        <v>214</v>
      </c>
      <c r="I45" s="118" t="s">
        <v>1576</v>
      </c>
      <c r="J45" s="121" t="s">
        <v>1767</v>
      </c>
      <c r="K45" s="118" t="s">
        <v>974</v>
      </c>
      <c r="L45" s="81"/>
      <c r="M45" s="81"/>
    </row>
    <row r="46" spans="1:13" ht="18.75" customHeight="1">
      <c r="A46" s="44" t="s">
        <v>1608</v>
      </c>
      <c r="B46" s="54" t="s">
        <v>496</v>
      </c>
      <c r="C46" s="44" t="s">
        <v>1523</v>
      </c>
      <c r="D46" s="44">
        <f t="shared" si="1"/>
        <v>24</v>
      </c>
      <c r="E46" s="73" t="s">
        <v>573</v>
      </c>
      <c r="F46" s="118" t="s">
        <v>565</v>
      </c>
      <c r="G46" s="73" t="s">
        <v>600</v>
      </c>
      <c r="H46" s="120" t="s">
        <v>214</v>
      </c>
      <c r="I46" s="120" t="s">
        <v>1681</v>
      </c>
      <c r="J46" s="122" t="s">
        <v>2006</v>
      </c>
      <c r="K46" s="118" t="s">
        <v>215</v>
      </c>
      <c r="L46" s="81"/>
      <c r="M46" s="81"/>
    </row>
    <row r="47" spans="1:13" ht="18.75" customHeight="1">
      <c r="A47" s="44" t="s">
        <v>1608</v>
      </c>
      <c r="B47" s="54" t="s">
        <v>497</v>
      </c>
      <c r="C47" s="44" t="s">
        <v>1524</v>
      </c>
      <c r="D47" s="44">
        <f t="shared" si="1"/>
        <v>1</v>
      </c>
      <c r="E47" s="54" t="s">
        <v>1467</v>
      </c>
      <c r="F47" s="117" t="s">
        <v>1463</v>
      </c>
      <c r="G47" s="117" t="s">
        <v>10873</v>
      </c>
      <c r="H47" s="117" t="s">
        <v>10868</v>
      </c>
      <c r="I47" s="117"/>
      <c r="J47" s="127" t="s">
        <v>10869</v>
      </c>
      <c r="K47" s="117" t="s">
        <v>80</v>
      </c>
      <c r="L47" s="81"/>
      <c r="M47" s="81"/>
    </row>
    <row r="48" spans="1:13" ht="18.75" customHeight="1">
      <c r="A48" s="44" t="s">
        <v>1608</v>
      </c>
      <c r="B48" s="54" t="s">
        <v>497</v>
      </c>
      <c r="C48" s="44" t="s">
        <v>1524</v>
      </c>
      <c r="D48" s="44">
        <f t="shared" si="1"/>
        <v>2</v>
      </c>
      <c r="E48" s="54" t="s">
        <v>202</v>
      </c>
      <c r="F48" s="117" t="s">
        <v>633</v>
      </c>
      <c r="G48" s="36" t="s">
        <v>1235</v>
      </c>
      <c r="H48" s="117" t="s">
        <v>2636</v>
      </c>
      <c r="I48" s="155" t="s">
        <v>1701</v>
      </c>
      <c r="J48" s="97" t="s">
        <v>1680</v>
      </c>
      <c r="K48" s="117" t="s">
        <v>80</v>
      </c>
      <c r="L48" s="81"/>
      <c r="M48" s="81"/>
    </row>
    <row r="49" spans="1:13" ht="18.75" customHeight="1">
      <c r="A49" s="44" t="s">
        <v>1608</v>
      </c>
      <c r="B49" s="54" t="s">
        <v>497</v>
      </c>
      <c r="C49" s="44" t="s">
        <v>1524</v>
      </c>
      <c r="D49" s="44">
        <f t="shared" si="1"/>
        <v>3</v>
      </c>
      <c r="E49" s="54" t="s">
        <v>2505</v>
      </c>
      <c r="F49" s="117" t="s">
        <v>2375</v>
      </c>
      <c r="G49" s="117" t="s">
        <v>10870</v>
      </c>
      <c r="H49" s="117" t="s">
        <v>10876</v>
      </c>
      <c r="I49" s="117"/>
      <c r="J49" s="127"/>
      <c r="K49" s="117" t="s">
        <v>581</v>
      </c>
      <c r="L49" s="81"/>
      <c r="M49" s="81"/>
    </row>
    <row r="50" spans="1:13" ht="18.75" customHeight="1">
      <c r="A50" s="44" t="s">
        <v>1608</v>
      </c>
      <c r="B50" s="54" t="s">
        <v>497</v>
      </c>
      <c r="C50" s="44" t="s">
        <v>1524</v>
      </c>
      <c r="D50" s="44">
        <f t="shared" si="1"/>
        <v>4</v>
      </c>
      <c r="E50" s="54" t="s">
        <v>2506</v>
      </c>
      <c r="F50" s="117" t="s">
        <v>2376</v>
      </c>
      <c r="G50" s="117" t="s">
        <v>10871</v>
      </c>
      <c r="H50" s="117" t="s">
        <v>10877</v>
      </c>
      <c r="I50" s="117"/>
      <c r="J50" s="127"/>
      <c r="K50" s="117" t="s">
        <v>80</v>
      </c>
      <c r="L50" s="81"/>
      <c r="M50" s="81"/>
    </row>
    <row r="51" spans="1:13" ht="18.75" customHeight="1">
      <c r="A51" s="44" t="s">
        <v>1608</v>
      </c>
      <c r="B51" s="54" t="s">
        <v>497</v>
      </c>
      <c r="C51" s="44" t="s">
        <v>1524</v>
      </c>
      <c r="D51" s="44">
        <f t="shared" si="1"/>
        <v>5</v>
      </c>
      <c r="E51" s="54" t="s">
        <v>940</v>
      </c>
      <c r="F51" s="117" t="s">
        <v>1278</v>
      </c>
      <c r="G51" s="117" t="s">
        <v>10810</v>
      </c>
      <c r="H51" s="117" t="s">
        <v>10890</v>
      </c>
      <c r="I51" s="118" t="s">
        <v>1576</v>
      </c>
      <c r="J51" s="121" t="s">
        <v>1767</v>
      </c>
      <c r="K51" s="118" t="s">
        <v>974</v>
      </c>
      <c r="L51" s="81"/>
      <c r="M51" s="81"/>
    </row>
    <row r="52" spans="1:13" ht="18.75" customHeight="1">
      <c r="A52" s="44" t="s">
        <v>1608</v>
      </c>
      <c r="B52" s="54" t="s">
        <v>497</v>
      </c>
      <c r="C52" s="44" t="s">
        <v>1524</v>
      </c>
      <c r="D52" s="44">
        <f t="shared" si="1"/>
        <v>6</v>
      </c>
      <c r="E52" s="54" t="s">
        <v>2499</v>
      </c>
      <c r="F52" s="117" t="s">
        <v>2369</v>
      </c>
      <c r="G52" s="117" t="s">
        <v>10872</v>
      </c>
      <c r="H52" s="117" t="s">
        <v>10878</v>
      </c>
      <c r="I52" s="117"/>
      <c r="J52" s="127"/>
      <c r="K52" s="117" t="s">
        <v>80</v>
      </c>
      <c r="L52" s="81"/>
      <c r="M52" s="81"/>
    </row>
    <row r="53" spans="1:13" ht="18.75" customHeight="1">
      <c r="A53" s="44" t="s">
        <v>1608</v>
      </c>
      <c r="B53" s="54" t="s">
        <v>497</v>
      </c>
      <c r="C53" s="44" t="s">
        <v>1524</v>
      </c>
      <c r="D53" s="44">
        <f t="shared" si="1"/>
        <v>7</v>
      </c>
      <c r="E53" s="54" t="s">
        <v>2507</v>
      </c>
      <c r="F53" s="117" t="s">
        <v>2377</v>
      </c>
      <c r="G53" s="91" t="s">
        <v>2507</v>
      </c>
      <c r="H53" s="117" t="s">
        <v>10879</v>
      </c>
      <c r="I53" s="117"/>
      <c r="J53" s="127" t="s">
        <v>10891</v>
      </c>
      <c r="K53" s="117" t="s">
        <v>581</v>
      </c>
      <c r="L53" s="81"/>
      <c r="M53" s="81"/>
    </row>
    <row r="54" spans="1:13" ht="18.75" customHeight="1">
      <c r="A54" s="44" t="s">
        <v>1608</v>
      </c>
      <c r="B54" s="54" t="s">
        <v>497</v>
      </c>
      <c r="C54" s="44" t="s">
        <v>1524</v>
      </c>
      <c r="D54" s="44">
        <f t="shared" si="1"/>
        <v>8</v>
      </c>
      <c r="E54" s="54" t="s">
        <v>2508</v>
      </c>
      <c r="F54" s="117" t="s">
        <v>2378</v>
      </c>
      <c r="G54" s="117" t="s">
        <v>10892</v>
      </c>
      <c r="H54" s="117" t="s">
        <v>10880</v>
      </c>
      <c r="I54" s="117"/>
      <c r="J54" s="127" t="s">
        <v>10893</v>
      </c>
      <c r="K54" s="117" t="s">
        <v>583</v>
      </c>
      <c r="L54" s="81"/>
      <c r="M54" s="81"/>
    </row>
    <row r="55" spans="1:13" ht="18.75" customHeight="1">
      <c r="A55" s="44" t="s">
        <v>1608</v>
      </c>
      <c r="B55" s="54" t="s">
        <v>497</v>
      </c>
      <c r="C55" s="44" t="s">
        <v>1524</v>
      </c>
      <c r="D55" s="44">
        <f t="shared" si="1"/>
        <v>9</v>
      </c>
      <c r="E55" s="54" t="s">
        <v>2509</v>
      </c>
      <c r="F55" s="117" t="s">
        <v>2379</v>
      </c>
      <c r="G55" s="117" t="s">
        <v>10896</v>
      </c>
      <c r="H55" s="117" t="s">
        <v>10881</v>
      </c>
      <c r="I55" s="117"/>
      <c r="J55" s="128" t="s">
        <v>10897</v>
      </c>
      <c r="K55" s="117" t="s">
        <v>80</v>
      </c>
      <c r="L55" s="81"/>
      <c r="M55" s="81"/>
    </row>
    <row r="56" spans="1:13" ht="18.75" customHeight="1">
      <c r="A56" s="44" t="s">
        <v>1608</v>
      </c>
      <c r="B56" s="54" t="s">
        <v>497</v>
      </c>
      <c r="C56" s="44" t="s">
        <v>1524</v>
      </c>
      <c r="D56" s="44">
        <f t="shared" si="1"/>
        <v>10</v>
      </c>
      <c r="E56" s="54" t="s">
        <v>1628</v>
      </c>
      <c r="F56" s="117" t="s">
        <v>1617</v>
      </c>
      <c r="G56" s="117" t="s">
        <v>10894</v>
      </c>
      <c r="H56" s="117" t="s">
        <v>10882</v>
      </c>
      <c r="I56" s="117"/>
      <c r="J56" s="127" t="s">
        <v>10895</v>
      </c>
      <c r="K56" s="117" t="s">
        <v>583</v>
      </c>
      <c r="L56" s="81"/>
      <c r="M56" s="81"/>
    </row>
    <row r="57" spans="1:13" ht="18.75" customHeight="1">
      <c r="A57" s="44" t="s">
        <v>1608</v>
      </c>
      <c r="B57" s="54" t="s">
        <v>497</v>
      </c>
      <c r="C57" s="44" t="s">
        <v>1524</v>
      </c>
      <c r="D57" s="44">
        <f t="shared" si="1"/>
        <v>11</v>
      </c>
      <c r="E57" s="61" t="s">
        <v>2498</v>
      </c>
      <c r="F57" s="117" t="s">
        <v>2368</v>
      </c>
      <c r="G57" s="117" t="s">
        <v>10851</v>
      </c>
      <c r="H57" s="117" t="s">
        <v>10883</v>
      </c>
      <c r="I57" s="117"/>
      <c r="J57" s="127" t="s">
        <v>10852</v>
      </c>
      <c r="K57" s="117" t="s">
        <v>80</v>
      </c>
      <c r="L57" s="81"/>
      <c r="M57" s="81"/>
    </row>
    <row r="58" spans="1:13" ht="18.75" customHeight="1">
      <c r="A58" s="44" t="s">
        <v>1608</v>
      </c>
      <c r="B58" s="54" t="s">
        <v>497</v>
      </c>
      <c r="C58" s="44" t="s">
        <v>1524</v>
      </c>
      <c r="D58" s="44">
        <f t="shared" si="1"/>
        <v>12</v>
      </c>
      <c r="E58" s="54" t="s">
        <v>2500</v>
      </c>
      <c r="F58" s="117" t="s">
        <v>2370</v>
      </c>
      <c r="G58" s="117" t="s">
        <v>10860</v>
      </c>
      <c r="H58" s="117" t="s">
        <v>10884</v>
      </c>
      <c r="I58" s="117" t="s">
        <v>10858</v>
      </c>
      <c r="J58" s="127" t="s">
        <v>10859</v>
      </c>
      <c r="K58" s="117" t="s">
        <v>627</v>
      </c>
      <c r="L58" s="81"/>
      <c r="M58" s="81"/>
    </row>
    <row r="59" spans="1:13" ht="18.75" customHeight="1">
      <c r="A59" s="44" t="s">
        <v>1608</v>
      </c>
      <c r="B59" s="54" t="s">
        <v>497</v>
      </c>
      <c r="C59" s="44" t="s">
        <v>1524</v>
      </c>
      <c r="D59" s="44">
        <f t="shared" si="1"/>
        <v>13</v>
      </c>
      <c r="E59" s="54" t="s">
        <v>2510</v>
      </c>
      <c r="F59" s="117" t="s">
        <v>2380</v>
      </c>
      <c r="G59" s="117" t="s">
        <v>10898</v>
      </c>
      <c r="H59" s="117" t="s">
        <v>10885</v>
      </c>
      <c r="I59" s="117"/>
      <c r="J59" s="127"/>
      <c r="K59" s="117" t="s">
        <v>583</v>
      </c>
      <c r="L59" s="81"/>
      <c r="M59" s="81"/>
    </row>
    <row r="60" spans="1:13" ht="18.75" customHeight="1">
      <c r="A60" s="44" t="s">
        <v>1608</v>
      </c>
      <c r="B60" s="54" t="s">
        <v>2351</v>
      </c>
      <c r="C60" s="44" t="s">
        <v>1524</v>
      </c>
      <c r="D60" s="44">
        <f t="shared" si="1"/>
        <v>14</v>
      </c>
      <c r="E60" s="54" t="s">
        <v>2503</v>
      </c>
      <c r="F60" s="117" t="s">
        <v>2374</v>
      </c>
      <c r="G60" s="117" t="s">
        <v>10863</v>
      </c>
      <c r="H60" s="117" t="s">
        <v>10886</v>
      </c>
      <c r="I60" s="117"/>
      <c r="J60" s="127" t="s">
        <v>10865</v>
      </c>
      <c r="K60" s="117" t="s">
        <v>80</v>
      </c>
      <c r="L60" s="81"/>
      <c r="M60" s="81"/>
    </row>
    <row r="61" spans="1:13" ht="18.75" customHeight="1">
      <c r="A61" s="44" t="s">
        <v>1608</v>
      </c>
      <c r="B61" s="54" t="s">
        <v>497</v>
      </c>
      <c r="C61" s="44" t="s">
        <v>1524</v>
      </c>
      <c r="D61" s="44">
        <f t="shared" si="1"/>
        <v>15</v>
      </c>
      <c r="E61" s="54" t="s">
        <v>1630</v>
      </c>
      <c r="F61" s="117" t="s">
        <v>1619</v>
      </c>
      <c r="G61" s="61" t="s">
        <v>10845</v>
      </c>
      <c r="H61" s="117" t="s">
        <v>10887</v>
      </c>
      <c r="I61" s="118" t="s">
        <v>1576</v>
      </c>
      <c r="J61" s="121" t="s">
        <v>1767</v>
      </c>
      <c r="K61" s="118" t="s">
        <v>974</v>
      </c>
      <c r="L61" s="81"/>
      <c r="M61" s="81"/>
    </row>
    <row r="62" spans="1:13" ht="18.75" customHeight="1">
      <c r="A62" s="44" t="s">
        <v>1608</v>
      </c>
      <c r="B62" s="54" t="s">
        <v>497</v>
      </c>
      <c r="C62" s="44" t="s">
        <v>1524</v>
      </c>
      <c r="D62" s="44">
        <f t="shared" si="1"/>
        <v>16</v>
      </c>
      <c r="E62" s="83" t="s">
        <v>10874</v>
      </c>
      <c r="F62" s="117" t="s">
        <v>10875</v>
      </c>
      <c r="G62" s="117"/>
      <c r="H62" s="117" t="s">
        <v>10888</v>
      </c>
      <c r="I62" s="471" t="s">
        <v>18185</v>
      </c>
      <c r="J62" s="127" t="s">
        <v>18158</v>
      </c>
      <c r="K62" s="117" t="s">
        <v>627</v>
      </c>
      <c r="L62" s="81"/>
      <c r="M62" s="81"/>
    </row>
    <row r="63" spans="1:13" ht="18.75" customHeight="1">
      <c r="A63" s="44" t="s">
        <v>1608</v>
      </c>
      <c r="B63" s="54" t="s">
        <v>497</v>
      </c>
      <c r="C63" s="44" t="s">
        <v>1524</v>
      </c>
      <c r="D63" s="44">
        <f t="shared" si="1"/>
        <v>17</v>
      </c>
      <c r="E63" s="54" t="s">
        <v>2504</v>
      </c>
      <c r="F63" s="117" t="s">
        <v>614</v>
      </c>
      <c r="G63" s="117" t="s">
        <v>10866</v>
      </c>
      <c r="H63" s="117" t="s">
        <v>10889</v>
      </c>
      <c r="I63" s="118" t="s">
        <v>1576</v>
      </c>
      <c r="J63" s="121" t="s">
        <v>1767</v>
      </c>
      <c r="K63" s="118" t="s">
        <v>974</v>
      </c>
      <c r="L63" s="81"/>
      <c r="M63" s="81"/>
    </row>
    <row r="64" spans="1:13" ht="18.75" customHeight="1">
      <c r="A64" s="44" t="s">
        <v>1608</v>
      </c>
      <c r="B64" s="54" t="s">
        <v>497</v>
      </c>
      <c r="C64" s="44" t="s">
        <v>1524</v>
      </c>
      <c r="D64" s="44">
        <f t="shared" si="1"/>
        <v>18</v>
      </c>
      <c r="E64" s="119" t="s">
        <v>212</v>
      </c>
      <c r="F64" s="118" t="s">
        <v>591</v>
      </c>
      <c r="G64" s="73" t="s">
        <v>220</v>
      </c>
      <c r="H64" s="120" t="s">
        <v>214</v>
      </c>
      <c r="I64" s="118" t="s">
        <v>1576</v>
      </c>
      <c r="J64" s="121" t="s">
        <v>1767</v>
      </c>
      <c r="K64" s="118" t="s">
        <v>974</v>
      </c>
      <c r="L64" s="81"/>
      <c r="M64" s="81"/>
    </row>
    <row r="65" spans="1:13" ht="18.75" customHeight="1">
      <c r="A65" s="44" t="s">
        <v>1608</v>
      </c>
      <c r="B65" s="54" t="s">
        <v>497</v>
      </c>
      <c r="C65" s="44" t="s">
        <v>1524</v>
      </c>
      <c r="D65" s="44">
        <f t="shared" si="1"/>
        <v>19</v>
      </c>
      <c r="E65" s="73" t="s">
        <v>573</v>
      </c>
      <c r="F65" s="118" t="s">
        <v>565</v>
      </c>
      <c r="G65" s="73" t="s">
        <v>600</v>
      </c>
      <c r="H65" s="120" t="s">
        <v>214</v>
      </c>
      <c r="I65" s="120" t="s">
        <v>1681</v>
      </c>
      <c r="J65" s="122" t="s">
        <v>2006</v>
      </c>
      <c r="K65" s="118" t="s">
        <v>215</v>
      </c>
      <c r="L65" s="81"/>
      <c r="M65" s="81"/>
    </row>
    <row r="66" spans="1:13" ht="18.75" customHeight="1">
      <c r="A66" s="44" t="s">
        <v>1608</v>
      </c>
      <c r="B66" s="54" t="s">
        <v>498</v>
      </c>
      <c r="C66" s="44" t="s">
        <v>1525</v>
      </c>
      <c r="D66" s="44">
        <f t="shared" si="1"/>
        <v>1</v>
      </c>
      <c r="E66" s="54" t="s">
        <v>202</v>
      </c>
      <c r="F66" s="117" t="s">
        <v>633</v>
      </c>
      <c r="G66" s="36" t="s">
        <v>1235</v>
      </c>
      <c r="H66" s="117" t="s">
        <v>7897</v>
      </c>
      <c r="I66" s="155" t="s">
        <v>1701</v>
      </c>
      <c r="J66" s="97" t="s">
        <v>1680</v>
      </c>
      <c r="K66" s="117" t="s">
        <v>80</v>
      </c>
      <c r="L66" s="81"/>
      <c r="M66" s="81"/>
    </row>
    <row r="67" spans="1:13" ht="18.75" customHeight="1">
      <c r="A67" s="44" t="s">
        <v>1608</v>
      </c>
      <c r="B67" s="54" t="s">
        <v>498</v>
      </c>
      <c r="C67" s="44" t="s">
        <v>10902</v>
      </c>
      <c r="D67" s="44">
        <f t="shared" si="1"/>
        <v>2</v>
      </c>
      <c r="E67" s="54" t="s">
        <v>2511</v>
      </c>
      <c r="F67" s="117" t="s">
        <v>2381</v>
      </c>
      <c r="G67" s="117"/>
      <c r="H67" s="117" t="s">
        <v>10901</v>
      </c>
      <c r="I67" s="117"/>
      <c r="J67" s="127"/>
      <c r="K67" s="117" t="s">
        <v>80</v>
      </c>
      <c r="L67" s="81"/>
      <c r="M67" s="81"/>
    </row>
    <row r="68" spans="1:13" ht="18.75" customHeight="1">
      <c r="A68" s="44" t="s">
        <v>1608</v>
      </c>
      <c r="B68" s="54" t="s">
        <v>2352</v>
      </c>
      <c r="C68" s="44" t="s">
        <v>1525</v>
      </c>
      <c r="D68" s="44">
        <f t="shared" si="1"/>
        <v>3</v>
      </c>
      <c r="E68" s="61" t="s">
        <v>2512</v>
      </c>
      <c r="F68" s="117" t="s">
        <v>2382</v>
      </c>
      <c r="G68" s="117" t="s">
        <v>10903</v>
      </c>
      <c r="H68" s="117" t="s">
        <v>2637</v>
      </c>
      <c r="I68" s="117"/>
      <c r="J68" s="127" t="s">
        <v>10904</v>
      </c>
      <c r="K68" s="117" t="s">
        <v>80</v>
      </c>
      <c r="L68" s="81"/>
      <c r="M68" s="81"/>
    </row>
    <row r="69" spans="1:13" ht="18.75" customHeight="1">
      <c r="A69" s="44" t="s">
        <v>1608</v>
      </c>
      <c r="B69" s="54" t="s">
        <v>498</v>
      </c>
      <c r="C69" s="44" t="s">
        <v>1525</v>
      </c>
      <c r="D69" s="44">
        <f t="shared" si="1"/>
        <v>4</v>
      </c>
      <c r="E69" s="54" t="s">
        <v>2513</v>
      </c>
      <c r="F69" s="117" t="s">
        <v>2383</v>
      </c>
      <c r="G69" s="61" t="s">
        <v>10905</v>
      </c>
      <c r="H69" s="117" t="s">
        <v>2638</v>
      </c>
      <c r="I69" s="117"/>
      <c r="J69" s="127" t="s">
        <v>10908</v>
      </c>
      <c r="K69" s="117" t="s">
        <v>80</v>
      </c>
      <c r="L69" s="81"/>
      <c r="M69" s="81"/>
    </row>
    <row r="70" spans="1:13" ht="18.75" customHeight="1">
      <c r="A70" s="44" t="s">
        <v>1608</v>
      </c>
      <c r="B70" s="54" t="s">
        <v>498</v>
      </c>
      <c r="C70" s="44" t="s">
        <v>1525</v>
      </c>
      <c r="D70" s="44">
        <f t="shared" si="1"/>
        <v>5</v>
      </c>
      <c r="E70" s="54" t="s">
        <v>2514</v>
      </c>
      <c r="F70" s="117" t="s">
        <v>2384</v>
      </c>
      <c r="G70" s="61" t="s">
        <v>10906</v>
      </c>
      <c r="H70" s="117" t="s">
        <v>2639</v>
      </c>
      <c r="I70" s="117"/>
      <c r="J70" s="127" t="s">
        <v>10907</v>
      </c>
      <c r="K70" s="117" t="s">
        <v>80</v>
      </c>
      <c r="L70" s="81"/>
      <c r="M70" s="81"/>
    </row>
    <row r="71" spans="1:13" ht="18.75" customHeight="1">
      <c r="A71" s="44" t="s">
        <v>1608</v>
      </c>
      <c r="B71" s="54" t="s">
        <v>498</v>
      </c>
      <c r="C71" s="44" t="s">
        <v>1525</v>
      </c>
      <c r="D71" s="44">
        <f t="shared" si="1"/>
        <v>6</v>
      </c>
      <c r="E71" s="83" t="s">
        <v>10899</v>
      </c>
      <c r="F71" s="117" t="s">
        <v>10900</v>
      </c>
      <c r="G71" s="117" t="s">
        <v>10911</v>
      </c>
      <c r="H71" s="117" t="s">
        <v>2640</v>
      </c>
      <c r="I71" s="117" t="s">
        <v>10909</v>
      </c>
      <c r="J71" s="127" t="s">
        <v>10910</v>
      </c>
      <c r="K71" s="117" t="s">
        <v>627</v>
      </c>
      <c r="L71" s="81"/>
      <c r="M71" s="81"/>
    </row>
    <row r="72" spans="1:13" ht="18.75" customHeight="1">
      <c r="A72" s="44" t="s">
        <v>1608</v>
      </c>
      <c r="B72" s="54" t="s">
        <v>498</v>
      </c>
      <c r="C72" s="44" t="s">
        <v>1525</v>
      </c>
      <c r="D72" s="44">
        <f t="shared" si="1"/>
        <v>7</v>
      </c>
      <c r="E72" s="54" t="s">
        <v>2495</v>
      </c>
      <c r="F72" s="117" t="s">
        <v>2365</v>
      </c>
      <c r="G72" s="54" t="s">
        <v>2495</v>
      </c>
      <c r="H72" s="117" t="s">
        <v>2641</v>
      </c>
      <c r="I72" s="118" t="s">
        <v>1576</v>
      </c>
      <c r="J72" s="121" t="s">
        <v>1767</v>
      </c>
      <c r="K72" s="118" t="s">
        <v>974</v>
      </c>
      <c r="L72" s="81"/>
      <c r="M72" s="81"/>
    </row>
    <row r="73" spans="1:13" ht="18.75" customHeight="1">
      <c r="A73" s="44" t="s">
        <v>1608</v>
      </c>
      <c r="B73" s="54" t="s">
        <v>498</v>
      </c>
      <c r="C73" s="44" t="s">
        <v>1525</v>
      </c>
      <c r="D73" s="44">
        <f t="shared" si="1"/>
        <v>8</v>
      </c>
      <c r="E73" s="54" t="s">
        <v>2515</v>
      </c>
      <c r="F73" s="117" t="s">
        <v>2385</v>
      </c>
      <c r="G73" s="54" t="s">
        <v>2515</v>
      </c>
      <c r="H73" s="117" t="s">
        <v>2642</v>
      </c>
      <c r="I73" s="118" t="s">
        <v>1576</v>
      </c>
      <c r="J73" s="121" t="s">
        <v>1767</v>
      </c>
      <c r="K73" s="118" t="s">
        <v>974</v>
      </c>
      <c r="L73" s="81"/>
      <c r="M73" s="81"/>
    </row>
    <row r="74" spans="1:13" ht="18.75" customHeight="1">
      <c r="A74" s="44" t="s">
        <v>1608</v>
      </c>
      <c r="B74" s="54" t="s">
        <v>498</v>
      </c>
      <c r="C74" s="44" t="s">
        <v>1525</v>
      </c>
      <c r="D74" s="44">
        <f t="shared" si="1"/>
        <v>9</v>
      </c>
      <c r="E74" s="54" t="s">
        <v>2516</v>
      </c>
      <c r="F74" s="117" t="s">
        <v>2386</v>
      </c>
      <c r="G74" s="54" t="s">
        <v>2516</v>
      </c>
      <c r="H74" s="117" t="s">
        <v>2643</v>
      </c>
      <c r="I74" s="118" t="s">
        <v>1576</v>
      </c>
      <c r="J74" s="121" t="s">
        <v>1767</v>
      </c>
      <c r="K74" s="118" t="s">
        <v>974</v>
      </c>
      <c r="L74" s="81"/>
      <c r="M74" s="81"/>
    </row>
    <row r="75" spans="1:13" ht="18.75" customHeight="1">
      <c r="A75" s="44" t="s">
        <v>1608</v>
      </c>
      <c r="B75" s="54" t="s">
        <v>498</v>
      </c>
      <c r="C75" s="44" t="s">
        <v>1525</v>
      </c>
      <c r="D75" s="44">
        <f t="shared" si="1"/>
        <v>10</v>
      </c>
      <c r="E75" s="54" t="s">
        <v>2517</v>
      </c>
      <c r="F75" s="117" t="s">
        <v>2387</v>
      </c>
      <c r="G75" s="61" t="s">
        <v>10917</v>
      </c>
      <c r="H75" s="117" t="s">
        <v>2644</v>
      </c>
      <c r="I75" s="117"/>
      <c r="J75" s="127" t="s">
        <v>10923</v>
      </c>
      <c r="K75" s="117" t="s">
        <v>80</v>
      </c>
      <c r="L75" s="81"/>
      <c r="M75" s="81"/>
    </row>
    <row r="76" spans="1:13" ht="18.75" customHeight="1">
      <c r="A76" s="44" t="s">
        <v>1608</v>
      </c>
      <c r="B76" s="54" t="s">
        <v>498</v>
      </c>
      <c r="C76" s="44" t="s">
        <v>1525</v>
      </c>
      <c r="D76" s="44">
        <f t="shared" si="1"/>
        <v>11</v>
      </c>
      <c r="E76" s="54" t="s">
        <v>1628</v>
      </c>
      <c r="F76" s="117" t="s">
        <v>1617</v>
      </c>
      <c r="G76" s="61" t="s">
        <v>10918</v>
      </c>
      <c r="H76" s="117" t="s">
        <v>2645</v>
      </c>
      <c r="I76" s="117"/>
      <c r="J76" s="127" t="s">
        <v>10912</v>
      </c>
      <c r="K76" s="117" t="s">
        <v>583</v>
      </c>
      <c r="L76" s="81"/>
      <c r="M76" s="81"/>
    </row>
    <row r="77" spans="1:13" ht="18.75" customHeight="1">
      <c r="A77" s="44" t="s">
        <v>1608</v>
      </c>
      <c r="B77" s="54" t="s">
        <v>498</v>
      </c>
      <c r="C77" s="44" t="s">
        <v>1525</v>
      </c>
      <c r="D77" s="44">
        <f t="shared" si="1"/>
        <v>12</v>
      </c>
      <c r="E77" s="54" t="s">
        <v>2518</v>
      </c>
      <c r="F77" s="117" t="s">
        <v>2388</v>
      </c>
      <c r="G77" s="61" t="s">
        <v>10919</v>
      </c>
      <c r="H77" s="117" t="s">
        <v>2646</v>
      </c>
      <c r="I77" s="117" t="s">
        <v>10822</v>
      </c>
      <c r="J77" s="127"/>
      <c r="K77" s="117" t="s">
        <v>581</v>
      </c>
      <c r="L77" s="81"/>
      <c r="M77" s="81"/>
    </row>
    <row r="78" spans="1:13" ht="18.75" customHeight="1">
      <c r="A78" s="44" t="s">
        <v>1608</v>
      </c>
      <c r="B78" s="54" t="s">
        <v>498</v>
      </c>
      <c r="C78" s="44" t="s">
        <v>1525</v>
      </c>
      <c r="D78" s="44">
        <f t="shared" si="1"/>
        <v>13</v>
      </c>
      <c r="E78" s="54" t="s">
        <v>2519</v>
      </c>
      <c r="F78" s="117" t="s">
        <v>2389</v>
      </c>
      <c r="G78" s="61" t="s">
        <v>10920</v>
      </c>
      <c r="H78" s="117" t="s">
        <v>2647</v>
      </c>
      <c r="I78" s="117"/>
      <c r="J78" s="127"/>
      <c r="K78" s="117" t="s">
        <v>8034</v>
      </c>
      <c r="L78" s="81"/>
      <c r="M78" s="81"/>
    </row>
    <row r="79" spans="1:13" ht="18.75" customHeight="1">
      <c r="A79" s="44" t="s">
        <v>1608</v>
      </c>
      <c r="B79" s="54" t="s">
        <v>498</v>
      </c>
      <c r="C79" s="44" t="s">
        <v>1525</v>
      </c>
      <c r="D79" s="44">
        <f t="shared" si="1"/>
        <v>14</v>
      </c>
      <c r="E79" s="54" t="s">
        <v>2520</v>
      </c>
      <c r="F79" s="117" t="s">
        <v>2390</v>
      </c>
      <c r="G79" s="61" t="s">
        <v>10921</v>
      </c>
      <c r="H79" s="117" t="s">
        <v>2648</v>
      </c>
      <c r="I79" s="117"/>
      <c r="J79" s="127"/>
      <c r="K79" s="117" t="s">
        <v>583</v>
      </c>
      <c r="L79" s="81"/>
      <c r="M79" s="81"/>
    </row>
    <row r="80" spans="1:13" ht="18.75" customHeight="1">
      <c r="A80" s="44" t="s">
        <v>1608</v>
      </c>
      <c r="B80" s="54" t="s">
        <v>498</v>
      </c>
      <c r="C80" s="44" t="s">
        <v>1525</v>
      </c>
      <c r="D80" s="44">
        <f t="shared" si="1"/>
        <v>15</v>
      </c>
      <c r="E80" s="54" t="s">
        <v>2507</v>
      </c>
      <c r="F80" s="117" t="s">
        <v>2377</v>
      </c>
      <c r="G80" s="61" t="s">
        <v>10777</v>
      </c>
      <c r="H80" s="117" t="s">
        <v>2649</v>
      </c>
      <c r="I80" s="117"/>
      <c r="J80" s="127"/>
      <c r="K80" s="117" t="s">
        <v>581</v>
      </c>
      <c r="L80" s="81"/>
      <c r="M80" s="81"/>
    </row>
    <row r="81" spans="1:13" ht="18.75" customHeight="1">
      <c r="A81" s="44" t="s">
        <v>1608</v>
      </c>
      <c r="B81" s="54" t="s">
        <v>498</v>
      </c>
      <c r="C81" s="44" t="s">
        <v>1525</v>
      </c>
      <c r="D81" s="44">
        <f t="shared" si="1"/>
        <v>16</v>
      </c>
      <c r="E81" s="54" t="s">
        <v>2521</v>
      </c>
      <c r="F81" s="117" t="s">
        <v>2391</v>
      </c>
      <c r="G81" s="61" t="s">
        <v>10922</v>
      </c>
      <c r="H81" s="117" t="s">
        <v>2650</v>
      </c>
      <c r="I81" s="118" t="s">
        <v>1576</v>
      </c>
      <c r="J81" s="121" t="s">
        <v>1767</v>
      </c>
      <c r="K81" s="118" t="s">
        <v>974</v>
      </c>
      <c r="L81" s="81"/>
      <c r="M81" s="81"/>
    </row>
    <row r="82" spans="1:13" ht="18.75" customHeight="1">
      <c r="A82" s="44" t="s">
        <v>1608</v>
      </c>
      <c r="B82" s="54" t="s">
        <v>498</v>
      </c>
      <c r="C82" s="44" t="s">
        <v>1525</v>
      </c>
      <c r="D82" s="44">
        <f t="shared" si="1"/>
        <v>17</v>
      </c>
      <c r="E82" s="54" t="s">
        <v>939</v>
      </c>
      <c r="F82" s="117" t="s">
        <v>1641</v>
      </c>
      <c r="G82" s="54" t="s">
        <v>939</v>
      </c>
      <c r="H82" s="117" t="s">
        <v>2651</v>
      </c>
      <c r="I82" s="118" t="s">
        <v>1576</v>
      </c>
      <c r="J82" s="121" t="s">
        <v>1767</v>
      </c>
      <c r="K82" s="118" t="s">
        <v>974</v>
      </c>
      <c r="L82" s="81"/>
      <c r="M82" s="81"/>
    </row>
    <row r="83" spans="1:13" ht="18.75" customHeight="1">
      <c r="A83" s="44" t="s">
        <v>1608</v>
      </c>
      <c r="B83" s="54" t="s">
        <v>498</v>
      </c>
      <c r="C83" s="44" t="s">
        <v>1525</v>
      </c>
      <c r="D83" s="44">
        <f t="shared" si="1"/>
        <v>18</v>
      </c>
      <c r="E83" s="54" t="s">
        <v>1469</v>
      </c>
      <c r="F83" s="117" t="s">
        <v>1468</v>
      </c>
      <c r="G83" s="54" t="s">
        <v>1469</v>
      </c>
      <c r="H83" s="117" t="s">
        <v>2652</v>
      </c>
      <c r="I83" s="118" t="s">
        <v>1576</v>
      </c>
      <c r="J83" s="121" t="s">
        <v>1767</v>
      </c>
      <c r="K83" s="118" t="s">
        <v>974</v>
      </c>
      <c r="L83" s="81"/>
      <c r="M83" s="81"/>
    </row>
    <row r="84" spans="1:13" ht="18.75" customHeight="1">
      <c r="A84" s="44" t="s">
        <v>1608</v>
      </c>
      <c r="B84" s="54" t="s">
        <v>498</v>
      </c>
      <c r="C84" s="44" t="s">
        <v>1525</v>
      </c>
      <c r="D84" s="44">
        <f t="shared" si="1"/>
        <v>19</v>
      </c>
      <c r="E84" s="54" t="s">
        <v>2522</v>
      </c>
      <c r="F84" s="117" t="s">
        <v>2392</v>
      </c>
      <c r="G84" s="54" t="s">
        <v>2522</v>
      </c>
      <c r="H84" s="117" t="s">
        <v>2653</v>
      </c>
      <c r="I84" s="117"/>
      <c r="J84" s="127"/>
      <c r="K84" s="117" t="s">
        <v>583</v>
      </c>
      <c r="L84" s="81"/>
      <c r="M84" s="81"/>
    </row>
    <row r="85" spans="1:13" ht="18.75" customHeight="1">
      <c r="A85" s="44" t="s">
        <v>1608</v>
      </c>
      <c r="B85" s="54" t="s">
        <v>498</v>
      </c>
      <c r="C85" s="44" t="s">
        <v>1525</v>
      </c>
      <c r="D85" s="44">
        <f t="shared" si="1"/>
        <v>20</v>
      </c>
      <c r="E85" s="54" t="s">
        <v>2523</v>
      </c>
      <c r="F85" s="117" t="s">
        <v>2393</v>
      </c>
      <c r="G85" s="117" t="s">
        <v>10913</v>
      </c>
      <c r="H85" s="117" t="s">
        <v>2654</v>
      </c>
      <c r="I85" s="117"/>
      <c r="J85" s="127" t="s">
        <v>10924</v>
      </c>
      <c r="K85" s="117" t="s">
        <v>80</v>
      </c>
      <c r="L85" s="81"/>
      <c r="M85" s="81"/>
    </row>
    <row r="86" spans="1:13" ht="18.75" customHeight="1">
      <c r="A86" s="44" t="s">
        <v>1608</v>
      </c>
      <c r="B86" s="54" t="s">
        <v>498</v>
      </c>
      <c r="C86" s="44" t="s">
        <v>1525</v>
      </c>
      <c r="D86" s="44">
        <f t="shared" si="1"/>
        <v>21</v>
      </c>
      <c r="E86" s="54" t="s">
        <v>2524</v>
      </c>
      <c r="F86" s="117" t="s">
        <v>2394</v>
      </c>
      <c r="G86" s="117" t="s">
        <v>10914</v>
      </c>
      <c r="H86" s="117" t="s">
        <v>2655</v>
      </c>
      <c r="I86" s="117"/>
      <c r="J86" s="127" t="s">
        <v>10925</v>
      </c>
      <c r="K86" s="117" t="s">
        <v>583</v>
      </c>
      <c r="L86" s="81"/>
      <c r="M86" s="81"/>
    </row>
    <row r="87" spans="1:13" ht="18.75" customHeight="1">
      <c r="A87" s="44" t="s">
        <v>1608</v>
      </c>
      <c r="B87" s="54" t="s">
        <v>498</v>
      </c>
      <c r="C87" s="44" t="s">
        <v>1525</v>
      </c>
      <c r="D87" s="44">
        <f t="shared" ref="D87:D152" si="2">IF($C87=$C86,$D86+1,1)</f>
        <v>22</v>
      </c>
      <c r="E87" s="54" t="s">
        <v>2525</v>
      </c>
      <c r="F87" s="117" t="s">
        <v>2395</v>
      </c>
      <c r="G87" s="117" t="s">
        <v>10915</v>
      </c>
      <c r="H87" s="117" t="s">
        <v>2656</v>
      </c>
      <c r="I87" s="117"/>
      <c r="J87" s="127" t="s">
        <v>10926</v>
      </c>
      <c r="K87" s="117" t="s">
        <v>583</v>
      </c>
      <c r="L87" s="81"/>
      <c r="M87" s="81"/>
    </row>
    <row r="88" spans="1:13" ht="18.75" customHeight="1">
      <c r="A88" s="44" t="s">
        <v>1608</v>
      </c>
      <c r="B88" s="54" t="s">
        <v>498</v>
      </c>
      <c r="C88" s="44" t="s">
        <v>1525</v>
      </c>
      <c r="D88" s="44">
        <f t="shared" si="2"/>
        <v>23</v>
      </c>
      <c r="E88" s="54" t="s">
        <v>2526</v>
      </c>
      <c r="F88" s="117" t="s">
        <v>2396</v>
      </c>
      <c r="G88" s="117" t="s">
        <v>10916</v>
      </c>
      <c r="H88" s="117" t="s">
        <v>2657</v>
      </c>
      <c r="I88" s="117"/>
      <c r="J88" s="127" t="s">
        <v>10927</v>
      </c>
      <c r="K88" s="117" t="s">
        <v>583</v>
      </c>
      <c r="L88" s="81"/>
      <c r="M88" s="81"/>
    </row>
    <row r="89" spans="1:13" ht="18.75" customHeight="1">
      <c r="A89" s="44" t="s">
        <v>1608</v>
      </c>
      <c r="B89" s="54" t="s">
        <v>498</v>
      </c>
      <c r="C89" s="44" t="s">
        <v>1525</v>
      </c>
      <c r="D89" s="44">
        <f t="shared" si="2"/>
        <v>24</v>
      </c>
      <c r="E89" s="119" t="s">
        <v>212</v>
      </c>
      <c r="F89" s="118" t="s">
        <v>591</v>
      </c>
      <c r="G89" s="73" t="s">
        <v>220</v>
      </c>
      <c r="H89" s="120" t="s">
        <v>214</v>
      </c>
      <c r="I89" s="118" t="s">
        <v>1576</v>
      </c>
      <c r="J89" s="121" t="s">
        <v>1767</v>
      </c>
      <c r="K89" s="118" t="s">
        <v>974</v>
      </c>
      <c r="L89" s="81"/>
      <c r="M89" s="81"/>
    </row>
    <row r="90" spans="1:13" ht="18.75" customHeight="1">
      <c r="A90" s="44" t="s">
        <v>1608</v>
      </c>
      <c r="B90" s="54" t="s">
        <v>498</v>
      </c>
      <c r="C90" s="44" t="s">
        <v>1525</v>
      </c>
      <c r="D90" s="44">
        <f t="shared" si="2"/>
        <v>25</v>
      </c>
      <c r="E90" s="73" t="s">
        <v>573</v>
      </c>
      <c r="F90" s="118" t="s">
        <v>565</v>
      </c>
      <c r="G90" s="73" t="s">
        <v>600</v>
      </c>
      <c r="H90" s="120" t="s">
        <v>214</v>
      </c>
      <c r="I90" s="120" t="s">
        <v>1681</v>
      </c>
      <c r="J90" s="122" t="s">
        <v>2006</v>
      </c>
      <c r="K90" s="118" t="s">
        <v>215</v>
      </c>
      <c r="L90" s="81"/>
      <c r="M90" s="81"/>
    </row>
    <row r="91" spans="1:13" ht="18.75" customHeight="1">
      <c r="A91" s="44" t="s">
        <v>1608</v>
      </c>
      <c r="B91" s="54" t="s">
        <v>499</v>
      </c>
      <c r="C91" s="44" t="s">
        <v>1526</v>
      </c>
      <c r="D91" s="44">
        <f t="shared" si="2"/>
        <v>1</v>
      </c>
      <c r="E91" s="54" t="s">
        <v>1467</v>
      </c>
      <c r="F91" s="117" t="s">
        <v>10929</v>
      </c>
      <c r="G91" s="117" t="s">
        <v>10928</v>
      </c>
      <c r="H91" s="117" t="s">
        <v>7899</v>
      </c>
      <c r="I91" s="117"/>
      <c r="J91" s="127"/>
      <c r="K91" s="117" t="s">
        <v>80</v>
      </c>
      <c r="L91" s="81"/>
      <c r="M91" s="81"/>
    </row>
    <row r="92" spans="1:13" ht="18.75" customHeight="1">
      <c r="A92" s="44" t="s">
        <v>1608</v>
      </c>
      <c r="B92" s="54" t="s">
        <v>499</v>
      </c>
      <c r="C92" s="44" t="s">
        <v>1526</v>
      </c>
      <c r="D92" s="44">
        <f t="shared" si="2"/>
        <v>2</v>
      </c>
      <c r="E92" s="54" t="s">
        <v>202</v>
      </c>
      <c r="F92" s="117" t="s">
        <v>633</v>
      </c>
      <c r="G92" s="36" t="s">
        <v>1235</v>
      </c>
      <c r="H92" s="117" t="s">
        <v>2658</v>
      </c>
      <c r="I92" s="155" t="s">
        <v>1701</v>
      </c>
      <c r="J92" s="97" t="s">
        <v>1680</v>
      </c>
      <c r="K92" s="117" t="s">
        <v>80</v>
      </c>
      <c r="L92" s="81"/>
      <c r="M92" s="81"/>
    </row>
    <row r="93" spans="1:13" ht="18.75" customHeight="1">
      <c r="A93" s="44" t="s">
        <v>1608</v>
      </c>
      <c r="B93" s="54" t="s">
        <v>499</v>
      </c>
      <c r="C93" s="44" t="s">
        <v>1526</v>
      </c>
      <c r="D93" s="44">
        <f t="shared" si="2"/>
        <v>3</v>
      </c>
      <c r="E93" s="54" t="s">
        <v>1626</v>
      </c>
      <c r="F93" s="117" t="s">
        <v>1615</v>
      </c>
      <c r="G93" s="117" t="s">
        <v>10930</v>
      </c>
      <c r="H93" s="117" t="s">
        <v>10932</v>
      </c>
      <c r="I93" s="117"/>
      <c r="J93" s="127" t="s">
        <v>10931</v>
      </c>
      <c r="K93" s="117" t="s">
        <v>80</v>
      </c>
      <c r="L93" s="81"/>
      <c r="M93" s="81"/>
    </row>
    <row r="94" spans="1:13" ht="18.75" customHeight="1">
      <c r="A94" s="44" t="s">
        <v>1608</v>
      </c>
      <c r="B94" s="54" t="s">
        <v>499</v>
      </c>
      <c r="C94" s="44" t="s">
        <v>1526</v>
      </c>
      <c r="D94" s="44">
        <f t="shared" si="2"/>
        <v>4</v>
      </c>
      <c r="E94" s="54" t="s">
        <v>2505</v>
      </c>
      <c r="F94" s="117" t="s">
        <v>2375</v>
      </c>
      <c r="G94" s="54" t="s">
        <v>2505</v>
      </c>
      <c r="H94" s="117" t="s">
        <v>2659</v>
      </c>
      <c r="I94" s="117"/>
      <c r="J94" s="127"/>
      <c r="K94" s="117" t="s">
        <v>581</v>
      </c>
      <c r="L94" s="81"/>
      <c r="M94" s="81"/>
    </row>
    <row r="95" spans="1:13" ht="18.75" customHeight="1">
      <c r="A95" s="44" t="s">
        <v>1608</v>
      </c>
      <c r="B95" s="54" t="s">
        <v>499</v>
      </c>
      <c r="C95" s="44" t="s">
        <v>1526</v>
      </c>
      <c r="D95" s="44">
        <f t="shared" si="2"/>
        <v>5</v>
      </c>
      <c r="E95" s="54" t="s">
        <v>2527</v>
      </c>
      <c r="F95" s="117" t="s">
        <v>2397</v>
      </c>
      <c r="G95" s="117" t="s">
        <v>10933</v>
      </c>
      <c r="H95" s="117" t="s">
        <v>2660</v>
      </c>
      <c r="I95" s="117" t="s">
        <v>10822</v>
      </c>
      <c r="J95" s="127"/>
      <c r="K95" s="117" t="s">
        <v>581</v>
      </c>
      <c r="L95" s="81"/>
      <c r="M95" s="81"/>
    </row>
    <row r="96" spans="1:13" ht="18.75" customHeight="1">
      <c r="A96" s="44" t="s">
        <v>1608</v>
      </c>
      <c r="B96" s="54" t="s">
        <v>499</v>
      </c>
      <c r="C96" s="44" t="s">
        <v>1526</v>
      </c>
      <c r="D96" s="44">
        <f t="shared" si="2"/>
        <v>6</v>
      </c>
      <c r="E96" s="54" t="s">
        <v>2528</v>
      </c>
      <c r="F96" s="117" t="s">
        <v>2398</v>
      </c>
      <c r="G96" s="117" t="s">
        <v>10935</v>
      </c>
      <c r="H96" s="117" t="s">
        <v>2661</v>
      </c>
      <c r="I96" s="117"/>
      <c r="J96" s="127"/>
      <c r="K96" s="117" t="s">
        <v>583</v>
      </c>
      <c r="L96" s="81"/>
      <c r="M96" s="81"/>
    </row>
    <row r="97" spans="1:13" ht="18.75" customHeight="1">
      <c r="A97" s="44" t="s">
        <v>1608</v>
      </c>
      <c r="B97" s="54" t="s">
        <v>499</v>
      </c>
      <c r="C97" s="44" t="s">
        <v>1526</v>
      </c>
      <c r="D97" s="44">
        <f t="shared" si="2"/>
        <v>7</v>
      </c>
      <c r="E97" s="54" t="s">
        <v>2529</v>
      </c>
      <c r="F97" s="117" t="s">
        <v>2399</v>
      </c>
      <c r="G97" s="117" t="s">
        <v>10936</v>
      </c>
      <c r="H97" s="117" t="s">
        <v>2662</v>
      </c>
      <c r="I97" s="117" t="s">
        <v>10937</v>
      </c>
      <c r="J97" s="127" t="s">
        <v>10938</v>
      </c>
      <c r="K97" s="117" t="s">
        <v>583</v>
      </c>
      <c r="L97" s="81"/>
      <c r="M97" s="81"/>
    </row>
    <row r="98" spans="1:13" ht="18.75" customHeight="1">
      <c r="A98" s="44" t="s">
        <v>1608</v>
      </c>
      <c r="B98" s="54" t="s">
        <v>499</v>
      </c>
      <c r="C98" s="44" t="s">
        <v>1526</v>
      </c>
      <c r="D98" s="44">
        <f t="shared" si="2"/>
        <v>8</v>
      </c>
      <c r="E98" s="54" t="s">
        <v>2530</v>
      </c>
      <c r="F98" s="117" t="s">
        <v>2400</v>
      </c>
      <c r="G98" s="117" t="s">
        <v>10939</v>
      </c>
      <c r="H98" s="117" t="s">
        <v>2663</v>
      </c>
      <c r="I98" s="129" t="s">
        <v>10940</v>
      </c>
      <c r="J98" s="127" t="s">
        <v>10941</v>
      </c>
      <c r="K98" s="117" t="s">
        <v>583</v>
      </c>
      <c r="L98" s="81"/>
      <c r="M98" s="81"/>
    </row>
    <row r="99" spans="1:13" ht="18.75" customHeight="1">
      <c r="A99" s="44" t="s">
        <v>1608</v>
      </c>
      <c r="B99" s="54" t="s">
        <v>499</v>
      </c>
      <c r="C99" s="44" t="s">
        <v>1526</v>
      </c>
      <c r="D99" s="44">
        <f t="shared" si="2"/>
        <v>9</v>
      </c>
      <c r="E99" s="54" t="s">
        <v>2531</v>
      </c>
      <c r="F99" s="117" t="s">
        <v>2401</v>
      </c>
      <c r="G99" s="117" t="s">
        <v>10942</v>
      </c>
      <c r="H99" s="117" t="s">
        <v>2664</v>
      </c>
      <c r="I99" s="117" t="s">
        <v>10943</v>
      </c>
      <c r="J99" s="127"/>
      <c r="K99" s="117" t="s">
        <v>583</v>
      </c>
      <c r="L99" s="81"/>
      <c r="M99" s="81"/>
    </row>
    <row r="100" spans="1:13" ht="18.75" customHeight="1">
      <c r="A100" s="44" t="s">
        <v>1608</v>
      </c>
      <c r="B100" s="54" t="s">
        <v>499</v>
      </c>
      <c r="C100" s="44" t="s">
        <v>1526</v>
      </c>
      <c r="D100" s="44">
        <f t="shared" si="2"/>
        <v>10</v>
      </c>
      <c r="E100" s="54" t="s">
        <v>2532</v>
      </c>
      <c r="F100" s="117" t="s">
        <v>2402</v>
      </c>
      <c r="G100" s="54" t="s">
        <v>2532</v>
      </c>
      <c r="H100" s="117" t="s">
        <v>2665</v>
      </c>
      <c r="I100" s="286" t="s">
        <v>10934</v>
      </c>
      <c r="J100" s="287" t="s">
        <v>2051</v>
      </c>
      <c r="K100" s="118" t="s">
        <v>974</v>
      </c>
      <c r="L100" s="81"/>
      <c r="M100" s="81"/>
    </row>
    <row r="101" spans="1:13" ht="18.75" customHeight="1">
      <c r="A101" s="44" t="s">
        <v>1608</v>
      </c>
      <c r="B101" s="54" t="s">
        <v>499</v>
      </c>
      <c r="C101" s="44" t="s">
        <v>1526</v>
      </c>
      <c r="D101" s="44">
        <f t="shared" si="2"/>
        <v>11</v>
      </c>
      <c r="E101" s="54" t="s">
        <v>1645</v>
      </c>
      <c r="F101" s="117" t="s">
        <v>1640</v>
      </c>
      <c r="G101" s="117" t="s">
        <v>10945</v>
      </c>
      <c r="H101" s="117" t="s">
        <v>2666</v>
      </c>
      <c r="I101" s="117"/>
      <c r="J101" s="127" t="s">
        <v>10944</v>
      </c>
      <c r="K101" s="117" t="s">
        <v>583</v>
      </c>
      <c r="L101" s="81"/>
      <c r="M101" s="81"/>
    </row>
    <row r="102" spans="1:13" ht="18.75" customHeight="1">
      <c r="A102" s="44" t="s">
        <v>1608</v>
      </c>
      <c r="B102" s="54" t="s">
        <v>499</v>
      </c>
      <c r="C102" s="44" t="s">
        <v>1526</v>
      </c>
      <c r="D102" s="44">
        <f t="shared" si="2"/>
        <v>12</v>
      </c>
      <c r="E102" s="54" t="s">
        <v>2533</v>
      </c>
      <c r="F102" s="117" t="s">
        <v>2403</v>
      </c>
      <c r="G102" s="117" t="s">
        <v>10946</v>
      </c>
      <c r="H102" s="117" t="s">
        <v>2667</v>
      </c>
      <c r="I102" s="117"/>
      <c r="J102" s="288" t="s">
        <v>10947</v>
      </c>
      <c r="K102" s="117" t="s">
        <v>583</v>
      </c>
      <c r="L102" s="81"/>
      <c r="M102" s="81"/>
    </row>
    <row r="103" spans="1:13" ht="18.75" customHeight="1">
      <c r="A103" s="44" t="s">
        <v>1608</v>
      </c>
      <c r="B103" s="54" t="s">
        <v>499</v>
      </c>
      <c r="C103" s="44" t="s">
        <v>1526</v>
      </c>
      <c r="D103" s="44">
        <f t="shared" si="2"/>
        <v>13</v>
      </c>
      <c r="E103" s="54" t="s">
        <v>2534</v>
      </c>
      <c r="F103" s="117" t="s">
        <v>2404</v>
      </c>
      <c r="G103" s="54" t="s">
        <v>2534</v>
      </c>
      <c r="H103" s="117" t="s">
        <v>2668</v>
      </c>
      <c r="I103" s="286" t="s">
        <v>10934</v>
      </c>
      <c r="J103" s="287" t="s">
        <v>2051</v>
      </c>
      <c r="K103" s="118" t="s">
        <v>974</v>
      </c>
      <c r="L103" s="81"/>
      <c r="M103" s="81"/>
    </row>
    <row r="104" spans="1:13" ht="18.75" customHeight="1">
      <c r="A104" s="44" t="s">
        <v>1608</v>
      </c>
      <c r="B104" s="54" t="s">
        <v>499</v>
      </c>
      <c r="C104" s="44" t="s">
        <v>1526</v>
      </c>
      <c r="D104" s="44">
        <f t="shared" si="2"/>
        <v>14</v>
      </c>
      <c r="E104" s="54" t="s">
        <v>2535</v>
      </c>
      <c r="F104" s="117" t="s">
        <v>2405</v>
      </c>
      <c r="G104" s="54" t="s">
        <v>2535</v>
      </c>
      <c r="H104" s="117" t="s">
        <v>2669</v>
      </c>
      <c r="I104" s="286" t="s">
        <v>10934</v>
      </c>
      <c r="J104" s="287" t="s">
        <v>2051</v>
      </c>
      <c r="K104" s="118" t="s">
        <v>974</v>
      </c>
      <c r="L104" s="81"/>
      <c r="M104" s="81"/>
    </row>
    <row r="105" spans="1:13" ht="18.75" customHeight="1">
      <c r="A105" s="44" t="s">
        <v>1608</v>
      </c>
      <c r="B105" s="54" t="s">
        <v>499</v>
      </c>
      <c r="C105" s="44" t="s">
        <v>1526</v>
      </c>
      <c r="D105" s="44">
        <f t="shared" si="2"/>
        <v>15</v>
      </c>
      <c r="E105" s="54" t="s">
        <v>2536</v>
      </c>
      <c r="F105" s="117" t="s">
        <v>2406</v>
      </c>
      <c r="G105" s="54" t="s">
        <v>2536</v>
      </c>
      <c r="H105" s="117" t="s">
        <v>2670</v>
      </c>
      <c r="I105" s="117"/>
      <c r="J105" s="127"/>
      <c r="K105" s="117" t="s">
        <v>583</v>
      </c>
      <c r="L105" s="81"/>
      <c r="M105" s="81"/>
    </row>
    <row r="106" spans="1:13" ht="18.75" customHeight="1">
      <c r="A106" s="44" t="s">
        <v>1608</v>
      </c>
      <c r="B106" s="54" t="s">
        <v>499</v>
      </c>
      <c r="C106" s="44" t="s">
        <v>1526</v>
      </c>
      <c r="D106" s="44">
        <f t="shared" si="2"/>
        <v>16</v>
      </c>
      <c r="E106" s="119" t="s">
        <v>212</v>
      </c>
      <c r="F106" s="118" t="s">
        <v>591</v>
      </c>
      <c r="G106" s="73" t="s">
        <v>220</v>
      </c>
      <c r="H106" s="120" t="s">
        <v>214</v>
      </c>
      <c r="I106" s="118" t="s">
        <v>1576</v>
      </c>
      <c r="J106" s="121" t="s">
        <v>1767</v>
      </c>
      <c r="K106" s="118" t="s">
        <v>974</v>
      </c>
      <c r="L106" s="81"/>
      <c r="M106" s="81"/>
    </row>
    <row r="107" spans="1:13" ht="18.75" customHeight="1">
      <c r="A107" s="44" t="s">
        <v>1608</v>
      </c>
      <c r="B107" s="54" t="s">
        <v>499</v>
      </c>
      <c r="C107" s="44" t="s">
        <v>1526</v>
      </c>
      <c r="D107" s="44">
        <f t="shared" si="2"/>
        <v>17</v>
      </c>
      <c r="E107" s="73" t="s">
        <v>573</v>
      </c>
      <c r="F107" s="118" t="s">
        <v>565</v>
      </c>
      <c r="G107" s="73" t="s">
        <v>600</v>
      </c>
      <c r="H107" s="120" t="s">
        <v>214</v>
      </c>
      <c r="I107" s="120" t="s">
        <v>1681</v>
      </c>
      <c r="J107" s="122" t="s">
        <v>2006</v>
      </c>
      <c r="K107" s="118" t="s">
        <v>215</v>
      </c>
      <c r="L107" s="81"/>
      <c r="M107" s="81"/>
    </row>
    <row r="108" spans="1:13" ht="18.75" customHeight="1">
      <c r="A108" s="44" t="s">
        <v>1608</v>
      </c>
      <c r="B108" s="54" t="s">
        <v>500</v>
      </c>
      <c r="C108" s="44" t="s">
        <v>1527</v>
      </c>
      <c r="D108" s="44">
        <f t="shared" si="2"/>
        <v>1</v>
      </c>
      <c r="E108" s="54" t="s">
        <v>1467</v>
      </c>
      <c r="F108" s="117" t="s">
        <v>1463</v>
      </c>
      <c r="G108" s="54" t="s">
        <v>1467</v>
      </c>
      <c r="H108" s="117" t="s">
        <v>10950</v>
      </c>
      <c r="I108" s="117"/>
      <c r="J108" s="127"/>
      <c r="K108" s="117" t="s">
        <v>80</v>
      </c>
      <c r="L108" s="81"/>
      <c r="M108" s="81"/>
    </row>
    <row r="109" spans="1:13" ht="18.75" customHeight="1">
      <c r="A109" s="44" t="s">
        <v>1608</v>
      </c>
      <c r="B109" s="54" t="s">
        <v>500</v>
      </c>
      <c r="C109" s="44" t="s">
        <v>1527</v>
      </c>
      <c r="D109" s="44">
        <f t="shared" si="2"/>
        <v>2</v>
      </c>
      <c r="E109" s="54" t="s">
        <v>1629</v>
      </c>
      <c r="F109" s="117" t="s">
        <v>1618</v>
      </c>
      <c r="G109" s="117" t="s">
        <v>10952</v>
      </c>
      <c r="H109" s="117" t="s">
        <v>10960</v>
      </c>
      <c r="I109" s="118" t="s">
        <v>1576</v>
      </c>
      <c r="J109" s="121" t="s">
        <v>1767</v>
      </c>
      <c r="K109" s="118" t="s">
        <v>974</v>
      </c>
      <c r="L109" s="81"/>
      <c r="M109" s="81"/>
    </row>
    <row r="110" spans="1:13" ht="18.75" customHeight="1">
      <c r="A110" s="44" t="s">
        <v>1608</v>
      </c>
      <c r="B110" s="54" t="s">
        <v>500</v>
      </c>
      <c r="C110" s="44" t="s">
        <v>1527</v>
      </c>
      <c r="D110" s="44">
        <f t="shared" si="2"/>
        <v>3</v>
      </c>
      <c r="E110" s="54" t="s">
        <v>202</v>
      </c>
      <c r="F110" s="117" t="s">
        <v>633</v>
      </c>
      <c r="G110" s="36" t="s">
        <v>1235</v>
      </c>
      <c r="H110" s="117" t="s">
        <v>10951</v>
      </c>
      <c r="I110" s="155" t="s">
        <v>1701</v>
      </c>
      <c r="J110" s="97" t="s">
        <v>1680</v>
      </c>
      <c r="K110" s="117" t="s">
        <v>80</v>
      </c>
      <c r="L110" s="81"/>
      <c r="M110" s="81"/>
    </row>
    <row r="111" spans="1:13" ht="18.75" customHeight="1">
      <c r="A111" s="44" t="s">
        <v>1608</v>
      </c>
      <c r="B111" s="54" t="s">
        <v>500</v>
      </c>
      <c r="C111" s="44" t="s">
        <v>1527</v>
      </c>
      <c r="D111" s="44">
        <f t="shared" si="2"/>
        <v>4</v>
      </c>
      <c r="E111" s="54" t="s">
        <v>2537</v>
      </c>
      <c r="F111" s="117" t="s">
        <v>2407</v>
      </c>
      <c r="G111" s="117" t="s">
        <v>11044</v>
      </c>
      <c r="H111" s="117" t="s">
        <v>2671</v>
      </c>
      <c r="I111" s="117"/>
      <c r="J111" s="127" t="s">
        <v>10953</v>
      </c>
      <c r="K111" s="117" t="s">
        <v>80</v>
      </c>
      <c r="L111" s="81"/>
      <c r="M111" s="81"/>
    </row>
    <row r="112" spans="1:13" ht="18.75" customHeight="1">
      <c r="A112" s="44" t="s">
        <v>1608</v>
      </c>
      <c r="B112" s="54" t="s">
        <v>500</v>
      </c>
      <c r="C112" s="44" t="s">
        <v>1527</v>
      </c>
      <c r="D112" s="44">
        <f t="shared" si="2"/>
        <v>5</v>
      </c>
      <c r="E112" s="83" t="s">
        <v>10948</v>
      </c>
      <c r="F112" s="117" t="s">
        <v>10949</v>
      </c>
      <c r="G112" s="117" t="s">
        <v>10956</v>
      </c>
      <c r="H112" s="117" t="s">
        <v>2672</v>
      </c>
      <c r="I112" s="117" t="s">
        <v>10954</v>
      </c>
      <c r="J112" s="127" t="s">
        <v>10955</v>
      </c>
      <c r="K112" s="117" t="s">
        <v>627</v>
      </c>
      <c r="L112" s="81"/>
      <c r="M112" s="81"/>
    </row>
    <row r="113" spans="1:13" ht="18.75" customHeight="1">
      <c r="A113" s="44" t="s">
        <v>1608</v>
      </c>
      <c r="B113" s="54" t="s">
        <v>500</v>
      </c>
      <c r="C113" s="44" t="s">
        <v>1527</v>
      </c>
      <c r="D113" s="44">
        <f t="shared" si="2"/>
        <v>6</v>
      </c>
      <c r="E113" s="54" t="s">
        <v>2538</v>
      </c>
      <c r="F113" s="117" t="s">
        <v>2408</v>
      </c>
      <c r="G113" s="117" t="s">
        <v>10957</v>
      </c>
      <c r="H113" s="117" t="s">
        <v>10959</v>
      </c>
      <c r="I113" s="117"/>
      <c r="J113" s="127"/>
      <c r="K113" s="117" t="s">
        <v>583</v>
      </c>
      <c r="L113" s="81"/>
      <c r="M113" s="81"/>
    </row>
    <row r="114" spans="1:13" ht="18.75" customHeight="1">
      <c r="A114" s="44" t="s">
        <v>1608</v>
      </c>
      <c r="B114" s="54" t="s">
        <v>500</v>
      </c>
      <c r="C114" s="44" t="s">
        <v>1527</v>
      </c>
      <c r="D114" s="44">
        <f t="shared" si="2"/>
        <v>7</v>
      </c>
      <c r="E114" s="54" t="s">
        <v>2539</v>
      </c>
      <c r="F114" s="117" t="s">
        <v>2409</v>
      </c>
      <c r="G114" s="117" t="s">
        <v>10961</v>
      </c>
      <c r="H114" s="117" t="s">
        <v>10958</v>
      </c>
      <c r="I114" s="117"/>
      <c r="J114" s="127"/>
      <c r="K114" s="117" t="s">
        <v>583</v>
      </c>
      <c r="L114" s="81"/>
      <c r="M114" s="81"/>
    </row>
    <row r="115" spans="1:13" ht="18.75" customHeight="1">
      <c r="A115" s="44" t="s">
        <v>1608</v>
      </c>
      <c r="B115" s="54" t="s">
        <v>500</v>
      </c>
      <c r="C115" s="44" t="s">
        <v>1527</v>
      </c>
      <c r="D115" s="44">
        <f t="shared" si="2"/>
        <v>8</v>
      </c>
      <c r="E115" s="54" t="s">
        <v>2540</v>
      </c>
      <c r="F115" s="117" t="s">
        <v>2410</v>
      </c>
      <c r="G115" s="117"/>
      <c r="H115" s="117" t="s">
        <v>2673</v>
      </c>
      <c r="I115" s="471" t="s">
        <v>18186</v>
      </c>
      <c r="J115" s="127" t="s">
        <v>18187</v>
      </c>
      <c r="K115" s="117" t="s">
        <v>627</v>
      </c>
      <c r="L115" s="81"/>
      <c r="M115" s="81"/>
    </row>
    <row r="116" spans="1:13" ht="18.75" customHeight="1">
      <c r="A116" s="44" t="s">
        <v>1608</v>
      </c>
      <c r="B116" s="54" t="s">
        <v>500</v>
      </c>
      <c r="C116" s="44" t="s">
        <v>1527</v>
      </c>
      <c r="D116" s="44">
        <f t="shared" si="2"/>
        <v>9</v>
      </c>
      <c r="E116" s="54" t="s">
        <v>1383</v>
      </c>
      <c r="F116" s="117" t="s">
        <v>1366</v>
      </c>
      <c r="G116" s="117" t="s">
        <v>10962</v>
      </c>
      <c r="H116" s="117" t="s">
        <v>2674</v>
      </c>
      <c r="I116" s="117"/>
      <c r="J116" s="127"/>
      <c r="K116" s="117" t="s">
        <v>583</v>
      </c>
      <c r="L116" s="81"/>
      <c r="M116" s="81"/>
    </row>
    <row r="117" spans="1:13" ht="18.75" customHeight="1">
      <c r="A117" s="44" t="s">
        <v>1608</v>
      </c>
      <c r="B117" s="54" t="s">
        <v>500</v>
      </c>
      <c r="C117" s="44" t="s">
        <v>1527</v>
      </c>
      <c r="D117" s="44">
        <f t="shared" ref="D117:D118" si="3">IF($C117=$C116,$D116+1,1)</f>
        <v>10</v>
      </c>
      <c r="E117" s="119" t="s">
        <v>212</v>
      </c>
      <c r="F117" s="118" t="s">
        <v>591</v>
      </c>
      <c r="G117" s="73" t="s">
        <v>220</v>
      </c>
      <c r="H117" s="120" t="s">
        <v>214</v>
      </c>
      <c r="I117" s="118" t="s">
        <v>1576</v>
      </c>
      <c r="J117" s="121" t="s">
        <v>1767</v>
      </c>
      <c r="K117" s="118" t="s">
        <v>974</v>
      </c>
      <c r="L117" s="81"/>
      <c r="M117" s="81"/>
    </row>
    <row r="118" spans="1:13" ht="18.75" customHeight="1">
      <c r="A118" s="44" t="s">
        <v>1608</v>
      </c>
      <c r="B118" s="54" t="s">
        <v>500</v>
      </c>
      <c r="C118" s="44" t="s">
        <v>1527</v>
      </c>
      <c r="D118" s="44">
        <f t="shared" si="3"/>
        <v>11</v>
      </c>
      <c r="E118" s="73" t="s">
        <v>573</v>
      </c>
      <c r="F118" s="118" t="s">
        <v>565</v>
      </c>
      <c r="G118" s="73" t="s">
        <v>600</v>
      </c>
      <c r="H118" s="120" t="s">
        <v>214</v>
      </c>
      <c r="I118" s="120" t="s">
        <v>1681</v>
      </c>
      <c r="J118" s="122" t="s">
        <v>2006</v>
      </c>
      <c r="K118" s="118" t="s">
        <v>215</v>
      </c>
      <c r="L118" s="81"/>
      <c r="M118" s="81"/>
    </row>
    <row r="119" spans="1:13" ht="18.75" customHeight="1">
      <c r="A119" s="44" t="s">
        <v>1608</v>
      </c>
      <c r="B119" s="54" t="s">
        <v>501</v>
      </c>
      <c r="C119" s="44" t="s">
        <v>1528</v>
      </c>
      <c r="D119" s="44">
        <f>IF($C119=$C116,$D116+1,1)</f>
        <v>1</v>
      </c>
      <c r="E119" s="54" t="s">
        <v>1467</v>
      </c>
      <c r="F119" s="117" t="s">
        <v>1463</v>
      </c>
      <c r="G119" s="54" t="s">
        <v>1467</v>
      </c>
      <c r="H119" s="117" t="s">
        <v>2695</v>
      </c>
      <c r="I119" s="117"/>
      <c r="J119" s="127"/>
      <c r="K119" s="117" t="s">
        <v>80</v>
      </c>
      <c r="L119" s="81"/>
      <c r="M119" s="81"/>
    </row>
    <row r="120" spans="1:13" ht="18.75" customHeight="1">
      <c r="A120" s="44" t="s">
        <v>1608</v>
      </c>
      <c r="B120" s="54" t="s">
        <v>501</v>
      </c>
      <c r="C120" s="44" t="s">
        <v>1528</v>
      </c>
      <c r="D120" s="44">
        <f t="shared" si="2"/>
        <v>2</v>
      </c>
      <c r="E120" s="54" t="s">
        <v>202</v>
      </c>
      <c r="F120" s="117" t="s">
        <v>633</v>
      </c>
      <c r="G120" s="36" t="s">
        <v>1235</v>
      </c>
      <c r="H120" s="117" t="s">
        <v>2693</v>
      </c>
      <c r="I120" s="155" t="s">
        <v>1701</v>
      </c>
      <c r="J120" s="97" t="s">
        <v>1680</v>
      </c>
      <c r="K120" s="117" t="s">
        <v>80</v>
      </c>
      <c r="L120" s="81"/>
      <c r="M120" s="81"/>
    </row>
    <row r="121" spans="1:13" ht="18.75" customHeight="1">
      <c r="A121" s="44" t="s">
        <v>1608</v>
      </c>
      <c r="B121" s="54" t="s">
        <v>501</v>
      </c>
      <c r="C121" s="44" t="s">
        <v>1528</v>
      </c>
      <c r="D121" s="44">
        <f t="shared" si="2"/>
        <v>3</v>
      </c>
      <c r="E121" s="221" t="s">
        <v>10964</v>
      </c>
      <c r="F121" s="117" t="s">
        <v>2407</v>
      </c>
      <c r="G121" s="117" t="s">
        <v>11044</v>
      </c>
      <c r="H121" s="117" t="s">
        <v>10966</v>
      </c>
      <c r="I121" s="117"/>
      <c r="J121" s="127" t="s">
        <v>10953</v>
      </c>
      <c r="K121" s="117" t="s">
        <v>80</v>
      </c>
      <c r="L121" s="81"/>
      <c r="M121" s="81"/>
    </row>
    <row r="122" spans="1:13" ht="18.75" customHeight="1">
      <c r="A122" s="44" t="s">
        <v>1608</v>
      </c>
      <c r="B122" s="54" t="s">
        <v>501</v>
      </c>
      <c r="C122" s="44" t="s">
        <v>1528</v>
      </c>
      <c r="D122" s="44">
        <f t="shared" si="2"/>
        <v>4</v>
      </c>
      <c r="E122" s="221" t="s">
        <v>10965</v>
      </c>
      <c r="F122" s="117" t="s">
        <v>2411</v>
      </c>
      <c r="G122" s="117"/>
      <c r="H122" s="117" t="s">
        <v>2677</v>
      </c>
      <c r="I122" s="117"/>
      <c r="J122" s="127"/>
      <c r="K122" s="117" t="s">
        <v>80</v>
      </c>
      <c r="L122" s="81"/>
      <c r="M122" s="81"/>
    </row>
    <row r="123" spans="1:13" ht="18.75" customHeight="1">
      <c r="A123" s="44" t="s">
        <v>1608</v>
      </c>
      <c r="B123" s="54" t="s">
        <v>501</v>
      </c>
      <c r="C123" s="44" t="s">
        <v>1528</v>
      </c>
      <c r="D123" s="44">
        <f t="shared" si="2"/>
        <v>5</v>
      </c>
      <c r="E123" s="61" t="s">
        <v>2541</v>
      </c>
      <c r="F123" s="117" t="s">
        <v>2412</v>
      </c>
      <c r="G123" s="117" t="s">
        <v>10970</v>
      </c>
      <c r="H123" s="117" t="s">
        <v>2678</v>
      </c>
      <c r="I123" s="117"/>
      <c r="J123" s="127"/>
      <c r="K123" s="117" t="s">
        <v>80</v>
      </c>
      <c r="L123" s="81"/>
      <c r="M123" s="81"/>
    </row>
    <row r="124" spans="1:13" ht="18.75" customHeight="1">
      <c r="A124" s="44" t="s">
        <v>1608</v>
      </c>
      <c r="B124" s="54" t="s">
        <v>501</v>
      </c>
      <c r="C124" s="44" t="s">
        <v>1528</v>
      </c>
      <c r="D124" s="44">
        <f t="shared" si="2"/>
        <v>6</v>
      </c>
      <c r="E124" s="61" t="s">
        <v>2542</v>
      </c>
      <c r="F124" s="117" t="s">
        <v>2413</v>
      </c>
      <c r="G124" s="117" t="s">
        <v>10969</v>
      </c>
      <c r="H124" s="117" t="s">
        <v>2679</v>
      </c>
      <c r="I124" s="117" t="s">
        <v>10967</v>
      </c>
      <c r="J124" s="127" t="s">
        <v>10968</v>
      </c>
      <c r="K124" s="117" t="s">
        <v>627</v>
      </c>
      <c r="L124" s="81"/>
      <c r="M124" s="81"/>
    </row>
    <row r="125" spans="1:13" ht="18.75" customHeight="1">
      <c r="A125" s="44" t="s">
        <v>1608</v>
      </c>
      <c r="B125" s="54" t="s">
        <v>501</v>
      </c>
      <c r="C125" s="44" t="s">
        <v>1528</v>
      </c>
      <c r="D125" s="44">
        <f t="shared" si="2"/>
        <v>7</v>
      </c>
      <c r="E125" s="61" t="s">
        <v>2543</v>
      </c>
      <c r="F125" s="117" t="s">
        <v>2414</v>
      </c>
      <c r="G125" s="117" t="s">
        <v>11045</v>
      </c>
      <c r="H125" s="117" t="s">
        <v>2680</v>
      </c>
      <c r="I125" s="118" t="s">
        <v>1576</v>
      </c>
      <c r="J125" s="121" t="s">
        <v>1767</v>
      </c>
      <c r="K125" s="118" t="s">
        <v>974</v>
      </c>
      <c r="L125" s="81"/>
      <c r="M125" s="81"/>
    </row>
    <row r="126" spans="1:13" ht="18.75" customHeight="1">
      <c r="A126" s="44" t="s">
        <v>1608</v>
      </c>
      <c r="B126" s="54" t="s">
        <v>2353</v>
      </c>
      <c r="C126" s="44" t="s">
        <v>1528</v>
      </c>
      <c r="D126" s="44">
        <f t="shared" si="2"/>
        <v>8</v>
      </c>
      <c r="E126" s="61" t="s">
        <v>2544</v>
      </c>
      <c r="F126" s="117" t="s">
        <v>2415</v>
      </c>
      <c r="G126" s="117" t="s">
        <v>11046</v>
      </c>
      <c r="H126" s="117" t="s">
        <v>2681</v>
      </c>
      <c r="I126" s="118" t="s">
        <v>1576</v>
      </c>
      <c r="J126" s="121" t="s">
        <v>1767</v>
      </c>
      <c r="K126" s="118" t="s">
        <v>974</v>
      </c>
      <c r="L126" s="81"/>
      <c r="M126" s="81"/>
    </row>
    <row r="127" spans="1:13" ht="18.75" customHeight="1">
      <c r="A127" s="44" t="s">
        <v>1608</v>
      </c>
      <c r="B127" s="54" t="s">
        <v>501</v>
      </c>
      <c r="C127" s="44" t="s">
        <v>1528</v>
      </c>
      <c r="D127" s="44">
        <f t="shared" si="2"/>
        <v>9</v>
      </c>
      <c r="E127" s="61" t="s">
        <v>2545</v>
      </c>
      <c r="F127" s="117" t="s">
        <v>2416</v>
      </c>
      <c r="G127" s="117" t="s">
        <v>10973</v>
      </c>
      <c r="H127" s="117" t="s">
        <v>2682</v>
      </c>
      <c r="I127" s="117" t="s">
        <v>10971</v>
      </c>
      <c r="J127" s="127" t="s">
        <v>10972</v>
      </c>
      <c r="K127" s="117" t="s">
        <v>627</v>
      </c>
      <c r="L127" s="81"/>
      <c r="M127" s="81"/>
    </row>
    <row r="128" spans="1:13" ht="18.75" customHeight="1">
      <c r="A128" s="44" t="s">
        <v>1608</v>
      </c>
      <c r="B128" s="54" t="s">
        <v>501</v>
      </c>
      <c r="C128" s="44" t="s">
        <v>1528</v>
      </c>
      <c r="D128" s="44">
        <f t="shared" si="2"/>
        <v>10</v>
      </c>
      <c r="E128" s="61" t="s">
        <v>10948</v>
      </c>
      <c r="F128" s="117" t="s">
        <v>10949</v>
      </c>
      <c r="G128" s="117" t="s">
        <v>10956</v>
      </c>
      <c r="H128" s="117" t="s">
        <v>2683</v>
      </c>
      <c r="I128" s="117" t="s">
        <v>10954</v>
      </c>
      <c r="J128" s="127" t="s">
        <v>10955</v>
      </c>
      <c r="K128" s="117" t="s">
        <v>627</v>
      </c>
      <c r="L128" s="81"/>
      <c r="M128" s="81"/>
    </row>
    <row r="129" spans="1:13" ht="18.75" customHeight="1">
      <c r="A129" s="44" t="s">
        <v>1608</v>
      </c>
      <c r="B129" s="54" t="s">
        <v>501</v>
      </c>
      <c r="C129" s="44" t="s">
        <v>1528</v>
      </c>
      <c r="D129" s="44">
        <f t="shared" si="2"/>
        <v>11</v>
      </c>
      <c r="E129" s="61" t="s">
        <v>2546</v>
      </c>
      <c r="F129" s="117" t="s">
        <v>2417</v>
      </c>
      <c r="G129" s="117" t="s">
        <v>10976</v>
      </c>
      <c r="H129" s="117" t="s">
        <v>2684</v>
      </c>
      <c r="I129" s="117" t="s">
        <v>10974</v>
      </c>
      <c r="J129" s="127" t="s">
        <v>10975</v>
      </c>
      <c r="K129" s="117" t="s">
        <v>627</v>
      </c>
      <c r="L129" s="81"/>
      <c r="M129" s="81"/>
    </row>
    <row r="130" spans="1:13" ht="18.75" customHeight="1">
      <c r="A130" s="44" t="s">
        <v>1608</v>
      </c>
      <c r="B130" s="54" t="s">
        <v>501</v>
      </c>
      <c r="C130" s="44" t="s">
        <v>1528</v>
      </c>
      <c r="D130" s="44">
        <f t="shared" si="2"/>
        <v>12</v>
      </c>
      <c r="E130" s="61" t="s">
        <v>2547</v>
      </c>
      <c r="F130" s="117" t="s">
        <v>2418</v>
      </c>
      <c r="G130" s="117" t="s">
        <v>10977</v>
      </c>
      <c r="H130" s="117" t="s">
        <v>2685</v>
      </c>
      <c r="I130" s="286" t="s">
        <v>10981</v>
      </c>
      <c r="J130" s="127" t="s">
        <v>10978</v>
      </c>
      <c r="K130" s="118" t="s">
        <v>974</v>
      </c>
      <c r="L130" s="81"/>
      <c r="M130" s="81"/>
    </row>
    <row r="131" spans="1:13" ht="18.75" customHeight="1">
      <c r="A131" s="44" t="s">
        <v>1608</v>
      </c>
      <c r="B131" s="54" t="s">
        <v>501</v>
      </c>
      <c r="C131" s="44" t="s">
        <v>1528</v>
      </c>
      <c r="D131" s="44">
        <f t="shared" si="2"/>
        <v>13</v>
      </c>
      <c r="E131" s="61" t="s">
        <v>10963</v>
      </c>
      <c r="F131" s="117" t="s">
        <v>10980</v>
      </c>
      <c r="G131" s="117" t="s">
        <v>10979</v>
      </c>
      <c r="H131" s="117" t="s">
        <v>2686</v>
      </c>
      <c r="I131" s="129" t="s">
        <v>10982</v>
      </c>
      <c r="J131" s="127" t="s">
        <v>10978</v>
      </c>
      <c r="K131" s="117" t="s">
        <v>627</v>
      </c>
      <c r="L131" s="81"/>
      <c r="M131" s="81"/>
    </row>
    <row r="132" spans="1:13" ht="18.75" customHeight="1">
      <c r="A132" s="44" t="s">
        <v>1608</v>
      </c>
      <c r="B132" s="54" t="s">
        <v>501</v>
      </c>
      <c r="C132" s="44" t="s">
        <v>1528</v>
      </c>
      <c r="D132" s="44">
        <f t="shared" si="2"/>
        <v>14</v>
      </c>
      <c r="E132" s="54" t="s">
        <v>1629</v>
      </c>
      <c r="F132" s="117" t="s">
        <v>1618</v>
      </c>
      <c r="G132" s="61" t="s">
        <v>11047</v>
      </c>
      <c r="H132" s="117" t="s">
        <v>2694</v>
      </c>
      <c r="I132" s="118" t="s">
        <v>1576</v>
      </c>
      <c r="J132" s="121" t="s">
        <v>1767</v>
      </c>
      <c r="K132" s="118" t="s">
        <v>974</v>
      </c>
      <c r="L132" s="81"/>
      <c r="M132" s="81"/>
    </row>
    <row r="133" spans="1:13" ht="18.75" customHeight="1">
      <c r="A133" s="44" t="s">
        <v>1608</v>
      </c>
      <c r="B133" s="54" t="s">
        <v>501</v>
      </c>
      <c r="C133" s="44" t="s">
        <v>1528</v>
      </c>
      <c r="D133" s="44">
        <f t="shared" si="2"/>
        <v>15</v>
      </c>
      <c r="E133" s="54" t="s">
        <v>2549</v>
      </c>
      <c r="F133" s="117" t="s">
        <v>2420</v>
      </c>
      <c r="G133" s="54" t="s">
        <v>2549</v>
      </c>
      <c r="H133" s="117" t="s">
        <v>2687</v>
      </c>
      <c r="I133" s="117"/>
      <c r="J133" s="127"/>
      <c r="K133" s="117" t="s">
        <v>583</v>
      </c>
      <c r="L133" s="81"/>
      <c r="M133" s="81"/>
    </row>
    <row r="134" spans="1:13" ht="18.75" customHeight="1">
      <c r="A134" s="44" t="s">
        <v>1608</v>
      </c>
      <c r="B134" s="54" t="s">
        <v>501</v>
      </c>
      <c r="C134" s="44" t="s">
        <v>1528</v>
      </c>
      <c r="D134" s="44">
        <f t="shared" si="2"/>
        <v>16</v>
      </c>
      <c r="E134" s="54" t="s">
        <v>2550</v>
      </c>
      <c r="F134" s="117" t="s">
        <v>2421</v>
      </c>
      <c r="G134" s="117" t="s">
        <v>10956</v>
      </c>
      <c r="H134" s="117" t="s">
        <v>2688</v>
      </c>
      <c r="I134" s="117" t="s">
        <v>10983</v>
      </c>
      <c r="J134" s="127" t="s">
        <v>10984</v>
      </c>
      <c r="K134" s="117" t="s">
        <v>627</v>
      </c>
      <c r="L134" s="81"/>
      <c r="M134" s="81"/>
    </row>
    <row r="135" spans="1:13" ht="18.75" customHeight="1">
      <c r="A135" s="44" t="s">
        <v>1608</v>
      </c>
      <c r="B135" s="54" t="s">
        <v>501</v>
      </c>
      <c r="C135" s="44" t="s">
        <v>1528</v>
      </c>
      <c r="D135" s="44">
        <f t="shared" si="2"/>
        <v>17</v>
      </c>
      <c r="E135" s="54" t="s">
        <v>2551</v>
      </c>
      <c r="F135" s="117" t="s">
        <v>2422</v>
      </c>
      <c r="G135" s="54" t="s">
        <v>2551</v>
      </c>
      <c r="H135" s="117" t="s">
        <v>2676</v>
      </c>
      <c r="I135" s="118" t="s">
        <v>1576</v>
      </c>
      <c r="J135" s="121" t="s">
        <v>1767</v>
      </c>
      <c r="K135" s="118" t="s">
        <v>974</v>
      </c>
      <c r="L135" s="81"/>
      <c r="M135" s="81"/>
    </row>
    <row r="136" spans="1:13" ht="18.75" customHeight="1">
      <c r="A136" s="44" t="s">
        <v>1608</v>
      </c>
      <c r="B136" s="54" t="s">
        <v>501</v>
      </c>
      <c r="C136" s="44" t="s">
        <v>1528</v>
      </c>
      <c r="D136" s="44">
        <f t="shared" si="2"/>
        <v>18</v>
      </c>
      <c r="E136" s="54" t="s">
        <v>2552</v>
      </c>
      <c r="F136" s="117" t="s">
        <v>10988</v>
      </c>
      <c r="G136" s="54" t="s">
        <v>2552</v>
      </c>
      <c r="H136" s="117" t="s">
        <v>2689</v>
      </c>
      <c r="I136" s="117"/>
      <c r="J136" s="127"/>
      <c r="K136" s="117" t="s">
        <v>581</v>
      </c>
      <c r="L136" s="81"/>
      <c r="M136" s="81"/>
    </row>
    <row r="137" spans="1:13" ht="18.75" customHeight="1">
      <c r="A137" s="44" t="s">
        <v>1608</v>
      </c>
      <c r="B137" s="54" t="s">
        <v>501</v>
      </c>
      <c r="C137" s="44" t="s">
        <v>1528</v>
      </c>
      <c r="D137" s="44">
        <f t="shared" si="2"/>
        <v>19</v>
      </c>
      <c r="E137" s="54" t="s">
        <v>2553</v>
      </c>
      <c r="F137" s="117" t="s">
        <v>2423</v>
      </c>
      <c r="G137" s="272" t="s">
        <v>10987</v>
      </c>
      <c r="H137" s="117" t="s">
        <v>2690</v>
      </c>
      <c r="I137" s="117" t="s">
        <v>10985</v>
      </c>
      <c r="J137" s="130" t="s">
        <v>10986</v>
      </c>
      <c r="K137" s="117" t="s">
        <v>627</v>
      </c>
      <c r="L137" s="81"/>
      <c r="M137" s="81"/>
    </row>
    <row r="138" spans="1:13" ht="18.75" customHeight="1">
      <c r="A138" s="44" t="s">
        <v>1608</v>
      </c>
      <c r="B138" s="54" t="s">
        <v>501</v>
      </c>
      <c r="C138" s="44" t="s">
        <v>1528</v>
      </c>
      <c r="D138" s="44">
        <f t="shared" si="2"/>
        <v>20</v>
      </c>
      <c r="E138" s="54" t="s">
        <v>2554</v>
      </c>
      <c r="F138" s="117" t="s">
        <v>2424</v>
      </c>
      <c r="G138" s="117" t="s">
        <v>11048</v>
      </c>
      <c r="H138" s="117" t="s">
        <v>2692</v>
      </c>
      <c r="I138" s="290" t="s">
        <v>11049</v>
      </c>
      <c r="J138" s="291" t="s">
        <v>11050</v>
      </c>
      <c r="K138" s="117" t="s">
        <v>215</v>
      </c>
      <c r="L138" s="81"/>
      <c r="M138" s="81"/>
    </row>
    <row r="139" spans="1:13" ht="18.75" customHeight="1">
      <c r="A139" s="44" t="s">
        <v>1608</v>
      </c>
      <c r="B139" s="54" t="s">
        <v>501</v>
      </c>
      <c r="C139" s="44" t="s">
        <v>1528</v>
      </c>
      <c r="D139" s="44">
        <f t="shared" si="2"/>
        <v>21</v>
      </c>
      <c r="E139" s="119" t="s">
        <v>212</v>
      </c>
      <c r="F139" s="118" t="s">
        <v>591</v>
      </c>
      <c r="G139" s="73" t="s">
        <v>220</v>
      </c>
      <c r="H139" s="120" t="s">
        <v>214</v>
      </c>
      <c r="I139" s="118" t="s">
        <v>1576</v>
      </c>
      <c r="J139" s="121" t="s">
        <v>1767</v>
      </c>
      <c r="K139" s="118" t="s">
        <v>974</v>
      </c>
      <c r="L139" s="81"/>
      <c r="M139" s="81"/>
    </row>
    <row r="140" spans="1:13" ht="18.75" customHeight="1">
      <c r="A140" s="44" t="s">
        <v>1608</v>
      </c>
      <c r="B140" s="54" t="s">
        <v>501</v>
      </c>
      <c r="C140" s="44" t="s">
        <v>1528</v>
      </c>
      <c r="D140" s="44">
        <f t="shared" si="2"/>
        <v>22</v>
      </c>
      <c r="E140" s="73" t="s">
        <v>573</v>
      </c>
      <c r="F140" s="124" t="s">
        <v>2691</v>
      </c>
      <c r="G140" s="73" t="s">
        <v>600</v>
      </c>
      <c r="H140" s="120" t="s">
        <v>214</v>
      </c>
      <c r="I140" s="120" t="s">
        <v>1681</v>
      </c>
      <c r="J140" s="122" t="s">
        <v>2006</v>
      </c>
      <c r="K140" s="118" t="s">
        <v>215</v>
      </c>
      <c r="L140" s="81"/>
      <c r="M140" s="81"/>
    </row>
    <row r="141" spans="1:13" ht="18.75" customHeight="1">
      <c r="A141" s="44" t="s">
        <v>1608</v>
      </c>
      <c r="B141" s="54" t="s">
        <v>1521</v>
      </c>
      <c r="C141" s="44" t="s">
        <v>1529</v>
      </c>
      <c r="D141" s="44">
        <f t="shared" si="2"/>
        <v>1</v>
      </c>
      <c r="E141" s="61" t="s">
        <v>1626</v>
      </c>
      <c r="F141" s="117" t="s">
        <v>1615</v>
      </c>
      <c r="G141" s="91" t="s">
        <v>10846</v>
      </c>
      <c r="H141" s="117" t="s">
        <v>11034</v>
      </c>
      <c r="I141" s="117"/>
      <c r="J141" s="91" t="s">
        <v>10994</v>
      </c>
      <c r="K141" s="117" t="s">
        <v>80</v>
      </c>
      <c r="L141" s="81"/>
      <c r="M141" s="81"/>
    </row>
    <row r="142" spans="1:13" ht="18.75" customHeight="1">
      <c r="A142" s="44" t="s">
        <v>1608</v>
      </c>
      <c r="B142" s="54" t="s">
        <v>2354</v>
      </c>
      <c r="C142" s="44" t="s">
        <v>1529</v>
      </c>
      <c r="D142" s="44">
        <f t="shared" si="2"/>
        <v>2</v>
      </c>
      <c r="E142" s="61" t="s">
        <v>2495</v>
      </c>
      <c r="F142" s="117" t="s">
        <v>2365</v>
      </c>
      <c r="G142" s="61" t="s">
        <v>10991</v>
      </c>
      <c r="H142" s="117" t="s">
        <v>11035</v>
      </c>
      <c r="I142" s="118" t="s">
        <v>1576</v>
      </c>
      <c r="J142" s="121" t="s">
        <v>1767</v>
      </c>
      <c r="K142" s="118" t="s">
        <v>974</v>
      </c>
      <c r="L142" s="81"/>
      <c r="M142" s="81"/>
    </row>
    <row r="143" spans="1:13" ht="18.75" customHeight="1">
      <c r="A143" s="44" t="s">
        <v>1608</v>
      </c>
      <c r="B143" s="54" t="s">
        <v>2354</v>
      </c>
      <c r="C143" s="44" t="s">
        <v>1529</v>
      </c>
      <c r="D143" s="44">
        <f t="shared" si="2"/>
        <v>3</v>
      </c>
      <c r="E143" s="61" t="s">
        <v>2555</v>
      </c>
      <c r="F143" s="117" t="s">
        <v>2425</v>
      </c>
      <c r="G143" s="61" t="s">
        <v>11038</v>
      </c>
      <c r="H143" s="117" t="s">
        <v>11036</v>
      </c>
      <c r="I143" s="118" t="s">
        <v>1576</v>
      </c>
      <c r="J143" s="121" t="s">
        <v>1767</v>
      </c>
      <c r="K143" s="118" t="s">
        <v>974</v>
      </c>
      <c r="L143" s="81"/>
      <c r="M143" s="81"/>
    </row>
    <row r="144" spans="1:13" ht="18.75" customHeight="1">
      <c r="A144" s="44" t="s">
        <v>1608</v>
      </c>
      <c r="B144" s="54" t="s">
        <v>2354</v>
      </c>
      <c r="C144" s="44" t="s">
        <v>1529</v>
      </c>
      <c r="D144" s="44">
        <f t="shared" si="2"/>
        <v>4</v>
      </c>
      <c r="E144" s="61" t="s">
        <v>2548</v>
      </c>
      <c r="F144" s="117" t="s">
        <v>2419</v>
      </c>
      <c r="G144" s="117" t="s">
        <v>10993</v>
      </c>
      <c r="H144" s="117" t="s">
        <v>11033</v>
      </c>
      <c r="I144" s="117" t="s">
        <v>10992</v>
      </c>
      <c r="J144" s="127" t="s">
        <v>11032</v>
      </c>
      <c r="K144" s="117" t="s">
        <v>627</v>
      </c>
      <c r="L144" s="81"/>
      <c r="M144" s="81"/>
    </row>
    <row r="145" spans="1:13" ht="18.75" customHeight="1">
      <c r="A145" s="44" t="s">
        <v>1608</v>
      </c>
      <c r="B145" s="54" t="s">
        <v>2355</v>
      </c>
      <c r="C145" s="44" t="s">
        <v>1529</v>
      </c>
      <c r="D145" s="44">
        <f t="shared" si="2"/>
        <v>5</v>
      </c>
      <c r="E145" s="61" t="s">
        <v>2556</v>
      </c>
      <c r="F145" s="117" t="s">
        <v>2426</v>
      </c>
      <c r="G145" s="117" t="s">
        <v>11040</v>
      </c>
      <c r="H145" s="117" t="s">
        <v>10995</v>
      </c>
      <c r="I145" s="117"/>
      <c r="J145" s="117" t="s">
        <v>11039</v>
      </c>
      <c r="K145" s="127" t="s">
        <v>583</v>
      </c>
      <c r="L145" s="81"/>
      <c r="M145" s="81"/>
    </row>
    <row r="146" spans="1:13" ht="18.75" customHeight="1">
      <c r="A146" s="44" t="s">
        <v>1608</v>
      </c>
      <c r="B146" s="54" t="s">
        <v>2354</v>
      </c>
      <c r="C146" s="44" t="s">
        <v>1529</v>
      </c>
      <c r="D146" s="44">
        <f t="shared" si="2"/>
        <v>6</v>
      </c>
      <c r="E146" s="61" t="s">
        <v>2557</v>
      </c>
      <c r="F146" s="117" t="s">
        <v>2427</v>
      </c>
      <c r="G146" s="117" t="s">
        <v>11043</v>
      </c>
      <c r="H146" s="117" t="s">
        <v>10996</v>
      </c>
      <c r="I146" s="117" t="s">
        <v>11041</v>
      </c>
      <c r="J146" s="127" t="s">
        <v>11042</v>
      </c>
      <c r="K146" s="117" t="s">
        <v>627</v>
      </c>
      <c r="L146" s="81"/>
      <c r="M146" s="81"/>
    </row>
    <row r="147" spans="1:13" ht="18.75" customHeight="1">
      <c r="A147" s="44" t="s">
        <v>1608</v>
      </c>
      <c r="B147" s="54" t="s">
        <v>2354</v>
      </c>
      <c r="C147" s="44" t="s">
        <v>1529</v>
      </c>
      <c r="D147" s="44">
        <f t="shared" si="2"/>
        <v>7</v>
      </c>
      <c r="E147" s="61" t="s">
        <v>7905</v>
      </c>
      <c r="F147" s="117" t="s">
        <v>2368</v>
      </c>
      <c r="G147" s="117" t="s">
        <v>10851</v>
      </c>
      <c r="H147" s="117" t="s">
        <v>10997</v>
      </c>
      <c r="I147" s="117"/>
      <c r="J147" s="127" t="s">
        <v>10852</v>
      </c>
      <c r="K147" s="117" t="s">
        <v>80</v>
      </c>
      <c r="L147" s="81"/>
      <c r="M147" s="81"/>
    </row>
    <row r="148" spans="1:13" ht="18.75" customHeight="1">
      <c r="A148" s="44" t="s">
        <v>1608</v>
      </c>
      <c r="B148" s="54" t="s">
        <v>2354</v>
      </c>
      <c r="C148" s="44" t="s">
        <v>1529</v>
      </c>
      <c r="D148" s="44">
        <f t="shared" si="2"/>
        <v>8</v>
      </c>
      <c r="E148" s="61" t="s">
        <v>2507</v>
      </c>
      <c r="F148" s="117" t="s">
        <v>2377</v>
      </c>
      <c r="G148" s="117" t="s">
        <v>11051</v>
      </c>
      <c r="H148" s="117" t="s">
        <v>10998</v>
      </c>
      <c r="I148" s="117" t="s">
        <v>11052</v>
      </c>
      <c r="J148" s="127" t="s">
        <v>11053</v>
      </c>
      <c r="K148" s="117" t="s">
        <v>581</v>
      </c>
      <c r="L148" s="81"/>
      <c r="M148" s="81"/>
    </row>
    <row r="149" spans="1:13" ht="18.75" customHeight="1">
      <c r="A149" s="44" t="s">
        <v>1608</v>
      </c>
      <c r="B149" s="54" t="s">
        <v>2354</v>
      </c>
      <c r="C149" s="44" t="s">
        <v>1529</v>
      </c>
      <c r="D149" s="44">
        <f t="shared" si="2"/>
        <v>9</v>
      </c>
      <c r="E149" s="61" t="s">
        <v>2494</v>
      </c>
      <c r="F149" s="117" t="s">
        <v>2364</v>
      </c>
      <c r="G149" s="117" t="s">
        <v>10823</v>
      </c>
      <c r="H149" s="117" t="s">
        <v>10999</v>
      </c>
      <c r="I149" s="117" t="s">
        <v>10822</v>
      </c>
      <c r="J149" s="127" t="s">
        <v>10824</v>
      </c>
      <c r="K149" s="117" t="s">
        <v>581</v>
      </c>
      <c r="L149" s="81"/>
      <c r="M149" s="81"/>
    </row>
    <row r="150" spans="1:13" ht="18.75" customHeight="1">
      <c r="A150" s="44" t="s">
        <v>1608</v>
      </c>
      <c r="B150" s="54" t="s">
        <v>2354</v>
      </c>
      <c r="C150" s="44" t="s">
        <v>1529</v>
      </c>
      <c r="D150" s="44">
        <f t="shared" si="2"/>
        <v>10</v>
      </c>
      <c r="E150" s="61" t="s">
        <v>2515</v>
      </c>
      <c r="F150" s="117" t="s">
        <v>2385</v>
      </c>
      <c r="G150" s="61" t="s">
        <v>11054</v>
      </c>
      <c r="H150" s="117" t="s">
        <v>11000</v>
      </c>
      <c r="I150" s="118" t="s">
        <v>1576</v>
      </c>
      <c r="J150" s="121" t="s">
        <v>1767</v>
      </c>
      <c r="K150" s="118" t="s">
        <v>974</v>
      </c>
      <c r="L150" s="81"/>
      <c r="M150" s="81"/>
    </row>
    <row r="151" spans="1:13" ht="18.75" customHeight="1">
      <c r="A151" s="44" t="s">
        <v>1608</v>
      </c>
      <c r="B151" s="54" t="s">
        <v>2354</v>
      </c>
      <c r="C151" s="44" t="s">
        <v>1529</v>
      </c>
      <c r="D151" s="44">
        <f t="shared" si="2"/>
        <v>11</v>
      </c>
      <c r="E151" s="61" t="s">
        <v>2558</v>
      </c>
      <c r="F151" s="117" t="s">
        <v>2428</v>
      </c>
      <c r="G151" s="61" t="s">
        <v>11055</v>
      </c>
      <c r="H151" s="117" t="s">
        <v>11001</v>
      </c>
      <c r="I151" s="117" t="s">
        <v>11052</v>
      </c>
      <c r="J151" s="127" t="s">
        <v>11056</v>
      </c>
      <c r="K151" s="117" t="s">
        <v>581</v>
      </c>
      <c r="L151" s="81"/>
      <c r="M151" s="81"/>
    </row>
    <row r="152" spans="1:13" ht="18.75" customHeight="1">
      <c r="A152" s="44" t="s">
        <v>1608</v>
      </c>
      <c r="B152" s="54" t="s">
        <v>2354</v>
      </c>
      <c r="C152" s="44" t="s">
        <v>1529</v>
      </c>
      <c r="D152" s="44">
        <f t="shared" si="2"/>
        <v>12</v>
      </c>
      <c r="E152" s="83" t="s">
        <v>10989</v>
      </c>
      <c r="F152" s="117" t="s">
        <v>7903</v>
      </c>
      <c r="G152" s="117" t="s">
        <v>11057</v>
      </c>
      <c r="H152" s="117" t="s">
        <v>11002</v>
      </c>
      <c r="I152" s="155" t="s">
        <v>1701</v>
      </c>
      <c r="J152" s="97" t="s">
        <v>1680</v>
      </c>
      <c r="K152" s="117" t="s">
        <v>80</v>
      </c>
      <c r="L152" s="81"/>
      <c r="M152" s="81"/>
    </row>
    <row r="153" spans="1:13" ht="18.75" customHeight="1">
      <c r="A153" s="44" t="s">
        <v>1608</v>
      </c>
      <c r="B153" s="54" t="s">
        <v>2354</v>
      </c>
      <c r="C153" s="44" t="s">
        <v>1529</v>
      </c>
      <c r="D153" s="44">
        <f t="shared" ref="D153:D216" si="4">IF($C153=$C152,$D152+1,1)</f>
        <v>13</v>
      </c>
      <c r="E153" s="61" t="s">
        <v>2559</v>
      </c>
      <c r="F153" s="117" t="s">
        <v>2429</v>
      </c>
      <c r="G153" s="117" t="s">
        <v>11059</v>
      </c>
      <c r="H153" s="117" t="s">
        <v>11003</v>
      </c>
      <c r="I153" s="117"/>
      <c r="J153" s="127"/>
      <c r="K153" s="117" t="s">
        <v>80</v>
      </c>
      <c r="L153" s="81"/>
      <c r="M153" s="81"/>
    </row>
    <row r="154" spans="1:13" ht="18.75" customHeight="1">
      <c r="A154" s="44" t="s">
        <v>1608</v>
      </c>
      <c r="B154" s="54" t="s">
        <v>2354</v>
      </c>
      <c r="C154" s="44" t="s">
        <v>1529</v>
      </c>
      <c r="D154" s="44">
        <f t="shared" si="4"/>
        <v>14</v>
      </c>
      <c r="E154" s="61" t="s">
        <v>2508</v>
      </c>
      <c r="F154" s="117" t="s">
        <v>2378</v>
      </c>
      <c r="G154" s="117" t="s">
        <v>11060</v>
      </c>
      <c r="H154" s="117" t="s">
        <v>11004</v>
      </c>
      <c r="I154" s="117"/>
      <c r="J154" s="127"/>
      <c r="K154" s="117" t="s">
        <v>583</v>
      </c>
      <c r="L154" s="81"/>
      <c r="M154" s="81"/>
    </row>
    <row r="155" spans="1:13" ht="18.75" customHeight="1">
      <c r="A155" s="44" t="s">
        <v>1608</v>
      </c>
      <c r="B155" s="54" t="s">
        <v>2356</v>
      </c>
      <c r="C155" s="44" t="s">
        <v>1529</v>
      </c>
      <c r="D155" s="44">
        <f t="shared" si="4"/>
        <v>15</v>
      </c>
      <c r="E155" s="61" t="s">
        <v>2503</v>
      </c>
      <c r="F155" s="117" t="s">
        <v>2374</v>
      </c>
      <c r="G155" s="117" t="s">
        <v>10863</v>
      </c>
      <c r="H155" s="117" t="s">
        <v>11005</v>
      </c>
      <c r="I155" s="117"/>
      <c r="J155" s="127" t="s">
        <v>10865</v>
      </c>
      <c r="K155" s="117" t="s">
        <v>80</v>
      </c>
      <c r="L155" s="81"/>
      <c r="M155" s="81"/>
    </row>
    <row r="156" spans="1:13" ht="18.75" customHeight="1">
      <c r="A156" s="44" t="s">
        <v>1608</v>
      </c>
      <c r="B156" s="54" t="s">
        <v>2356</v>
      </c>
      <c r="C156" s="44" t="s">
        <v>1529</v>
      </c>
      <c r="D156" s="44">
        <f t="shared" si="4"/>
        <v>16</v>
      </c>
      <c r="E156" s="61" t="s">
        <v>2560</v>
      </c>
      <c r="F156" s="117" t="s">
        <v>2430</v>
      </c>
      <c r="G156" s="117" t="s">
        <v>11062</v>
      </c>
      <c r="H156" s="117" t="s">
        <v>11037</v>
      </c>
      <c r="I156" s="117"/>
      <c r="J156" s="127" t="s">
        <v>11063</v>
      </c>
      <c r="K156" s="117" t="s">
        <v>80</v>
      </c>
      <c r="L156" s="81"/>
      <c r="M156" s="81"/>
    </row>
    <row r="157" spans="1:13" ht="18.75" customHeight="1">
      <c r="A157" s="44" t="s">
        <v>1608</v>
      </c>
      <c r="B157" s="54" t="s">
        <v>2354</v>
      </c>
      <c r="C157" s="44" t="s">
        <v>1529</v>
      </c>
      <c r="D157" s="44">
        <f t="shared" si="4"/>
        <v>17</v>
      </c>
      <c r="E157" s="61" t="s">
        <v>2510</v>
      </c>
      <c r="F157" s="117" t="s">
        <v>2380</v>
      </c>
      <c r="G157" s="117" t="s">
        <v>11065</v>
      </c>
      <c r="H157" s="117" t="s">
        <v>11031</v>
      </c>
      <c r="I157" s="117"/>
      <c r="J157" s="127" t="s">
        <v>11064</v>
      </c>
      <c r="K157" s="117" t="s">
        <v>583</v>
      </c>
      <c r="L157" s="81"/>
      <c r="M157" s="81"/>
    </row>
    <row r="158" spans="1:13" ht="18.75" customHeight="1">
      <c r="A158" s="44" t="s">
        <v>1608</v>
      </c>
      <c r="B158" s="54" t="s">
        <v>2354</v>
      </c>
      <c r="C158" s="44" t="s">
        <v>1529</v>
      </c>
      <c r="D158" s="44">
        <f t="shared" si="4"/>
        <v>18</v>
      </c>
      <c r="E158" s="61" t="s">
        <v>1628</v>
      </c>
      <c r="F158" s="117" t="s">
        <v>1617</v>
      </c>
      <c r="G158" s="91" t="s">
        <v>11061</v>
      </c>
      <c r="H158" s="117" t="s">
        <v>11006</v>
      </c>
      <c r="I158" s="117"/>
      <c r="J158" s="127"/>
      <c r="K158" s="117" t="s">
        <v>583</v>
      </c>
      <c r="L158" s="81"/>
      <c r="M158" s="81"/>
    </row>
    <row r="159" spans="1:13" ht="18.75" customHeight="1">
      <c r="A159" s="44" t="s">
        <v>1608</v>
      </c>
      <c r="B159" s="54" t="s">
        <v>2354</v>
      </c>
      <c r="C159" s="44" t="s">
        <v>1529</v>
      </c>
      <c r="D159" s="44">
        <f t="shared" si="4"/>
        <v>19</v>
      </c>
      <c r="E159" s="83" t="s">
        <v>10990</v>
      </c>
      <c r="F159" s="117" t="s">
        <v>7904</v>
      </c>
      <c r="G159" s="117" t="s">
        <v>11058</v>
      </c>
      <c r="H159" s="117" t="s">
        <v>11007</v>
      </c>
      <c r="I159" s="155" t="s">
        <v>1701</v>
      </c>
      <c r="J159" s="97" t="s">
        <v>1680</v>
      </c>
      <c r="K159" s="117" t="s">
        <v>80</v>
      </c>
      <c r="L159" s="81"/>
      <c r="M159" s="81"/>
    </row>
    <row r="160" spans="1:13" ht="18.75" customHeight="1">
      <c r="A160" s="44" t="s">
        <v>1608</v>
      </c>
      <c r="B160" s="54" t="s">
        <v>2354</v>
      </c>
      <c r="C160" s="44" t="s">
        <v>1529</v>
      </c>
      <c r="D160" s="44">
        <f t="shared" si="4"/>
        <v>20</v>
      </c>
      <c r="E160" s="61" t="s">
        <v>954</v>
      </c>
      <c r="F160" s="117" t="s">
        <v>961</v>
      </c>
      <c r="G160" s="5" t="s">
        <v>5426</v>
      </c>
      <c r="H160" s="117" t="s">
        <v>11008</v>
      </c>
      <c r="I160" s="193" t="s">
        <v>5427</v>
      </c>
      <c r="J160" s="89" t="s">
        <v>1391</v>
      </c>
      <c r="K160" s="117" t="s">
        <v>80</v>
      </c>
      <c r="L160" s="81"/>
      <c r="M160" s="81"/>
    </row>
    <row r="161" spans="1:13" ht="18.75" customHeight="1">
      <c r="A161" s="44" t="s">
        <v>1608</v>
      </c>
      <c r="B161" s="54" t="s">
        <v>2354</v>
      </c>
      <c r="C161" s="44" t="s">
        <v>1529</v>
      </c>
      <c r="D161" s="44">
        <f t="shared" si="4"/>
        <v>21</v>
      </c>
      <c r="E161" s="61" t="s">
        <v>2561</v>
      </c>
      <c r="F161" s="117" t="s">
        <v>2432</v>
      </c>
      <c r="G161" s="117" t="s">
        <v>11066</v>
      </c>
      <c r="H161" s="117" t="s">
        <v>11009</v>
      </c>
      <c r="I161" s="117"/>
      <c r="J161" s="130" t="s">
        <v>11068</v>
      </c>
      <c r="K161" s="117" t="s">
        <v>583</v>
      </c>
      <c r="L161" s="81"/>
      <c r="M161" s="81"/>
    </row>
    <row r="162" spans="1:13" ht="18.75" customHeight="1">
      <c r="A162" s="44" t="s">
        <v>1608</v>
      </c>
      <c r="B162" s="54" t="s">
        <v>2354</v>
      </c>
      <c r="C162" s="44" t="s">
        <v>1529</v>
      </c>
      <c r="D162" s="44">
        <f t="shared" si="4"/>
        <v>22</v>
      </c>
      <c r="E162" s="61" t="s">
        <v>11069</v>
      </c>
      <c r="F162" s="117" t="s">
        <v>2433</v>
      </c>
      <c r="G162" s="117" t="s">
        <v>11070</v>
      </c>
      <c r="H162" s="117" t="s">
        <v>11010</v>
      </c>
      <c r="I162" s="117" t="s">
        <v>11093</v>
      </c>
      <c r="J162" s="127" t="s">
        <v>11053</v>
      </c>
      <c r="K162" s="117" t="s">
        <v>581</v>
      </c>
      <c r="L162" s="81"/>
      <c r="M162" s="81"/>
    </row>
    <row r="163" spans="1:13" ht="18.75" customHeight="1">
      <c r="A163" s="44" t="s">
        <v>1608</v>
      </c>
      <c r="B163" s="54" t="s">
        <v>2354</v>
      </c>
      <c r="C163" s="44" t="s">
        <v>1529</v>
      </c>
      <c r="D163" s="44">
        <f t="shared" si="4"/>
        <v>23</v>
      </c>
      <c r="E163" s="61" t="s">
        <v>2562</v>
      </c>
      <c r="F163" s="117" t="s">
        <v>2434</v>
      </c>
      <c r="G163" s="61" t="s">
        <v>2562</v>
      </c>
      <c r="H163" s="117" t="s">
        <v>11011</v>
      </c>
      <c r="I163" s="117" t="s">
        <v>11052</v>
      </c>
      <c r="J163" s="127" t="s">
        <v>11056</v>
      </c>
      <c r="K163" s="117" t="s">
        <v>581</v>
      </c>
      <c r="L163" s="81"/>
      <c r="M163" s="81"/>
    </row>
    <row r="164" spans="1:13" ht="18.75" customHeight="1">
      <c r="A164" s="44" t="s">
        <v>1608</v>
      </c>
      <c r="B164" s="54" t="s">
        <v>2354</v>
      </c>
      <c r="C164" s="44" t="s">
        <v>1529</v>
      </c>
      <c r="D164" s="44">
        <f t="shared" si="4"/>
        <v>24</v>
      </c>
      <c r="E164" s="61" t="s">
        <v>2563</v>
      </c>
      <c r="F164" s="117" t="s">
        <v>2435</v>
      </c>
      <c r="G164" s="61" t="s">
        <v>2563</v>
      </c>
      <c r="H164" s="117" t="s">
        <v>11012</v>
      </c>
      <c r="I164" s="117" t="s">
        <v>11052</v>
      </c>
      <c r="J164" s="127" t="s">
        <v>11056</v>
      </c>
      <c r="K164" s="117" t="s">
        <v>581</v>
      </c>
      <c r="L164" s="81"/>
      <c r="M164" s="81"/>
    </row>
    <row r="165" spans="1:13" ht="18.75" customHeight="1">
      <c r="A165" s="44" t="s">
        <v>1608</v>
      </c>
      <c r="B165" s="54" t="s">
        <v>2354</v>
      </c>
      <c r="C165" s="44" t="s">
        <v>1529</v>
      </c>
      <c r="D165" s="44">
        <f t="shared" si="4"/>
        <v>25</v>
      </c>
      <c r="E165" s="61" t="s">
        <v>2564</v>
      </c>
      <c r="F165" s="117" t="s">
        <v>2436</v>
      </c>
      <c r="G165" s="61" t="s">
        <v>2564</v>
      </c>
      <c r="H165" s="117" t="s">
        <v>11013</v>
      </c>
      <c r="I165" s="117" t="s">
        <v>11052</v>
      </c>
      <c r="J165" s="127" t="s">
        <v>11056</v>
      </c>
      <c r="K165" s="117" t="s">
        <v>581</v>
      </c>
      <c r="L165" s="81"/>
      <c r="M165" s="81"/>
    </row>
    <row r="166" spans="1:13" ht="18.75" customHeight="1">
      <c r="A166" s="44" t="s">
        <v>1608</v>
      </c>
      <c r="B166" s="54" t="s">
        <v>2354</v>
      </c>
      <c r="C166" s="44" t="s">
        <v>1529</v>
      </c>
      <c r="D166" s="44">
        <f t="shared" si="4"/>
        <v>26</v>
      </c>
      <c r="E166" s="61" t="s">
        <v>2565</v>
      </c>
      <c r="F166" s="117" t="s">
        <v>2437</v>
      </c>
      <c r="G166" s="61" t="s">
        <v>2565</v>
      </c>
      <c r="H166" s="117" t="s">
        <v>11014</v>
      </c>
      <c r="I166" s="117" t="s">
        <v>11052</v>
      </c>
      <c r="J166" s="127" t="s">
        <v>11056</v>
      </c>
      <c r="K166" s="117" t="s">
        <v>581</v>
      </c>
      <c r="L166" s="81"/>
      <c r="M166" s="81"/>
    </row>
    <row r="167" spans="1:13" ht="18.75" customHeight="1">
      <c r="A167" s="44" t="s">
        <v>1608</v>
      </c>
      <c r="B167" s="54" t="s">
        <v>2354</v>
      </c>
      <c r="C167" s="44" t="s">
        <v>1529</v>
      </c>
      <c r="D167" s="44">
        <f t="shared" si="4"/>
        <v>27</v>
      </c>
      <c r="E167" s="61" t="s">
        <v>2497</v>
      </c>
      <c r="F167" s="117" t="s">
        <v>2367</v>
      </c>
      <c r="G167" s="117" t="s">
        <v>11071</v>
      </c>
      <c r="H167" s="117" t="s">
        <v>11015</v>
      </c>
      <c r="I167" s="117"/>
      <c r="J167" s="127"/>
      <c r="K167" s="117" t="s">
        <v>583</v>
      </c>
      <c r="L167" s="81"/>
      <c r="M167" s="81"/>
    </row>
    <row r="168" spans="1:13" ht="18.75" customHeight="1">
      <c r="A168" s="44" t="s">
        <v>1608</v>
      </c>
      <c r="B168" s="54" t="s">
        <v>2354</v>
      </c>
      <c r="C168" s="44" t="s">
        <v>1529</v>
      </c>
      <c r="D168" s="44">
        <f t="shared" si="4"/>
        <v>28</v>
      </c>
      <c r="E168" s="61" t="s">
        <v>2566</v>
      </c>
      <c r="F168" s="117" t="s">
        <v>2438</v>
      </c>
      <c r="G168" s="117" t="s">
        <v>11072</v>
      </c>
      <c r="H168" s="117" t="s">
        <v>11016</v>
      </c>
      <c r="I168" s="117"/>
      <c r="J168" s="127"/>
      <c r="K168" s="117" t="s">
        <v>80</v>
      </c>
      <c r="L168" s="81"/>
      <c r="M168" s="81"/>
    </row>
    <row r="169" spans="1:13" ht="18.75" customHeight="1">
      <c r="A169" s="44" t="s">
        <v>1608</v>
      </c>
      <c r="B169" s="54" t="s">
        <v>2354</v>
      </c>
      <c r="C169" s="44" t="s">
        <v>1529</v>
      </c>
      <c r="D169" s="44">
        <f t="shared" si="4"/>
        <v>29</v>
      </c>
      <c r="E169" s="61" t="s">
        <v>2567</v>
      </c>
      <c r="F169" s="117" t="s">
        <v>2439</v>
      </c>
      <c r="G169" s="61" t="s">
        <v>2567</v>
      </c>
      <c r="H169" s="117" t="s">
        <v>11017</v>
      </c>
      <c r="I169" s="117"/>
      <c r="J169" s="127" t="s">
        <v>11073</v>
      </c>
      <c r="K169" s="117" t="s">
        <v>80</v>
      </c>
      <c r="L169" s="81"/>
      <c r="M169" s="81"/>
    </row>
    <row r="170" spans="1:13" ht="18.75" customHeight="1">
      <c r="A170" s="44" t="s">
        <v>1608</v>
      </c>
      <c r="B170" s="54" t="s">
        <v>2354</v>
      </c>
      <c r="C170" s="44" t="s">
        <v>1529</v>
      </c>
      <c r="D170" s="44">
        <f t="shared" si="4"/>
        <v>30</v>
      </c>
      <c r="E170" s="61" t="s">
        <v>2568</v>
      </c>
      <c r="F170" s="117" t="s">
        <v>2440</v>
      </c>
      <c r="G170" s="61"/>
      <c r="H170" s="117" t="s">
        <v>11018</v>
      </c>
      <c r="I170" s="117"/>
      <c r="J170" s="127"/>
      <c r="K170" s="117" t="s">
        <v>583</v>
      </c>
      <c r="L170" s="81"/>
      <c r="M170" s="81"/>
    </row>
    <row r="171" spans="1:13" ht="18.75" customHeight="1">
      <c r="A171" s="44" t="s">
        <v>1608</v>
      </c>
      <c r="B171" s="54" t="s">
        <v>2357</v>
      </c>
      <c r="C171" s="44" t="s">
        <v>1529</v>
      </c>
      <c r="D171" s="44">
        <f t="shared" si="4"/>
        <v>31</v>
      </c>
      <c r="E171" s="61" t="s">
        <v>2569</v>
      </c>
      <c r="F171" s="117" t="s">
        <v>2441</v>
      </c>
      <c r="G171" s="117" t="s">
        <v>11074</v>
      </c>
      <c r="H171" s="117" t="s">
        <v>11019</v>
      </c>
      <c r="I171" s="117"/>
      <c r="J171" s="127" t="s">
        <v>11075</v>
      </c>
      <c r="K171" s="117" t="s">
        <v>583</v>
      </c>
      <c r="L171" s="81"/>
      <c r="M171" s="81"/>
    </row>
    <row r="172" spans="1:13" ht="18.75" customHeight="1">
      <c r="A172" s="44" t="s">
        <v>1608</v>
      </c>
      <c r="B172" s="54" t="s">
        <v>2354</v>
      </c>
      <c r="C172" s="44" t="s">
        <v>1529</v>
      </c>
      <c r="D172" s="44">
        <f t="shared" si="4"/>
        <v>32</v>
      </c>
      <c r="E172" s="61" t="s">
        <v>2570</v>
      </c>
      <c r="F172" s="117" t="s">
        <v>2442</v>
      </c>
      <c r="G172" s="117" t="s">
        <v>11076</v>
      </c>
      <c r="H172" s="117" t="s">
        <v>11020</v>
      </c>
      <c r="I172" s="117"/>
      <c r="J172" s="127"/>
      <c r="K172" s="117" t="s">
        <v>583</v>
      </c>
      <c r="L172" s="81"/>
      <c r="M172" s="81"/>
    </row>
    <row r="173" spans="1:13" ht="18.75" customHeight="1">
      <c r="A173" s="44" t="s">
        <v>1608</v>
      </c>
      <c r="B173" s="54" t="s">
        <v>2354</v>
      </c>
      <c r="C173" s="44" t="s">
        <v>1529</v>
      </c>
      <c r="D173" s="44">
        <f t="shared" si="4"/>
        <v>33</v>
      </c>
      <c r="E173" s="61" t="s">
        <v>2571</v>
      </c>
      <c r="F173" s="117" t="s">
        <v>2443</v>
      </c>
      <c r="G173" s="117" t="s">
        <v>11077</v>
      </c>
      <c r="H173" s="117" t="s">
        <v>11021</v>
      </c>
      <c r="I173" s="117"/>
      <c r="J173" s="127"/>
      <c r="K173" s="117" t="s">
        <v>583</v>
      </c>
      <c r="L173" s="81"/>
      <c r="M173" s="81"/>
    </row>
    <row r="174" spans="1:13" ht="18.75" customHeight="1">
      <c r="A174" s="44" t="s">
        <v>1608</v>
      </c>
      <c r="B174" s="54" t="s">
        <v>2354</v>
      </c>
      <c r="C174" s="44" t="s">
        <v>1529</v>
      </c>
      <c r="D174" s="44">
        <f t="shared" si="4"/>
        <v>34</v>
      </c>
      <c r="E174" s="61" t="s">
        <v>2572</v>
      </c>
      <c r="F174" s="117" t="s">
        <v>2444</v>
      </c>
      <c r="G174" s="117" t="s">
        <v>11078</v>
      </c>
      <c r="H174" s="117" t="s">
        <v>11022</v>
      </c>
      <c r="I174" s="117"/>
      <c r="J174" s="127" t="s">
        <v>11056</v>
      </c>
      <c r="K174" s="117" t="s">
        <v>581</v>
      </c>
      <c r="L174" s="81"/>
      <c r="M174" s="81"/>
    </row>
    <row r="175" spans="1:13" ht="18.75" customHeight="1">
      <c r="A175" s="44" t="s">
        <v>1608</v>
      </c>
      <c r="B175" s="54" t="s">
        <v>2354</v>
      </c>
      <c r="C175" s="44" t="s">
        <v>1529</v>
      </c>
      <c r="D175" s="44">
        <f t="shared" si="4"/>
        <v>35</v>
      </c>
      <c r="E175" s="61" t="s">
        <v>2573</v>
      </c>
      <c r="F175" s="117" t="s">
        <v>2445</v>
      </c>
      <c r="G175" s="117" t="s">
        <v>11079</v>
      </c>
      <c r="H175" s="117" t="s">
        <v>11023</v>
      </c>
      <c r="I175" s="117"/>
      <c r="J175" s="127" t="s">
        <v>11056</v>
      </c>
      <c r="K175" s="117" t="s">
        <v>581</v>
      </c>
      <c r="L175" s="81"/>
      <c r="M175" s="81"/>
    </row>
    <row r="176" spans="1:13" ht="18.75" customHeight="1">
      <c r="A176" s="44" t="s">
        <v>1608</v>
      </c>
      <c r="B176" s="54" t="s">
        <v>2354</v>
      </c>
      <c r="C176" s="44" t="s">
        <v>1529</v>
      </c>
      <c r="D176" s="44">
        <f t="shared" si="4"/>
        <v>36</v>
      </c>
      <c r="E176" s="61" t="s">
        <v>2574</v>
      </c>
      <c r="F176" s="117" t="s">
        <v>2446</v>
      </c>
      <c r="G176" s="61" t="s">
        <v>2574</v>
      </c>
      <c r="H176" s="117" t="s">
        <v>11024</v>
      </c>
      <c r="I176" s="117"/>
      <c r="J176" s="127" t="s">
        <v>11091</v>
      </c>
      <c r="K176" s="117" t="s">
        <v>581</v>
      </c>
      <c r="L176" s="81"/>
      <c r="M176" s="81"/>
    </row>
    <row r="177" spans="1:13" ht="18.75" customHeight="1">
      <c r="A177" s="44" t="s">
        <v>1608</v>
      </c>
      <c r="B177" s="54" t="s">
        <v>2354</v>
      </c>
      <c r="C177" s="44" t="s">
        <v>1529</v>
      </c>
      <c r="D177" s="44">
        <f t="shared" si="4"/>
        <v>37</v>
      </c>
      <c r="E177" s="61" t="s">
        <v>2575</v>
      </c>
      <c r="F177" s="117" t="s">
        <v>2447</v>
      </c>
      <c r="G177" s="117" t="s">
        <v>11080</v>
      </c>
      <c r="H177" s="117" t="s">
        <v>11025</v>
      </c>
      <c r="I177" s="129" t="s">
        <v>11082</v>
      </c>
      <c r="J177" s="127" t="s">
        <v>11083</v>
      </c>
      <c r="K177" s="117" t="s">
        <v>583</v>
      </c>
      <c r="L177" s="81"/>
      <c r="M177" s="81"/>
    </row>
    <row r="178" spans="1:13" ht="18.75" customHeight="1">
      <c r="A178" s="44" t="s">
        <v>1608</v>
      </c>
      <c r="B178" s="54" t="s">
        <v>2358</v>
      </c>
      <c r="C178" s="44" t="s">
        <v>1529</v>
      </c>
      <c r="D178" s="44">
        <f t="shared" si="4"/>
        <v>38</v>
      </c>
      <c r="E178" s="61" t="s">
        <v>1645</v>
      </c>
      <c r="F178" s="117" t="s">
        <v>1640</v>
      </c>
      <c r="G178" s="61" t="s">
        <v>11081</v>
      </c>
      <c r="H178" s="117" t="s">
        <v>11026</v>
      </c>
      <c r="I178" s="117"/>
      <c r="J178" s="127"/>
      <c r="K178" s="117" t="s">
        <v>583</v>
      </c>
      <c r="L178" s="81"/>
      <c r="M178" s="81"/>
    </row>
    <row r="179" spans="1:13" ht="18.75" customHeight="1">
      <c r="A179" s="44" t="s">
        <v>1608</v>
      </c>
      <c r="B179" s="54" t="s">
        <v>2354</v>
      </c>
      <c r="C179" s="44" t="s">
        <v>1529</v>
      </c>
      <c r="D179" s="44">
        <f t="shared" si="4"/>
        <v>39</v>
      </c>
      <c r="E179" s="61" t="s">
        <v>2576</v>
      </c>
      <c r="F179" s="117" t="s">
        <v>2448</v>
      </c>
      <c r="G179" s="272" t="s">
        <v>11084</v>
      </c>
      <c r="H179" s="117" t="s">
        <v>11027</v>
      </c>
      <c r="I179" s="117"/>
      <c r="J179" s="127" t="s">
        <v>11085</v>
      </c>
      <c r="K179" s="117" t="s">
        <v>80</v>
      </c>
      <c r="L179" s="81"/>
      <c r="M179" s="81"/>
    </row>
    <row r="180" spans="1:13" ht="18.75" customHeight="1">
      <c r="A180" s="44" t="s">
        <v>1608</v>
      </c>
      <c r="B180" s="54" t="s">
        <v>2354</v>
      </c>
      <c r="C180" s="44" t="s">
        <v>1529</v>
      </c>
      <c r="D180" s="44">
        <f t="shared" si="4"/>
        <v>40</v>
      </c>
      <c r="E180" s="61" t="s">
        <v>7906</v>
      </c>
      <c r="F180" s="117" t="s">
        <v>2449</v>
      </c>
      <c r="G180" s="117" t="s">
        <v>11087</v>
      </c>
      <c r="H180" s="117" t="s">
        <v>11028</v>
      </c>
      <c r="I180" s="129" t="s">
        <v>11086</v>
      </c>
      <c r="J180" s="127" t="s">
        <v>11090</v>
      </c>
      <c r="K180" s="117" t="s">
        <v>583</v>
      </c>
      <c r="L180" s="81"/>
      <c r="M180" s="81"/>
    </row>
    <row r="181" spans="1:13" ht="18.75" customHeight="1">
      <c r="A181" s="44" t="s">
        <v>1608</v>
      </c>
      <c r="B181" s="54" t="s">
        <v>2354</v>
      </c>
      <c r="C181" s="44" t="s">
        <v>1529</v>
      </c>
      <c r="D181" s="44">
        <f t="shared" si="4"/>
        <v>41</v>
      </c>
      <c r="E181" s="221" t="s">
        <v>7907</v>
      </c>
      <c r="F181" s="117" t="s">
        <v>2450</v>
      </c>
      <c r="G181" s="117" t="s">
        <v>11088</v>
      </c>
      <c r="H181" s="117" t="s">
        <v>11029</v>
      </c>
      <c r="I181" s="117"/>
      <c r="J181" s="127"/>
      <c r="K181" s="117" t="s">
        <v>583</v>
      </c>
      <c r="L181" s="81"/>
      <c r="M181" s="81"/>
    </row>
    <row r="182" spans="1:13" ht="18.75" customHeight="1">
      <c r="A182" s="44" t="s">
        <v>1608</v>
      </c>
      <c r="B182" s="54" t="s">
        <v>2354</v>
      </c>
      <c r="C182" s="44" t="s">
        <v>1529</v>
      </c>
      <c r="D182" s="44">
        <f t="shared" si="4"/>
        <v>42</v>
      </c>
      <c r="E182" s="221" t="s">
        <v>7908</v>
      </c>
      <c r="F182" s="117" t="s">
        <v>2451</v>
      </c>
      <c r="G182" s="221" t="s">
        <v>11089</v>
      </c>
      <c r="H182" s="117" t="s">
        <v>11030</v>
      </c>
      <c r="I182" s="117"/>
      <c r="J182" s="127" t="s">
        <v>11092</v>
      </c>
      <c r="K182" s="117" t="s">
        <v>581</v>
      </c>
      <c r="L182" s="81"/>
      <c r="M182" s="81"/>
    </row>
    <row r="183" spans="1:13" ht="18.75" customHeight="1">
      <c r="A183" s="44" t="s">
        <v>1608</v>
      </c>
      <c r="B183" s="54" t="s">
        <v>2354</v>
      </c>
      <c r="C183" s="44" t="s">
        <v>1529</v>
      </c>
      <c r="D183" s="44">
        <f t="shared" si="4"/>
        <v>43</v>
      </c>
      <c r="E183" s="119" t="s">
        <v>212</v>
      </c>
      <c r="F183" s="118" t="s">
        <v>591</v>
      </c>
      <c r="G183" s="73" t="s">
        <v>220</v>
      </c>
      <c r="H183" s="120" t="s">
        <v>214</v>
      </c>
      <c r="I183" s="118" t="s">
        <v>1576</v>
      </c>
      <c r="J183" s="121" t="s">
        <v>1767</v>
      </c>
      <c r="K183" s="118" t="s">
        <v>974</v>
      </c>
      <c r="L183" s="81"/>
      <c r="M183" s="81"/>
    </row>
    <row r="184" spans="1:13" ht="18.75" customHeight="1">
      <c r="A184" s="44" t="s">
        <v>1608</v>
      </c>
      <c r="B184" s="54" t="s">
        <v>2354</v>
      </c>
      <c r="C184" s="44" t="s">
        <v>1529</v>
      </c>
      <c r="D184" s="44">
        <f t="shared" si="4"/>
        <v>44</v>
      </c>
      <c r="E184" s="73" t="s">
        <v>573</v>
      </c>
      <c r="F184" s="118" t="s">
        <v>565</v>
      </c>
      <c r="G184" s="73" t="s">
        <v>600</v>
      </c>
      <c r="H184" s="120" t="s">
        <v>214</v>
      </c>
      <c r="I184" s="120" t="s">
        <v>1681</v>
      </c>
      <c r="J184" s="122" t="s">
        <v>2006</v>
      </c>
      <c r="K184" s="118" t="s">
        <v>215</v>
      </c>
      <c r="L184" s="81"/>
      <c r="M184" s="81"/>
    </row>
    <row r="185" spans="1:13" ht="18.75" customHeight="1">
      <c r="A185" s="44" t="s">
        <v>1608</v>
      </c>
      <c r="B185" s="54" t="s">
        <v>502</v>
      </c>
      <c r="C185" s="44" t="s">
        <v>1530</v>
      </c>
      <c r="D185" s="44">
        <f t="shared" si="4"/>
        <v>1</v>
      </c>
      <c r="E185" s="54" t="s">
        <v>1467</v>
      </c>
      <c r="F185" s="117" t="s">
        <v>1463</v>
      </c>
      <c r="G185" s="117" t="s">
        <v>11096</v>
      </c>
      <c r="H185" s="117" t="s">
        <v>11095</v>
      </c>
      <c r="I185" s="117"/>
      <c r="J185" s="127"/>
      <c r="K185" s="117" t="s">
        <v>80</v>
      </c>
      <c r="L185" s="81"/>
      <c r="M185" s="81"/>
    </row>
    <row r="186" spans="1:13" ht="18.75" customHeight="1">
      <c r="A186" s="44" t="s">
        <v>1608</v>
      </c>
      <c r="B186" s="54" t="s">
        <v>502</v>
      </c>
      <c r="C186" s="44" t="s">
        <v>1530</v>
      </c>
      <c r="D186" s="44">
        <f t="shared" si="4"/>
        <v>2</v>
      </c>
      <c r="E186" s="54" t="s">
        <v>2577</v>
      </c>
      <c r="F186" s="117" t="s">
        <v>2452</v>
      </c>
      <c r="G186" s="117" t="s">
        <v>11098</v>
      </c>
      <c r="H186" s="117" t="s">
        <v>11097</v>
      </c>
      <c r="I186" s="117"/>
      <c r="J186" s="127" t="s">
        <v>11099</v>
      </c>
      <c r="K186" s="117" t="s">
        <v>80</v>
      </c>
      <c r="L186" s="81"/>
      <c r="M186" s="81"/>
    </row>
    <row r="187" spans="1:13" ht="18.75" customHeight="1">
      <c r="A187" s="44" t="s">
        <v>1608</v>
      </c>
      <c r="B187" s="54" t="s">
        <v>502</v>
      </c>
      <c r="C187" s="44" t="s">
        <v>1530</v>
      </c>
      <c r="D187" s="44">
        <f t="shared" si="4"/>
        <v>3</v>
      </c>
      <c r="E187" s="54" t="s">
        <v>7913</v>
      </c>
      <c r="F187" s="117" t="s">
        <v>7910</v>
      </c>
      <c r="G187" s="117" t="s">
        <v>11101</v>
      </c>
      <c r="H187" s="117" t="s">
        <v>7917</v>
      </c>
      <c r="I187" s="117" t="s">
        <v>11100</v>
      </c>
      <c r="J187" s="127" t="s">
        <v>11167</v>
      </c>
      <c r="K187" s="117" t="s">
        <v>627</v>
      </c>
      <c r="L187" s="81"/>
      <c r="M187" s="81"/>
    </row>
    <row r="188" spans="1:13" ht="18.75" customHeight="1">
      <c r="A188" s="44" t="s">
        <v>1608</v>
      </c>
      <c r="B188" s="54" t="s">
        <v>502</v>
      </c>
      <c r="C188" s="44" t="s">
        <v>1530</v>
      </c>
      <c r="D188" s="44">
        <f t="shared" si="4"/>
        <v>4</v>
      </c>
      <c r="E188" s="54" t="s">
        <v>2578</v>
      </c>
      <c r="F188" s="117" t="s">
        <v>2453</v>
      </c>
      <c r="G188" s="117" t="s">
        <v>11102</v>
      </c>
      <c r="H188" s="117" t="s">
        <v>7918</v>
      </c>
      <c r="I188" s="117" t="s">
        <v>11052</v>
      </c>
      <c r="J188" s="127" t="s">
        <v>11104</v>
      </c>
      <c r="K188" s="117" t="s">
        <v>581</v>
      </c>
      <c r="L188" s="81"/>
      <c r="M188" s="81"/>
    </row>
    <row r="189" spans="1:13" ht="18.75" customHeight="1">
      <c r="A189" s="44" t="s">
        <v>1608</v>
      </c>
      <c r="B189" s="54" t="s">
        <v>502</v>
      </c>
      <c r="C189" s="44" t="s">
        <v>1530</v>
      </c>
      <c r="D189" s="44">
        <f t="shared" si="4"/>
        <v>5</v>
      </c>
      <c r="E189" s="54" t="s">
        <v>2507</v>
      </c>
      <c r="F189" s="117" t="s">
        <v>2377</v>
      </c>
      <c r="G189" s="117" t="s">
        <v>11103</v>
      </c>
      <c r="H189" s="117" t="s">
        <v>7919</v>
      </c>
      <c r="I189" s="117" t="s">
        <v>11052</v>
      </c>
      <c r="J189" s="127" t="s">
        <v>11105</v>
      </c>
      <c r="K189" s="117" t="s">
        <v>581</v>
      </c>
      <c r="L189" s="81"/>
      <c r="M189" s="81"/>
    </row>
    <row r="190" spans="1:13" ht="18.75" customHeight="1">
      <c r="A190" s="44" t="s">
        <v>1608</v>
      </c>
      <c r="B190" s="54" t="s">
        <v>502</v>
      </c>
      <c r="C190" s="44" t="s">
        <v>1530</v>
      </c>
      <c r="D190" s="44">
        <f t="shared" si="4"/>
        <v>6</v>
      </c>
      <c r="E190" s="83" t="s">
        <v>11094</v>
      </c>
      <c r="F190" s="117" t="s">
        <v>7911</v>
      </c>
      <c r="G190" s="117" t="s">
        <v>11108</v>
      </c>
      <c r="H190" s="117" t="s">
        <v>7920</v>
      </c>
      <c r="I190" s="117" t="s">
        <v>11106</v>
      </c>
      <c r="J190" s="130" t="s">
        <v>11107</v>
      </c>
      <c r="K190" s="117" t="s">
        <v>627</v>
      </c>
      <c r="L190" s="81"/>
      <c r="M190" s="81"/>
    </row>
    <row r="191" spans="1:13" ht="18.75" customHeight="1">
      <c r="A191" s="44" t="s">
        <v>1608</v>
      </c>
      <c r="B191" s="54" t="s">
        <v>502</v>
      </c>
      <c r="C191" s="44" t="s">
        <v>1530</v>
      </c>
      <c r="D191" s="44">
        <f t="shared" si="4"/>
        <v>7</v>
      </c>
      <c r="E191" s="54" t="s">
        <v>2579</v>
      </c>
      <c r="F191" s="117" t="s">
        <v>2454</v>
      </c>
      <c r="G191" s="117" t="s">
        <v>11110</v>
      </c>
      <c r="H191" s="117" t="s">
        <v>7921</v>
      </c>
      <c r="I191" s="117" t="s">
        <v>11109</v>
      </c>
      <c r="J191" s="127" t="s">
        <v>11111</v>
      </c>
      <c r="K191" s="117" t="s">
        <v>8099</v>
      </c>
      <c r="L191" s="81"/>
      <c r="M191" s="81"/>
    </row>
    <row r="192" spans="1:13" ht="18.75" customHeight="1">
      <c r="A192" s="44" t="s">
        <v>1608</v>
      </c>
      <c r="B192" s="54" t="s">
        <v>502</v>
      </c>
      <c r="C192" s="44" t="s">
        <v>1530</v>
      </c>
      <c r="D192" s="44">
        <f t="shared" si="4"/>
        <v>8</v>
      </c>
      <c r="E192" s="54" t="s">
        <v>2518</v>
      </c>
      <c r="F192" s="117" t="s">
        <v>2388</v>
      </c>
      <c r="G192" s="117" t="s">
        <v>11112</v>
      </c>
      <c r="H192" s="117" t="s">
        <v>7922</v>
      </c>
      <c r="I192" s="117"/>
      <c r="J192" s="127"/>
      <c r="K192" s="117" t="s">
        <v>581</v>
      </c>
      <c r="L192" s="81"/>
      <c r="M192" s="81"/>
    </row>
    <row r="193" spans="1:13" ht="18.75" customHeight="1">
      <c r="A193" s="44" t="s">
        <v>1608</v>
      </c>
      <c r="B193" s="54" t="s">
        <v>502</v>
      </c>
      <c r="C193" s="44" t="s">
        <v>1530</v>
      </c>
      <c r="D193" s="44">
        <f t="shared" si="4"/>
        <v>9</v>
      </c>
      <c r="E193" s="54" t="s">
        <v>2519</v>
      </c>
      <c r="F193" s="117" t="s">
        <v>2389</v>
      </c>
      <c r="G193" s="117" t="s">
        <v>11113</v>
      </c>
      <c r="H193" s="117" t="s">
        <v>7923</v>
      </c>
      <c r="I193" s="117"/>
      <c r="J193" s="127"/>
      <c r="K193" s="117" t="s">
        <v>218</v>
      </c>
      <c r="L193" s="81"/>
      <c r="M193" s="81"/>
    </row>
    <row r="194" spans="1:13" ht="18.75" customHeight="1">
      <c r="A194" s="44" t="s">
        <v>1608</v>
      </c>
      <c r="B194" s="54" t="s">
        <v>502</v>
      </c>
      <c r="C194" s="44" t="s">
        <v>1530</v>
      </c>
      <c r="D194" s="44">
        <f t="shared" si="4"/>
        <v>10</v>
      </c>
      <c r="E194" s="54" t="s">
        <v>2580</v>
      </c>
      <c r="F194" s="117" t="s">
        <v>2455</v>
      </c>
      <c r="G194" s="117" t="s">
        <v>11114</v>
      </c>
      <c r="H194" s="117" t="s">
        <v>7924</v>
      </c>
      <c r="I194" s="117"/>
      <c r="J194" s="127"/>
      <c r="K194" s="117" t="s">
        <v>8034</v>
      </c>
      <c r="L194" s="81"/>
      <c r="M194" s="81"/>
    </row>
    <row r="195" spans="1:13" ht="18.75" customHeight="1">
      <c r="A195" s="44" t="s">
        <v>1608</v>
      </c>
      <c r="B195" s="54" t="s">
        <v>502</v>
      </c>
      <c r="C195" s="44" t="s">
        <v>1530</v>
      </c>
      <c r="D195" s="44">
        <f t="shared" si="4"/>
        <v>11</v>
      </c>
      <c r="E195" s="54" t="s">
        <v>1628</v>
      </c>
      <c r="F195" s="117" t="s">
        <v>1617</v>
      </c>
      <c r="G195" s="117" t="s">
        <v>11115</v>
      </c>
      <c r="H195" s="117" t="s">
        <v>7925</v>
      </c>
      <c r="I195" s="117"/>
      <c r="J195" s="127"/>
      <c r="K195" s="117" t="s">
        <v>583</v>
      </c>
      <c r="L195" s="81"/>
      <c r="M195" s="81"/>
    </row>
    <row r="196" spans="1:13" ht="18.75" customHeight="1">
      <c r="A196" s="44" t="s">
        <v>1608</v>
      </c>
      <c r="B196" s="54" t="s">
        <v>502</v>
      </c>
      <c r="C196" s="44" t="s">
        <v>1530</v>
      </c>
      <c r="D196" s="44">
        <f t="shared" si="4"/>
        <v>12</v>
      </c>
      <c r="E196" s="54" t="s">
        <v>1122</v>
      </c>
      <c r="F196" s="117" t="s">
        <v>2456</v>
      </c>
      <c r="G196" s="117" t="s">
        <v>11116</v>
      </c>
      <c r="H196" s="117" t="s">
        <v>7926</v>
      </c>
      <c r="I196" s="117"/>
      <c r="J196" s="127"/>
      <c r="K196" s="117" t="s">
        <v>583</v>
      </c>
      <c r="L196" s="81"/>
      <c r="M196" s="81"/>
    </row>
    <row r="197" spans="1:13" ht="18.75" customHeight="1">
      <c r="A197" s="44" t="s">
        <v>1608</v>
      </c>
      <c r="B197" s="54" t="s">
        <v>502</v>
      </c>
      <c r="C197" s="44" t="s">
        <v>1530</v>
      </c>
      <c r="D197" s="44">
        <f t="shared" si="4"/>
        <v>13</v>
      </c>
      <c r="E197" s="54" t="s">
        <v>1469</v>
      </c>
      <c r="F197" s="117" t="s">
        <v>1468</v>
      </c>
      <c r="G197" s="117" t="s">
        <v>11117</v>
      </c>
      <c r="H197" s="117" t="s">
        <v>7927</v>
      </c>
      <c r="I197" s="118" t="s">
        <v>1576</v>
      </c>
      <c r="J197" s="121" t="s">
        <v>1767</v>
      </c>
      <c r="K197" s="118" t="s">
        <v>974</v>
      </c>
      <c r="L197" s="81"/>
      <c r="M197" s="81"/>
    </row>
    <row r="198" spans="1:13" ht="18.75" customHeight="1">
      <c r="A198" s="44" t="s">
        <v>1608</v>
      </c>
      <c r="B198" s="54" t="s">
        <v>502</v>
      </c>
      <c r="C198" s="44" t="s">
        <v>1530</v>
      </c>
      <c r="D198" s="44">
        <f t="shared" si="4"/>
        <v>14</v>
      </c>
      <c r="E198" s="54" t="s">
        <v>1646</v>
      </c>
      <c r="F198" s="117" t="s">
        <v>1641</v>
      </c>
      <c r="G198" s="117" t="s">
        <v>11118</v>
      </c>
      <c r="H198" s="117" t="s">
        <v>7928</v>
      </c>
      <c r="I198" s="118" t="s">
        <v>1576</v>
      </c>
      <c r="J198" s="121" t="s">
        <v>1767</v>
      </c>
      <c r="K198" s="118" t="s">
        <v>974</v>
      </c>
      <c r="L198" s="81"/>
      <c r="M198" s="81"/>
    </row>
    <row r="199" spans="1:13" ht="18.75" customHeight="1">
      <c r="A199" s="44" t="s">
        <v>1608</v>
      </c>
      <c r="B199" s="54" t="s">
        <v>502</v>
      </c>
      <c r="C199" s="44" t="s">
        <v>1530</v>
      </c>
      <c r="D199" s="44">
        <f t="shared" si="4"/>
        <v>15</v>
      </c>
      <c r="E199" s="54" t="s">
        <v>7914</v>
      </c>
      <c r="F199" s="117" t="s">
        <v>7912</v>
      </c>
      <c r="G199" s="117" t="s">
        <v>11121</v>
      </c>
      <c r="H199" s="117" t="s">
        <v>7929</v>
      </c>
      <c r="I199" s="117" t="s">
        <v>11119</v>
      </c>
      <c r="J199" s="127" t="s">
        <v>11120</v>
      </c>
      <c r="K199" s="117" t="s">
        <v>627</v>
      </c>
      <c r="L199" s="81"/>
      <c r="M199" s="81"/>
    </row>
    <row r="200" spans="1:13" ht="18.75" customHeight="1">
      <c r="A200" s="44" t="s">
        <v>1608</v>
      </c>
      <c r="B200" s="54" t="s">
        <v>502</v>
      </c>
      <c r="C200" s="44" t="s">
        <v>1530</v>
      </c>
      <c r="D200" s="44">
        <f t="shared" si="4"/>
        <v>16</v>
      </c>
      <c r="E200" s="54" t="s">
        <v>2581</v>
      </c>
      <c r="F200" s="117" t="s">
        <v>2457</v>
      </c>
      <c r="G200" s="117" t="s">
        <v>11122</v>
      </c>
      <c r="H200" s="117" t="s">
        <v>7930</v>
      </c>
      <c r="I200" s="117"/>
      <c r="J200" s="127"/>
      <c r="K200" s="117" t="s">
        <v>583</v>
      </c>
      <c r="L200" s="81"/>
      <c r="M200" s="81"/>
    </row>
    <row r="201" spans="1:13" ht="18.75" customHeight="1">
      <c r="A201" s="44" t="s">
        <v>1608</v>
      </c>
      <c r="B201" s="54" t="s">
        <v>502</v>
      </c>
      <c r="C201" s="44" t="s">
        <v>1530</v>
      </c>
      <c r="D201" s="44">
        <f t="shared" si="4"/>
        <v>17</v>
      </c>
      <c r="E201" s="54" t="s">
        <v>2582</v>
      </c>
      <c r="F201" s="117" t="s">
        <v>2458</v>
      </c>
      <c r="G201" s="117" t="s">
        <v>11123</v>
      </c>
      <c r="H201" s="117" t="s">
        <v>7931</v>
      </c>
      <c r="I201" s="117"/>
      <c r="J201" s="127"/>
      <c r="K201" s="117" t="s">
        <v>583</v>
      </c>
      <c r="L201" s="81"/>
      <c r="M201" s="81"/>
    </row>
    <row r="202" spans="1:13" ht="18.75" customHeight="1">
      <c r="A202" s="44" t="s">
        <v>1608</v>
      </c>
      <c r="B202" s="54" t="s">
        <v>502</v>
      </c>
      <c r="C202" s="44" t="s">
        <v>1530</v>
      </c>
      <c r="D202" s="44">
        <f t="shared" si="4"/>
        <v>18</v>
      </c>
      <c r="E202" s="54" t="s">
        <v>2521</v>
      </c>
      <c r="F202" s="117" t="s">
        <v>2391</v>
      </c>
      <c r="G202" s="117" t="s">
        <v>11124</v>
      </c>
      <c r="H202" s="117" t="s">
        <v>7932</v>
      </c>
      <c r="I202" s="118" t="s">
        <v>1576</v>
      </c>
      <c r="J202" s="121" t="s">
        <v>1767</v>
      </c>
      <c r="K202" s="118" t="s">
        <v>974</v>
      </c>
      <c r="L202" s="81"/>
      <c r="M202" s="81"/>
    </row>
    <row r="203" spans="1:13" ht="18.75" customHeight="1">
      <c r="A203" s="44" t="s">
        <v>1608</v>
      </c>
      <c r="B203" s="54" t="s">
        <v>502</v>
      </c>
      <c r="C203" s="44" t="s">
        <v>1530</v>
      </c>
      <c r="D203" s="44">
        <f t="shared" si="4"/>
        <v>19</v>
      </c>
      <c r="E203" s="54" t="s">
        <v>2583</v>
      </c>
      <c r="F203" s="117" t="s">
        <v>2459</v>
      </c>
      <c r="G203" s="117" t="s">
        <v>11125</v>
      </c>
      <c r="H203" s="117" t="s">
        <v>7933</v>
      </c>
      <c r="I203" s="117" t="s">
        <v>11126</v>
      </c>
      <c r="J203" s="127" t="s">
        <v>11127</v>
      </c>
      <c r="K203" s="117" t="s">
        <v>583</v>
      </c>
      <c r="L203" s="81"/>
      <c r="M203" s="81"/>
    </row>
    <row r="204" spans="1:13" ht="18.75" customHeight="1">
      <c r="A204" s="44" t="s">
        <v>1608</v>
      </c>
      <c r="B204" s="54" t="s">
        <v>502</v>
      </c>
      <c r="C204" s="44" t="s">
        <v>1530</v>
      </c>
      <c r="D204" s="44">
        <f t="shared" si="4"/>
        <v>20</v>
      </c>
      <c r="E204" s="54" t="s">
        <v>2584</v>
      </c>
      <c r="F204" s="117" t="s">
        <v>2460</v>
      </c>
      <c r="G204" s="117" t="s">
        <v>11133</v>
      </c>
      <c r="H204" s="117" t="s">
        <v>7934</v>
      </c>
      <c r="I204" s="117"/>
      <c r="J204" s="127"/>
      <c r="K204" s="117" t="s">
        <v>80</v>
      </c>
      <c r="L204" s="81"/>
      <c r="M204" s="81"/>
    </row>
    <row r="205" spans="1:13" ht="18.75" customHeight="1">
      <c r="A205" s="44" t="s">
        <v>1608</v>
      </c>
      <c r="B205" s="54" t="s">
        <v>502</v>
      </c>
      <c r="C205" s="44" t="s">
        <v>1530</v>
      </c>
      <c r="D205" s="44">
        <f t="shared" si="4"/>
        <v>21</v>
      </c>
      <c r="E205" s="54" t="s">
        <v>2585</v>
      </c>
      <c r="F205" s="117" t="s">
        <v>2461</v>
      </c>
      <c r="G205" s="117" t="s">
        <v>11128</v>
      </c>
      <c r="H205" s="117" t="s">
        <v>7935</v>
      </c>
      <c r="I205" s="117"/>
      <c r="J205" s="127"/>
      <c r="K205" s="117" t="s">
        <v>583</v>
      </c>
      <c r="L205" s="81"/>
      <c r="M205" s="81"/>
    </row>
    <row r="206" spans="1:13" ht="18.75" customHeight="1">
      <c r="A206" s="44" t="s">
        <v>1608</v>
      </c>
      <c r="B206" s="54" t="s">
        <v>502</v>
      </c>
      <c r="C206" s="44" t="s">
        <v>1530</v>
      </c>
      <c r="D206" s="44">
        <f t="shared" si="4"/>
        <v>22</v>
      </c>
      <c r="E206" s="54" t="s">
        <v>2586</v>
      </c>
      <c r="F206" s="117" t="s">
        <v>2462</v>
      </c>
      <c r="G206" s="117" t="s">
        <v>11129</v>
      </c>
      <c r="H206" s="117" t="s">
        <v>7936</v>
      </c>
      <c r="I206" s="117"/>
      <c r="J206" s="127"/>
      <c r="K206" s="117" t="s">
        <v>583</v>
      </c>
      <c r="L206" s="81"/>
      <c r="M206" s="81"/>
    </row>
    <row r="207" spans="1:13" ht="18.75" customHeight="1">
      <c r="A207" s="44" t="s">
        <v>1608</v>
      </c>
      <c r="B207" s="54" t="s">
        <v>502</v>
      </c>
      <c r="C207" s="44" t="s">
        <v>1530</v>
      </c>
      <c r="D207" s="44">
        <f t="shared" si="4"/>
        <v>23</v>
      </c>
      <c r="E207" s="54" t="s">
        <v>202</v>
      </c>
      <c r="F207" s="117" t="s">
        <v>633</v>
      </c>
      <c r="G207" s="36" t="s">
        <v>1235</v>
      </c>
      <c r="H207" s="117" t="s">
        <v>7937</v>
      </c>
      <c r="I207" s="155" t="s">
        <v>1701</v>
      </c>
      <c r="J207" s="97" t="s">
        <v>1680</v>
      </c>
      <c r="K207" s="117" t="s">
        <v>80</v>
      </c>
      <c r="L207" s="81"/>
      <c r="M207" s="81"/>
    </row>
    <row r="208" spans="1:13" ht="18.75" customHeight="1">
      <c r="A208" s="44" t="s">
        <v>1608</v>
      </c>
      <c r="B208" s="54" t="s">
        <v>502</v>
      </c>
      <c r="C208" s="44" t="s">
        <v>1530</v>
      </c>
      <c r="D208" s="44">
        <f t="shared" si="4"/>
        <v>24</v>
      </c>
      <c r="E208" s="123" t="s">
        <v>7915</v>
      </c>
      <c r="F208" s="117" t="s">
        <v>962</v>
      </c>
      <c r="G208" s="117" t="s">
        <v>11130</v>
      </c>
      <c r="H208" s="117" t="s">
        <v>7938</v>
      </c>
      <c r="I208" s="117"/>
      <c r="J208" s="130" t="s">
        <v>11068</v>
      </c>
      <c r="K208" s="117" t="s">
        <v>583</v>
      </c>
      <c r="L208" s="81"/>
      <c r="M208" s="81"/>
    </row>
    <row r="209" spans="1:13" ht="18.75" customHeight="1">
      <c r="A209" s="44" t="s">
        <v>1608</v>
      </c>
      <c r="B209" s="54" t="s">
        <v>502</v>
      </c>
      <c r="C209" s="44" t="s">
        <v>1530</v>
      </c>
      <c r="D209" s="44">
        <f t="shared" si="4"/>
        <v>25</v>
      </c>
      <c r="E209" s="123" t="s">
        <v>7916</v>
      </c>
      <c r="F209" s="117" t="s">
        <v>1451</v>
      </c>
      <c r="G209" s="117" t="s">
        <v>11131</v>
      </c>
      <c r="H209" s="117" t="s">
        <v>7939</v>
      </c>
      <c r="I209" s="117"/>
      <c r="J209" s="127" t="s">
        <v>11132</v>
      </c>
      <c r="K209" s="117" t="s">
        <v>583</v>
      </c>
      <c r="L209" s="81"/>
      <c r="M209" s="81"/>
    </row>
    <row r="210" spans="1:13" ht="18.75" customHeight="1">
      <c r="A210" s="44" t="s">
        <v>1608</v>
      </c>
      <c r="B210" s="54" t="s">
        <v>502</v>
      </c>
      <c r="C210" s="44" t="s">
        <v>1530</v>
      </c>
      <c r="D210" s="44">
        <f t="shared" si="4"/>
        <v>26</v>
      </c>
      <c r="E210" s="119" t="s">
        <v>212</v>
      </c>
      <c r="F210" s="118" t="s">
        <v>591</v>
      </c>
      <c r="G210" s="73" t="s">
        <v>220</v>
      </c>
      <c r="H210" s="120" t="s">
        <v>214</v>
      </c>
      <c r="I210" s="118" t="s">
        <v>1576</v>
      </c>
      <c r="J210" s="121" t="s">
        <v>1767</v>
      </c>
      <c r="K210" s="118" t="s">
        <v>974</v>
      </c>
      <c r="L210" s="81"/>
      <c r="M210" s="81"/>
    </row>
    <row r="211" spans="1:13" ht="18.75" customHeight="1">
      <c r="A211" s="44" t="s">
        <v>1608</v>
      </c>
      <c r="B211" s="54" t="s">
        <v>502</v>
      </c>
      <c r="C211" s="44" t="s">
        <v>1530</v>
      </c>
      <c r="D211" s="44">
        <f t="shared" si="4"/>
        <v>27</v>
      </c>
      <c r="E211" s="73" t="s">
        <v>573</v>
      </c>
      <c r="F211" s="118" t="s">
        <v>565</v>
      </c>
      <c r="G211" s="73" t="s">
        <v>600</v>
      </c>
      <c r="H211" s="120" t="s">
        <v>214</v>
      </c>
      <c r="I211" s="120" t="s">
        <v>1681</v>
      </c>
      <c r="J211" s="122" t="s">
        <v>2006</v>
      </c>
      <c r="K211" s="118" t="s">
        <v>215</v>
      </c>
      <c r="L211" s="81"/>
      <c r="M211" s="81"/>
    </row>
    <row r="212" spans="1:13" ht="18.75" customHeight="1">
      <c r="A212" s="181" t="s">
        <v>1608</v>
      </c>
      <c r="B212" s="182" t="s">
        <v>503</v>
      </c>
      <c r="C212" s="181" t="s">
        <v>1531</v>
      </c>
      <c r="D212" s="181">
        <f t="shared" si="4"/>
        <v>1</v>
      </c>
      <c r="E212" s="182" t="s">
        <v>1467</v>
      </c>
      <c r="F212" s="222" t="s">
        <v>1463</v>
      </c>
      <c r="G212" s="222"/>
      <c r="H212" s="222"/>
      <c r="I212" s="222"/>
      <c r="J212" s="223"/>
      <c r="K212" s="222" t="s">
        <v>80</v>
      </c>
      <c r="L212" s="222"/>
      <c r="M212" s="222"/>
    </row>
    <row r="213" spans="1:13" ht="18.75" customHeight="1">
      <c r="A213" s="181" t="s">
        <v>1608</v>
      </c>
      <c r="B213" s="182" t="s">
        <v>503</v>
      </c>
      <c r="C213" s="181" t="s">
        <v>1531</v>
      </c>
      <c r="D213" s="181">
        <f t="shared" si="4"/>
        <v>2</v>
      </c>
      <c r="E213" s="182" t="s">
        <v>1629</v>
      </c>
      <c r="F213" s="222" t="s">
        <v>1618</v>
      </c>
      <c r="G213" s="222"/>
      <c r="H213" s="222"/>
      <c r="I213" s="225" t="s">
        <v>1576</v>
      </c>
      <c r="J213" s="227" t="s">
        <v>1767</v>
      </c>
      <c r="K213" s="225" t="s">
        <v>974</v>
      </c>
      <c r="L213" s="222"/>
      <c r="M213" s="222"/>
    </row>
    <row r="214" spans="1:13" ht="18.75" customHeight="1">
      <c r="A214" s="181" t="s">
        <v>1608</v>
      </c>
      <c r="B214" s="182" t="s">
        <v>503</v>
      </c>
      <c r="C214" s="181" t="s">
        <v>1531</v>
      </c>
      <c r="D214" s="181">
        <f t="shared" si="4"/>
        <v>3</v>
      </c>
      <c r="E214" s="182" t="s">
        <v>954</v>
      </c>
      <c r="F214" s="222" t="s">
        <v>961</v>
      </c>
      <c r="G214" s="183" t="s">
        <v>5426</v>
      </c>
      <c r="H214" s="222"/>
      <c r="I214" s="234" t="s">
        <v>5427</v>
      </c>
      <c r="J214" s="235" t="s">
        <v>1391</v>
      </c>
      <c r="K214" s="222" t="s">
        <v>80</v>
      </c>
      <c r="L214" s="222"/>
      <c r="M214" s="222"/>
    </row>
    <row r="215" spans="1:13" ht="18.75" customHeight="1">
      <c r="A215" s="181" t="s">
        <v>1608</v>
      </c>
      <c r="B215" s="182" t="s">
        <v>503</v>
      </c>
      <c r="C215" s="181" t="s">
        <v>1531</v>
      </c>
      <c r="D215" s="181">
        <f t="shared" si="4"/>
        <v>4</v>
      </c>
      <c r="E215" s="182" t="s">
        <v>7942</v>
      </c>
      <c r="F215" s="222" t="s">
        <v>7941</v>
      </c>
      <c r="G215" s="222"/>
      <c r="H215" s="222"/>
      <c r="I215" s="222"/>
      <c r="J215" s="223"/>
      <c r="K215" s="222" t="s">
        <v>627</v>
      </c>
      <c r="L215" s="222"/>
      <c r="M215" s="222"/>
    </row>
    <row r="216" spans="1:13" ht="18.75" customHeight="1">
      <c r="A216" s="181" t="s">
        <v>1608</v>
      </c>
      <c r="B216" s="182" t="s">
        <v>503</v>
      </c>
      <c r="C216" s="181" t="s">
        <v>1531</v>
      </c>
      <c r="D216" s="181">
        <f t="shared" si="4"/>
        <v>5</v>
      </c>
      <c r="E216" s="182" t="s">
        <v>955</v>
      </c>
      <c r="F216" s="222" t="s">
        <v>962</v>
      </c>
      <c r="G216" s="222"/>
      <c r="H216" s="222"/>
      <c r="I216" s="222"/>
      <c r="J216" s="223"/>
      <c r="K216" s="222" t="s">
        <v>583</v>
      </c>
      <c r="L216" s="222"/>
      <c r="M216" s="222"/>
    </row>
    <row r="217" spans="1:13" ht="18.75" customHeight="1">
      <c r="A217" s="181" t="s">
        <v>1608</v>
      </c>
      <c r="B217" s="182" t="s">
        <v>503</v>
      </c>
      <c r="C217" s="181" t="s">
        <v>1531</v>
      </c>
      <c r="D217" s="181">
        <f t="shared" ref="D217:D280" si="5">IF($C217=$C216,$D216+1,1)</f>
        <v>6</v>
      </c>
      <c r="E217" s="182" t="s">
        <v>2587</v>
      </c>
      <c r="F217" s="222" t="s">
        <v>2463</v>
      </c>
      <c r="G217" s="222"/>
      <c r="H217" s="222"/>
      <c r="I217" s="222"/>
      <c r="J217" s="223"/>
      <c r="K217" s="222" t="s">
        <v>627</v>
      </c>
      <c r="L217" s="222"/>
      <c r="M217" s="222"/>
    </row>
    <row r="218" spans="1:13" ht="18.75" customHeight="1">
      <c r="A218" s="181" t="s">
        <v>1608</v>
      </c>
      <c r="B218" s="182" t="s">
        <v>503</v>
      </c>
      <c r="C218" s="181" t="s">
        <v>1531</v>
      </c>
      <c r="D218" s="181">
        <f t="shared" si="5"/>
        <v>7</v>
      </c>
      <c r="E218" s="182" t="s">
        <v>2537</v>
      </c>
      <c r="F218" s="222" t="s">
        <v>2407</v>
      </c>
      <c r="G218" s="222"/>
      <c r="H218" s="222"/>
      <c r="I218" s="222"/>
      <c r="J218" s="223"/>
      <c r="K218" s="222" t="s">
        <v>80</v>
      </c>
      <c r="L218" s="222"/>
      <c r="M218" s="222"/>
    </row>
    <row r="219" spans="1:13" ht="18.75" customHeight="1">
      <c r="A219" s="181" t="s">
        <v>1608</v>
      </c>
      <c r="B219" s="182" t="s">
        <v>503</v>
      </c>
      <c r="C219" s="181" t="s">
        <v>1531</v>
      </c>
      <c r="D219" s="181">
        <f t="shared" si="5"/>
        <v>8</v>
      </c>
      <c r="E219" s="182" t="s">
        <v>2588</v>
      </c>
      <c r="F219" s="222" t="s">
        <v>2464</v>
      </c>
      <c r="G219" s="222"/>
      <c r="H219" s="222"/>
      <c r="I219" s="222"/>
      <c r="J219" s="223"/>
      <c r="K219" s="222" t="s">
        <v>8100</v>
      </c>
      <c r="L219" s="222"/>
      <c r="M219" s="222"/>
    </row>
    <row r="220" spans="1:13" ht="18.75" customHeight="1">
      <c r="A220" s="181" t="s">
        <v>1608</v>
      </c>
      <c r="B220" s="182" t="s">
        <v>503</v>
      </c>
      <c r="C220" s="181" t="s">
        <v>1531</v>
      </c>
      <c r="D220" s="181">
        <f t="shared" si="5"/>
        <v>9</v>
      </c>
      <c r="E220" s="182" t="s">
        <v>2589</v>
      </c>
      <c r="F220" s="222" t="s">
        <v>2465</v>
      </c>
      <c r="G220" s="222"/>
      <c r="H220" s="222"/>
      <c r="I220" s="225" t="s">
        <v>1576</v>
      </c>
      <c r="J220" s="227" t="s">
        <v>1767</v>
      </c>
      <c r="K220" s="225" t="s">
        <v>974</v>
      </c>
      <c r="L220" s="222"/>
      <c r="M220" s="222"/>
    </row>
    <row r="221" spans="1:13" ht="18.75" customHeight="1">
      <c r="A221" s="181" t="s">
        <v>1608</v>
      </c>
      <c r="B221" s="182" t="s">
        <v>503</v>
      </c>
      <c r="C221" s="181" t="s">
        <v>1531</v>
      </c>
      <c r="D221" s="181">
        <f t="shared" si="5"/>
        <v>10</v>
      </c>
      <c r="E221" s="182" t="s">
        <v>2590</v>
      </c>
      <c r="F221" s="222" t="s">
        <v>2466</v>
      </c>
      <c r="G221" s="222"/>
      <c r="H221" s="222"/>
      <c r="I221" s="222"/>
      <c r="J221" s="223"/>
      <c r="K221" s="222" t="s">
        <v>583</v>
      </c>
      <c r="L221" s="222"/>
      <c r="M221" s="222"/>
    </row>
    <row r="222" spans="1:13" ht="18.75" customHeight="1">
      <c r="A222" s="181" t="s">
        <v>1608</v>
      </c>
      <c r="B222" s="182" t="s">
        <v>503</v>
      </c>
      <c r="C222" s="181" t="s">
        <v>1531</v>
      </c>
      <c r="D222" s="181">
        <f t="shared" si="5"/>
        <v>11</v>
      </c>
      <c r="E222" s="182" t="s">
        <v>2591</v>
      </c>
      <c r="F222" s="222" t="s">
        <v>2467</v>
      </c>
      <c r="G222" s="222"/>
      <c r="H222" s="222"/>
      <c r="I222" s="222"/>
      <c r="J222" s="223"/>
      <c r="K222" s="222" t="s">
        <v>583</v>
      </c>
      <c r="L222" s="222"/>
      <c r="M222" s="222"/>
    </row>
    <row r="223" spans="1:13" ht="18.75" customHeight="1">
      <c r="A223" s="181" t="s">
        <v>1608</v>
      </c>
      <c r="B223" s="182" t="s">
        <v>503</v>
      </c>
      <c r="C223" s="181" t="s">
        <v>1531</v>
      </c>
      <c r="D223" s="181">
        <f t="shared" si="5"/>
        <v>12</v>
      </c>
      <c r="E223" s="182" t="s">
        <v>2592</v>
      </c>
      <c r="F223" s="222" t="s">
        <v>2468</v>
      </c>
      <c r="G223" s="222"/>
      <c r="H223" s="222"/>
      <c r="I223" s="222"/>
      <c r="J223" s="223"/>
      <c r="K223" s="222" t="s">
        <v>8098</v>
      </c>
      <c r="L223" s="222"/>
      <c r="M223" s="222"/>
    </row>
    <row r="224" spans="1:13" ht="18.75" customHeight="1">
      <c r="A224" s="181" t="s">
        <v>1608</v>
      </c>
      <c r="B224" s="182" t="s">
        <v>503</v>
      </c>
      <c r="C224" s="181" t="s">
        <v>1531</v>
      </c>
      <c r="D224" s="181">
        <f t="shared" si="5"/>
        <v>13</v>
      </c>
      <c r="E224" s="182" t="s">
        <v>2593</v>
      </c>
      <c r="F224" s="222" t="s">
        <v>2469</v>
      </c>
      <c r="G224" s="222"/>
      <c r="H224" s="222"/>
      <c r="I224" s="222"/>
      <c r="J224" s="223"/>
      <c r="K224" s="222" t="s">
        <v>627</v>
      </c>
      <c r="L224" s="222"/>
      <c r="M224" s="222"/>
    </row>
    <row r="225" spans="1:13" ht="18.75" customHeight="1">
      <c r="A225" s="181" t="s">
        <v>1608</v>
      </c>
      <c r="B225" s="182" t="s">
        <v>503</v>
      </c>
      <c r="C225" s="181" t="s">
        <v>1531</v>
      </c>
      <c r="D225" s="181">
        <f t="shared" si="5"/>
        <v>14</v>
      </c>
      <c r="E225" s="182" t="s">
        <v>2594</v>
      </c>
      <c r="F225" s="222" t="s">
        <v>2470</v>
      </c>
      <c r="G225" s="222"/>
      <c r="H225" s="222"/>
      <c r="I225" s="222"/>
      <c r="J225" s="223"/>
      <c r="K225" s="222" t="s">
        <v>627</v>
      </c>
      <c r="L225" s="222"/>
      <c r="M225" s="222"/>
    </row>
    <row r="226" spans="1:13" ht="18.75" customHeight="1">
      <c r="A226" s="181" t="s">
        <v>1608</v>
      </c>
      <c r="B226" s="182" t="s">
        <v>503</v>
      </c>
      <c r="C226" s="181" t="s">
        <v>1531</v>
      </c>
      <c r="D226" s="181">
        <f t="shared" si="5"/>
        <v>15</v>
      </c>
      <c r="E226" s="182" t="s">
        <v>2595</v>
      </c>
      <c r="F226" s="222" t="s">
        <v>2471</v>
      </c>
      <c r="G226" s="222"/>
      <c r="H226" s="222"/>
      <c r="I226" s="222"/>
      <c r="J226" s="223"/>
      <c r="K226" s="222" t="s">
        <v>627</v>
      </c>
      <c r="L226" s="222"/>
      <c r="M226" s="222"/>
    </row>
    <row r="227" spans="1:13" ht="18.75" customHeight="1">
      <c r="A227" s="181" t="s">
        <v>1608</v>
      </c>
      <c r="B227" s="182" t="s">
        <v>503</v>
      </c>
      <c r="C227" s="181" t="s">
        <v>1531</v>
      </c>
      <c r="D227" s="181">
        <f t="shared" si="5"/>
        <v>16</v>
      </c>
      <c r="E227" s="182" t="s">
        <v>2596</v>
      </c>
      <c r="F227" s="222" t="s">
        <v>2472</v>
      </c>
      <c r="G227" s="222"/>
      <c r="H227" s="222"/>
      <c r="I227" s="222"/>
      <c r="J227" s="223"/>
      <c r="K227" s="222" t="s">
        <v>8101</v>
      </c>
      <c r="L227" s="222"/>
      <c r="M227" s="222"/>
    </row>
    <row r="228" spans="1:13" ht="18.75" customHeight="1">
      <c r="A228" s="181" t="s">
        <v>1608</v>
      </c>
      <c r="B228" s="182" t="s">
        <v>503</v>
      </c>
      <c r="C228" s="181" t="s">
        <v>1531</v>
      </c>
      <c r="D228" s="181">
        <f t="shared" si="5"/>
        <v>17</v>
      </c>
      <c r="E228" s="182" t="s">
        <v>1383</v>
      </c>
      <c r="F228" s="222" t="s">
        <v>1366</v>
      </c>
      <c r="G228" s="222"/>
      <c r="H228" s="222"/>
      <c r="I228" s="222"/>
      <c r="J228" s="223"/>
      <c r="K228" s="222" t="s">
        <v>583</v>
      </c>
      <c r="L228" s="222"/>
      <c r="M228" s="222"/>
    </row>
    <row r="229" spans="1:13" ht="18.75" customHeight="1">
      <c r="A229" s="181" t="s">
        <v>1608</v>
      </c>
      <c r="B229" s="182" t="s">
        <v>503</v>
      </c>
      <c r="C229" s="181" t="s">
        <v>1531</v>
      </c>
      <c r="D229" s="181">
        <f t="shared" si="5"/>
        <v>18</v>
      </c>
      <c r="E229" s="182" t="s">
        <v>2548</v>
      </c>
      <c r="F229" s="222" t="s">
        <v>2419</v>
      </c>
      <c r="G229" s="222"/>
      <c r="H229" s="222"/>
      <c r="I229" s="222"/>
      <c r="J229" s="223"/>
      <c r="K229" s="222" t="s">
        <v>627</v>
      </c>
      <c r="L229" s="222"/>
      <c r="M229" s="222"/>
    </row>
    <row r="230" spans="1:13" ht="18.75" customHeight="1">
      <c r="A230" s="181" t="s">
        <v>1608</v>
      </c>
      <c r="B230" s="182" t="s">
        <v>503</v>
      </c>
      <c r="C230" s="181" t="s">
        <v>1531</v>
      </c>
      <c r="D230" s="181">
        <f t="shared" si="5"/>
        <v>19</v>
      </c>
      <c r="E230" s="182" t="s">
        <v>2597</v>
      </c>
      <c r="F230" s="222" t="s">
        <v>2473</v>
      </c>
      <c r="G230" s="222"/>
      <c r="H230" s="222"/>
      <c r="I230" s="222"/>
      <c r="J230" s="223"/>
      <c r="K230" s="222" t="s">
        <v>8098</v>
      </c>
      <c r="L230" s="222"/>
      <c r="M230" s="222"/>
    </row>
    <row r="231" spans="1:13" ht="18.75" customHeight="1">
      <c r="A231" s="181" t="s">
        <v>1608</v>
      </c>
      <c r="B231" s="182" t="s">
        <v>503</v>
      </c>
      <c r="C231" s="181" t="s">
        <v>1531</v>
      </c>
      <c r="D231" s="181">
        <f t="shared" si="5"/>
        <v>20</v>
      </c>
      <c r="E231" s="182" t="s">
        <v>1626</v>
      </c>
      <c r="F231" s="222" t="s">
        <v>1615</v>
      </c>
      <c r="G231" s="222"/>
      <c r="H231" s="222"/>
      <c r="I231" s="222"/>
      <c r="J231" s="223"/>
      <c r="K231" s="222" t="s">
        <v>80</v>
      </c>
      <c r="L231" s="222"/>
      <c r="M231" s="222"/>
    </row>
    <row r="232" spans="1:13" ht="18.75" customHeight="1">
      <c r="A232" s="181" t="s">
        <v>1608</v>
      </c>
      <c r="B232" s="182" t="s">
        <v>503</v>
      </c>
      <c r="C232" s="181" t="s">
        <v>1531</v>
      </c>
      <c r="D232" s="181">
        <f t="shared" si="5"/>
        <v>21</v>
      </c>
      <c r="E232" s="182" t="s">
        <v>2598</v>
      </c>
      <c r="F232" s="222" t="s">
        <v>2474</v>
      </c>
      <c r="G232" s="222"/>
      <c r="H232" s="222"/>
      <c r="I232" s="225" t="s">
        <v>1576</v>
      </c>
      <c r="J232" s="227" t="s">
        <v>1767</v>
      </c>
      <c r="K232" s="225" t="s">
        <v>974</v>
      </c>
      <c r="L232" s="222"/>
      <c r="M232" s="222"/>
    </row>
    <row r="233" spans="1:13" ht="18.75" customHeight="1">
      <c r="A233" s="181" t="s">
        <v>1608</v>
      </c>
      <c r="B233" s="182" t="s">
        <v>503</v>
      </c>
      <c r="C233" s="181" t="s">
        <v>1531</v>
      </c>
      <c r="D233" s="181">
        <f t="shared" si="5"/>
        <v>22</v>
      </c>
      <c r="E233" s="182" t="s">
        <v>939</v>
      </c>
      <c r="F233" s="222" t="s">
        <v>1641</v>
      </c>
      <c r="G233" s="222"/>
      <c r="H233" s="222"/>
      <c r="I233" s="225" t="s">
        <v>1576</v>
      </c>
      <c r="J233" s="227" t="s">
        <v>1767</v>
      </c>
      <c r="K233" s="225" t="s">
        <v>974</v>
      </c>
      <c r="L233" s="222"/>
      <c r="M233" s="222"/>
    </row>
    <row r="234" spans="1:13" ht="18.75" customHeight="1">
      <c r="A234" s="181" t="s">
        <v>1608</v>
      </c>
      <c r="B234" s="182" t="s">
        <v>503</v>
      </c>
      <c r="C234" s="181" t="s">
        <v>1531</v>
      </c>
      <c r="D234" s="181">
        <f t="shared" si="5"/>
        <v>23</v>
      </c>
      <c r="E234" s="224" t="s">
        <v>212</v>
      </c>
      <c r="F234" s="225" t="s">
        <v>591</v>
      </c>
      <c r="G234" s="153" t="s">
        <v>220</v>
      </c>
      <c r="H234" s="226" t="s">
        <v>214</v>
      </c>
      <c r="I234" s="225" t="s">
        <v>1576</v>
      </c>
      <c r="J234" s="227" t="s">
        <v>1767</v>
      </c>
      <c r="K234" s="225" t="s">
        <v>974</v>
      </c>
      <c r="L234" s="222"/>
      <c r="M234" s="222"/>
    </row>
    <row r="235" spans="1:13" ht="18.75" customHeight="1">
      <c r="A235" s="181" t="s">
        <v>1608</v>
      </c>
      <c r="B235" s="182" t="s">
        <v>503</v>
      </c>
      <c r="C235" s="181" t="s">
        <v>1531</v>
      </c>
      <c r="D235" s="181">
        <f t="shared" si="5"/>
        <v>24</v>
      </c>
      <c r="E235" s="153" t="s">
        <v>573</v>
      </c>
      <c r="F235" s="225" t="s">
        <v>565</v>
      </c>
      <c r="G235" s="153" t="s">
        <v>600</v>
      </c>
      <c r="H235" s="226" t="s">
        <v>214</v>
      </c>
      <c r="I235" s="226" t="s">
        <v>1681</v>
      </c>
      <c r="J235" s="228" t="s">
        <v>2006</v>
      </c>
      <c r="K235" s="225" t="s">
        <v>215</v>
      </c>
      <c r="L235" s="222"/>
      <c r="M235" s="222"/>
    </row>
    <row r="236" spans="1:13" ht="18.75" customHeight="1">
      <c r="A236" s="44" t="s">
        <v>1608</v>
      </c>
      <c r="B236" s="54" t="s">
        <v>504</v>
      </c>
      <c r="C236" s="44" t="s">
        <v>1532</v>
      </c>
      <c r="D236" s="44">
        <f t="shared" si="5"/>
        <v>1</v>
      </c>
      <c r="E236" s="61" t="s">
        <v>1467</v>
      </c>
      <c r="F236" s="117" t="s">
        <v>1463</v>
      </c>
      <c r="G236" s="117" t="s">
        <v>11137</v>
      </c>
      <c r="H236" s="117" t="s">
        <v>7948</v>
      </c>
      <c r="I236" s="117" t="s">
        <v>11138</v>
      </c>
      <c r="J236" s="127"/>
      <c r="K236" s="117" t="s">
        <v>80</v>
      </c>
      <c r="L236" s="81"/>
      <c r="M236" s="81"/>
    </row>
    <row r="237" spans="1:13" ht="18.75" customHeight="1">
      <c r="A237" s="44" t="s">
        <v>1608</v>
      </c>
      <c r="B237" s="54" t="s">
        <v>504</v>
      </c>
      <c r="C237" s="44" t="s">
        <v>1532</v>
      </c>
      <c r="D237" s="44">
        <f t="shared" si="5"/>
        <v>2</v>
      </c>
      <c r="E237" s="61" t="s">
        <v>1629</v>
      </c>
      <c r="F237" s="117" t="s">
        <v>1618</v>
      </c>
      <c r="G237" s="61" t="s">
        <v>11139</v>
      </c>
      <c r="H237" s="117" t="s">
        <v>7949</v>
      </c>
      <c r="I237" s="118" t="s">
        <v>1576</v>
      </c>
      <c r="J237" s="121" t="s">
        <v>1767</v>
      </c>
      <c r="K237" s="118" t="s">
        <v>974</v>
      </c>
      <c r="L237" s="81"/>
      <c r="M237" s="81"/>
    </row>
    <row r="238" spans="1:13" ht="18.75" customHeight="1">
      <c r="A238" s="44" t="s">
        <v>1608</v>
      </c>
      <c r="B238" s="54" t="s">
        <v>504</v>
      </c>
      <c r="C238" s="44" t="s">
        <v>1532</v>
      </c>
      <c r="D238" s="44">
        <f t="shared" si="5"/>
        <v>3</v>
      </c>
      <c r="E238" s="61" t="s">
        <v>202</v>
      </c>
      <c r="F238" s="117" t="s">
        <v>633</v>
      </c>
      <c r="G238" s="36" t="s">
        <v>1235</v>
      </c>
      <c r="H238" s="117" t="s">
        <v>7950</v>
      </c>
      <c r="I238" s="155" t="s">
        <v>1701</v>
      </c>
      <c r="J238" s="97" t="s">
        <v>1680</v>
      </c>
      <c r="K238" s="117" t="s">
        <v>80</v>
      </c>
      <c r="L238" s="81"/>
      <c r="M238" s="81"/>
    </row>
    <row r="239" spans="1:13" ht="18.75" customHeight="1">
      <c r="A239" s="44" t="s">
        <v>1608</v>
      </c>
      <c r="B239" s="54" t="s">
        <v>504</v>
      </c>
      <c r="C239" s="44" t="s">
        <v>1532</v>
      </c>
      <c r="D239" s="44">
        <f t="shared" si="5"/>
        <v>4</v>
      </c>
      <c r="E239" s="61" t="s">
        <v>2517</v>
      </c>
      <c r="F239" s="117" t="s">
        <v>2387</v>
      </c>
      <c r="G239" s="117" t="s">
        <v>11140</v>
      </c>
      <c r="H239" s="117" t="s">
        <v>7951</v>
      </c>
      <c r="I239" s="117"/>
      <c r="J239" s="127"/>
      <c r="K239" s="117" t="s">
        <v>80</v>
      </c>
      <c r="L239" s="81"/>
      <c r="M239" s="81"/>
    </row>
    <row r="240" spans="1:13" ht="18.75" customHeight="1">
      <c r="A240" s="44" t="s">
        <v>1608</v>
      </c>
      <c r="B240" s="54" t="s">
        <v>504</v>
      </c>
      <c r="C240" s="44" t="s">
        <v>1532</v>
      </c>
      <c r="D240" s="44">
        <f t="shared" si="5"/>
        <v>5</v>
      </c>
      <c r="E240" s="61" t="s">
        <v>7946</v>
      </c>
      <c r="F240" s="117" t="s">
        <v>7944</v>
      </c>
      <c r="G240" s="117" t="s">
        <v>11142</v>
      </c>
      <c r="H240" s="117" t="s">
        <v>7952</v>
      </c>
      <c r="I240" s="117" t="s">
        <v>11141</v>
      </c>
      <c r="J240" s="127" t="s">
        <v>11042</v>
      </c>
      <c r="K240" s="117" t="s">
        <v>627</v>
      </c>
      <c r="L240" s="81"/>
      <c r="M240" s="81"/>
    </row>
    <row r="241" spans="1:13" ht="18.75" customHeight="1">
      <c r="A241" s="44" t="s">
        <v>1608</v>
      </c>
      <c r="B241" s="54" t="s">
        <v>504</v>
      </c>
      <c r="C241" s="44" t="s">
        <v>1532</v>
      </c>
      <c r="D241" s="44">
        <f t="shared" si="5"/>
        <v>6</v>
      </c>
      <c r="E241" s="61" t="s">
        <v>1626</v>
      </c>
      <c r="F241" s="117" t="s">
        <v>1615</v>
      </c>
      <c r="G241" s="117" t="s">
        <v>11143</v>
      </c>
      <c r="H241" s="117" t="s">
        <v>7953</v>
      </c>
      <c r="I241" s="117"/>
      <c r="J241" s="127"/>
      <c r="K241" s="117" t="s">
        <v>80</v>
      </c>
      <c r="L241" s="81"/>
      <c r="M241" s="81"/>
    </row>
    <row r="242" spans="1:13" ht="18.75" customHeight="1">
      <c r="A242" s="44" t="s">
        <v>1608</v>
      </c>
      <c r="B242" s="54" t="s">
        <v>504</v>
      </c>
      <c r="C242" s="44" t="s">
        <v>1532</v>
      </c>
      <c r="D242" s="44">
        <f t="shared" si="5"/>
        <v>7</v>
      </c>
      <c r="E242" s="61" t="s">
        <v>2521</v>
      </c>
      <c r="F242" s="117" t="s">
        <v>2391</v>
      </c>
      <c r="G242" s="117" t="s">
        <v>11144</v>
      </c>
      <c r="H242" s="117" t="s">
        <v>7954</v>
      </c>
      <c r="I242" s="118" t="s">
        <v>1576</v>
      </c>
      <c r="J242" s="121" t="s">
        <v>1767</v>
      </c>
      <c r="K242" s="118" t="s">
        <v>974</v>
      </c>
      <c r="L242" s="81"/>
      <c r="M242" s="81"/>
    </row>
    <row r="243" spans="1:13" ht="18.75" customHeight="1">
      <c r="A243" s="44" t="s">
        <v>1608</v>
      </c>
      <c r="B243" s="54" t="s">
        <v>504</v>
      </c>
      <c r="C243" s="44" t="s">
        <v>1532</v>
      </c>
      <c r="D243" s="44">
        <f t="shared" si="5"/>
        <v>8</v>
      </c>
      <c r="E243" s="61" t="s">
        <v>2599</v>
      </c>
      <c r="F243" s="117" t="s">
        <v>2475</v>
      </c>
      <c r="G243" s="117" t="s">
        <v>11145</v>
      </c>
      <c r="H243" s="117" t="s">
        <v>7955</v>
      </c>
      <c r="I243" s="118" t="s">
        <v>1576</v>
      </c>
      <c r="J243" s="121" t="s">
        <v>1767</v>
      </c>
      <c r="K243" s="118" t="s">
        <v>974</v>
      </c>
      <c r="L243" s="81"/>
      <c r="M243" s="81"/>
    </row>
    <row r="244" spans="1:13" ht="18.75" customHeight="1">
      <c r="A244" s="44" t="s">
        <v>1608</v>
      </c>
      <c r="B244" s="54" t="s">
        <v>504</v>
      </c>
      <c r="C244" s="44" t="s">
        <v>1532</v>
      </c>
      <c r="D244" s="44">
        <f t="shared" si="5"/>
        <v>9</v>
      </c>
      <c r="E244" s="61" t="s">
        <v>1628</v>
      </c>
      <c r="F244" s="117" t="s">
        <v>1617</v>
      </c>
      <c r="G244" s="117" t="s">
        <v>11146</v>
      </c>
      <c r="H244" s="117" t="s">
        <v>7956</v>
      </c>
      <c r="I244" s="117"/>
      <c r="J244" s="127"/>
      <c r="K244" s="117" t="s">
        <v>583</v>
      </c>
      <c r="L244" s="81"/>
      <c r="M244" s="81"/>
    </row>
    <row r="245" spans="1:13" ht="18.75" customHeight="1">
      <c r="A245" s="44" t="s">
        <v>1608</v>
      </c>
      <c r="B245" s="54" t="s">
        <v>504</v>
      </c>
      <c r="C245" s="44" t="s">
        <v>1532</v>
      </c>
      <c r="D245" s="44">
        <f t="shared" si="5"/>
        <v>10</v>
      </c>
      <c r="E245" s="61" t="s">
        <v>7947</v>
      </c>
      <c r="F245" s="117" t="s">
        <v>7945</v>
      </c>
      <c r="G245" s="117" t="s">
        <v>11149</v>
      </c>
      <c r="H245" s="117" t="s">
        <v>11166</v>
      </c>
      <c r="I245" s="117" t="s">
        <v>11147</v>
      </c>
      <c r="J245" s="127" t="s">
        <v>11148</v>
      </c>
      <c r="K245" s="117" t="s">
        <v>627</v>
      </c>
      <c r="L245" s="81"/>
      <c r="M245" s="81"/>
    </row>
    <row r="246" spans="1:13" ht="18.75" customHeight="1">
      <c r="A246" s="44" t="s">
        <v>1608</v>
      </c>
      <c r="B246" s="54" t="s">
        <v>504</v>
      </c>
      <c r="C246" s="44" t="s">
        <v>1532</v>
      </c>
      <c r="D246" s="44">
        <f t="shared" si="5"/>
        <v>11</v>
      </c>
      <c r="E246" s="61" t="s">
        <v>2507</v>
      </c>
      <c r="F246" s="117" t="s">
        <v>2377</v>
      </c>
      <c r="G246" s="117" t="s">
        <v>11150</v>
      </c>
      <c r="H246" s="117" t="s">
        <v>7957</v>
      </c>
      <c r="I246" s="117" t="s">
        <v>11052</v>
      </c>
      <c r="J246" s="127" t="s">
        <v>11104</v>
      </c>
      <c r="K246" s="117" t="s">
        <v>8098</v>
      </c>
      <c r="L246" s="81"/>
      <c r="M246" s="81"/>
    </row>
    <row r="247" spans="1:13" ht="18.75" customHeight="1">
      <c r="A247" s="44" t="s">
        <v>1608</v>
      </c>
      <c r="B247" s="54" t="s">
        <v>504</v>
      </c>
      <c r="C247" s="44" t="s">
        <v>1532</v>
      </c>
      <c r="D247" s="44">
        <f t="shared" si="5"/>
        <v>12</v>
      </c>
      <c r="E247" s="61" t="s">
        <v>2495</v>
      </c>
      <c r="F247" s="117" t="s">
        <v>2365</v>
      </c>
      <c r="G247" s="117" t="s">
        <v>11151</v>
      </c>
      <c r="H247" s="117" t="s">
        <v>7958</v>
      </c>
      <c r="I247" s="118" t="s">
        <v>1576</v>
      </c>
      <c r="J247" s="121" t="s">
        <v>1767</v>
      </c>
      <c r="K247" s="118" t="s">
        <v>974</v>
      </c>
      <c r="L247" s="81"/>
      <c r="M247" s="81"/>
    </row>
    <row r="248" spans="1:13" ht="18.75" customHeight="1">
      <c r="A248" s="44" t="s">
        <v>1608</v>
      </c>
      <c r="B248" s="54" t="s">
        <v>504</v>
      </c>
      <c r="C248" s="44" t="s">
        <v>1532</v>
      </c>
      <c r="D248" s="44">
        <f t="shared" si="5"/>
        <v>13</v>
      </c>
      <c r="E248" s="61" t="s">
        <v>1630</v>
      </c>
      <c r="F248" s="117" t="s">
        <v>1619</v>
      </c>
      <c r="G248" s="117" t="s">
        <v>11152</v>
      </c>
      <c r="H248" s="117" t="s">
        <v>7959</v>
      </c>
      <c r="I248" s="118" t="s">
        <v>1576</v>
      </c>
      <c r="J248" s="121" t="s">
        <v>1767</v>
      </c>
      <c r="K248" s="118" t="s">
        <v>974</v>
      </c>
      <c r="L248" s="81"/>
      <c r="M248" s="81"/>
    </row>
    <row r="249" spans="1:13" ht="18.75" customHeight="1">
      <c r="A249" s="44" t="s">
        <v>1608</v>
      </c>
      <c r="B249" s="54" t="s">
        <v>504</v>
      </c>
      <c r="C249" s="44" t="s">
        <v>1532</v>
      </c>
      <c r="D249" s="44">
        <f t="shared" si="5"/>
        <v>14</v>
      </c>
      <c r="E249" s="61" t="s">
        <v>1663</v>
      </c>
      <c r="F249" s="117" t="s">
        <v>1664</v>
      </c>
      <c r="G249" s="117" t="s">
        <v>11155</v>
      </c>
      <c r="H249" s="117" t="s">
        <v>11136</v>
      </c>
      <c r="I249" s="117" t="s">
        <v>11153</v>
      </c>
      <c r="J249" s="127" t="s">
        <v>11154</v>
      </c>
      <c r="K249" s="117" t="s">
        <v>627</v>
      </c>
      <c r="L249" s="81"/>
      <c r="M249" s="81"/>
    </row>
    <row r="250" spans="1:13" ht="18.75" customHeight="1">
      <c r="A250" s="44" t="s">
        <v>1608</v>
      </c>
      <c r="B250" s="54" t="s">
        <v>504</v>
      </c>
      <c r="C250" s="44" t="s">
        <v>1532</v>
      </c>
      <c r="D250" s="44">
        <f t="shared" si="5"/>
        <v>15</v>
      </c>
      <c r="E250" s="57" t="s">
        <v>2600</v>
      </c>
      <c r="F250" s="117" t="s">
        <v>2476</v>
      </c>
      <c r="G250" s="117" t="s">
        <v>11156</v>
      </c>
      <c r="H250" s="117" t="s">
        <v>7960</v>
      </c>
      <c r="I250" s="117" t="s">
        <v>11052</v>
      </c>
      <c r="J250" s="127" t="s">
        <v>11168</v>
      </c>
      <c r="K250" s="117" t="s">
        <v>8098</v>
      </c>
      <c r="L250" s="81"/>
      <c r="M250" s="81"/>
    </row>
    <row r="251" spans="1:13" ht="18.75" customHeight="1">
      <c r="A251" s="44" t="s">
        <v>1608</v>
      </c>
      <c r="B251" s="54" t="s">
        <v>504</v>
      </c>
      <c r="C251" s="44" t="s">
        <v>1532</v>
      </c>
      <c r="D251" s="44">
        <f t="shared" si="5"/>
        <v>16</v>
      </c>
      <c r="E251" s="61" t="s">
        <v>2601</v>
      </c>
      <c r="F251" s="117" t="s">
        <v>2477</v>
      </c>
      <c r="G251" s="117" t="s">
        <v>11157</v>
      </c>
      <c r="H251" s="117" t="s">
        <v>7961</v>
      </c>
      <c r="I251" s="117"/>
      <c r="J251" s="127"/>
      <c r="K251" s="117" t="s">
        <v>80</v>
      </c>
      <c r="L251" s="81"/>
      <c r="M251" s="81"/>
    </row>
    <row r="252" spans="1:13" ht="18.75" customHeight="1">
      <c r="A252" s="44" t="s">
        <v>1608</v>
      </c>
      <c r="B252" s="54" t="s">
        <v>504</v>
      </c>
      <c r="C252" s="44" t="s">
        <v>1532</v>
      </c>
      <c r="D252" s="44">
        <f t="shared" si="5"/>
        <v>17</v>
      </c>
      <c r="E252" s="61" t="s">
        <v>2602</v>
      </c>
      <c r="F252" s="117" t="s">
        <v>1577</v>
      </c>
      <c r="G252" s="117" t="s">
        <v>11158</v>
      </c>
      <c r="H252" s="117" t="s">
        <v>7962</v>
      </c>
      <c r="I252" s="117"/>
      <c r="J252" s="127"/>
      <c r="K252" s="117" t="s">
        <v>80</v>
      </c>
      <c r="L252" s="81"/>
      <c r="M252" s="81"/>
    </row>
    <row r="253" spans="1:13" ht="18.75" customHeight="1">
      <c r="A253" s="44" t="s">
        <v>1608</v>
      </c>
      <c r="B253" s="54" t="s">
        <v>504</v>
      </c>
      <c r="C253" s="44" t="s">
        <v>1532</v>
      </c>
      <c r="D253" s="44">
        <f t="shared" si="5"/>
        <v>18</v>
      </c>
      <c r="E253" s="61" t="s">
        <v>2603</v>
      </c>
      <c r="F253" s="117" t="s">
        <v>2478</v>
      </c>
      <c r="G253" s="117" t="s">
        <v>11161</v>
      </c>
      <c r="H253" s="117" t="s">
        <v>7963</v>
      </c>
      <c r="I253" s="117" t="s">
        <v>11159</v>
      </c>
      <c r="J253" s="127" t="s">
        <v>11160</v>
      </c>
      <c r="K253" s="117" t="s">
        <v>627</v>
      </c>
      <c r="L253" s="81"/>
      <c r="M253" s="81"/>
    </row>
    <row r="254" spans="1:13" ht="18.75" customHeight="1">
      <c r="A254" s="44" t="s">
        <v>1608</v>
      </c>
      <c r="B254" s="54" t="s">
        <v>504</v>
      </c>
      <c r="C254" s="44" t="s">
        <v>1532</v>
      </c>
      <c r="D254" s="44">
        <f t="shared" si="5"/>
        <v>19</v>
      </c>
      <c r="E254" s="61" t="s">
        <v>2604</v>
      </c>
      <c r="F254" s="117" t="s">
        <v>2479</v>
      </c>
      <c r="G254" s="117" t="s">
        <v>11162</v>
      </c>
      <c r="H254" s="117" t="s">
        <v>7964</v>
      </c>
      <c r="I254" s="117"/>
      <c r="J254" s="127"/>
      <c r="K254" s="117" t="s">
        <v>80</v>
      </c>
      <c r="L254" s="81"/>
      <c r="M254" s="81"/>
    </row>
    <row r="255" spans="1:13" ht="18.75" customHeight="1">
      <c r="A255" s="44" t="s">
        <v>1608</v>
      </c>
      <c r="B255" s="54" t="s">
        <v>504</v>
      </c>
      <c r="C255" s="44" t="s">
        <v>1532</v>
      </c>
      <c r="D255" s="44">
        <f t="shared" si="5"/>
        <v>20</v>
      </c>
      <c r="E255" s="83" t="s">
        <v>11134</v>
      </c>
      <c r="F255" s="117" t="s">
        <v>4775</v>
      </c>
      <c r="G255" s="117" t="s">
        <v>11165</v>
      </c>
      <c r="H255" s="117" t="s">
        <v>11135</v>
      </c>
      <c r="I255" s="117" t="s">
        <v>11163</v>
      </c>
      <c r="J255" s="127" t="s">
        <v>11164</v>
      </c>
      <c r="K255" s="117" t="s">
        <v>627</v>
      </c>
      <c r="L255" s="81"/>
      <c r="M255" s="81"/>
    </row>
    <row r="256" spans="1:13" ht="18.75" customHeight="1">
      <c r="A256" s="44" t="s">
        <v>1608</v>
      </c>
      <c r="B256" s="54" t="s">
        <v>504</v>
      </c>
      <c r="C256" s="44" t="s">
        <v>1532</v>
      </c>
      <c r="D256" s="44">
        <f t="shared" si="5"/>
        <v>21</v>
      </c>
      <c r="E256" s="61" t="s">
        <v>2605</v>
      </c>
      <c r="F256" s="117" t="s">
        <v>2481</v>
      </c>
      <c r="G256" s="117"/>
      <c r="H256" s="117" t="s">
        <v>7965</v>
      </c>
      <c r="I256" s="117"/>
      <c r="J256" s="127"/>
      <c r="K256" s="117" t="s">
        <v>583</v>
      </c>
      <c r="L256" s="81"/>
      <c r="M256" s="81"/>
    </row>
    <row r="257" spans="1:13" ht="18.75" customHeight="1">
      <c r="A257" s="44" t="s">
        <v>1608</v>
      </c>
      <c r="B257" s="54" t="s">
        <v>504</v>
      </c>
      <c r="C257" s="44" t="s">
        <v>1532</v>
      </c>
      <c r="D257" s="44">
        <f t="shared" si="5"/>
        <v>22</v>
      </c>
      <c r="E257" s="119" t="s">
        <v>212</v>
      </c>
      <c r="F257" s="118" t="s">
        <v>591</v>
      </c>
      <c r="G257" s="73" t="s">
        <v>220</v>
      </c>
      <c r="H257" s="120" t="s">
        <v>214</v>
      </c>
      <c r="I257" s="118" t="s">
        <v>1576</v>
      </c>
      <c r="J257" s="121" t="s">
        <v>1767</v>
      </c>
      <c r="K257" s="118" t="s">
        <v>974</v>
      </c>
      <c r="L257" s="81"/>
      <c r="M257" s="81"/>
    </row>
    <row r="258" spans="1:13" ht="18.75" customHeight="1">
      <c r="A258" s="44" t="s">
        <v>1608</v>
      </c>
      <c r="B258" s="54" t="s">
        <v>504</v>
      </c>
      <c r="C258" s="44" t="s">
        <v>1532</v>
      </c>
      <c r="D258" s="44">
        <f t="shared" si="5"/>
        <v>23</v>
      </c>
      <c r="E258" s="73" t="s">
        <v>573</v>
      </c>
      <c r="F258" s="118" t="s">
        <v>565</v>
      </c>
      <c r="G258" s="73" t="s">
        <v>600</v>
      </c>
      <c r="H258" s="120" t="s">
        <v>214</v>
      </c>
      <c r="I258" s="120" t="s">
        <v>1681</v>
      </c>
      <c r="J258" s="122" t="s">
        <v>2006</v>
      </c>
      <c r="K258" s="118" t="s">
        <v>215</v>
      </c>
      <c r="L258" s="81"/>
      <c r="M258" s="81"/>
    </row>
    <row r="259" spans="1:13" ht="18.75" customHeight="1">
      <c r="A259" s="44" t="s">
        <v>1608</v>
      </c>
      <c r="B259" s="54" t="s">
        <v>505</v>
      </c>
      <c r="C259" s="44" t="s">
        <v>1533</v>
      </c>
      <c r="D259" s="44">
        <f t="shared" si="5"/>
        <v>1</v>
      </c>
      <c r="E259" s="54" t="s">
        <v>1629</v>
      </c>
      <c r="F259" s="117" t="s">
        <v>1618</v>
      </c>
      <c r="G259" s="61" t="s">
        <v>11139</v>
      </c>
      <c r="H259" s="117" t="s">
        <v>7969</v>
      </c>
      <c r="I259" s="118" t="s">
        <v>1576</v>
      </c>
      <c r="J259" s="121" t="s">
        <v>1767</v>
      </c>
      <c r="K259" s="118" t="s">
        <v>974</v>
      </c>
      <c r="L259" s="81"/>
      <c r="M259" s="81"/>
    </row>
    <row r="260" spans="1:13" ht="18.75" customHeight="1">
      <c r="A260" s="44" t="s">
        <v>1608</v>
      </c>
      <c r="B260" s="54" t="s">
        <v>505</v>
      </c>
      <c r="C260" s="44" t="s">
        <v>1533</v>
      </c>
      <c r="D260" s="44">
        <f t="shared" si="5"/>
        <v>2</v>
      </c>
      <c r="E260" s="54" t="s">
        <v>1467</v>
      </c>
      <c r="F260" s="117" t="s">
        <v>1463</v>
      </c>
      <c r="G260" s="117" t="s">
        <v>11170</v>
      </c>
      <c r="H260" s="117" t="s">
        <v>7970</v>
      </c>
      <c r="I260" s="117"/>
      <c r="J260" s="127" t="s">
        <v>11169</v>
      </c>
      <c r="K260" s="117" t="s">
        <v>80</v>
      </c>
      <c r="L260" s="81"/>
      <c r="M260" s="81"/>
    </row>
    <row r="261" spans="1:13" ht="18.75" customHeight="1">
      <c r="A261" s="44" t="s">
        <v>1608</v>
      </c>
      <c r="B261" s="54" t="s">
        <v>505</v>
      </c>
      <c r="C261" s="44" t="s">
        <v>1533</v>
      </c>
      <c r="D261" s="44">
        <f t="shared" si="5"/>
        <v>3</v>
      </c>
      <c r="E261" s="54" t="s">
        <v>202</v>
      </c>
      <c r="F261" s="117" t="s">
        <v>633</v>
      </c>
      <c r="G261" s="36" t="s">
        <v>1235</v>
      </c>
      <c r="H261" s="117" t="s">
        <v>7971</v>
      </c>
      <c r="I261" s="155" t="s">
        <v>1701</v>
      </c>
      <c r="J261" s="97" t="s">
        <v>1680</v>
      </c>
      <c r="K261" s="117" t="s">
        <v>80</v>
      </c>
      <c r="L261" s="81"/>
      <c r="M261" s="81"/>
    </row>
    <row r="262" spans="1:13" ht="18.75" customHeight="1">
      <c r="A262" s="44" t="s">
        <v>1608</v>
      </c>
      <c r="B262" s="54" t="s">
        <v>505</v>
      </c>
      <c r="C262" s="44" t="s">
        <v>1533</v>
      </c>
      <c r="D262" s="44">
        <f t="shared" si="5"/>
        <v>4</v>
      </c>
      <c r="E262" s="54" t="s">
        <v>2606</v>
      </c>
      <c r="F262" s="117" t="s">
        <v>2482</v>
      </c>
      <c r="G262" s="117" t="s">
        <v>11171</v>
      </c>
      <c r="H262" s="117" t="s">
        <v>7972</v>
      </c>
      <c r="I262" s="129" t="s">
        <v>11172</v>
      </c>
      <c r="J262" s="127" t="s">
        <v>11173</v>
      </c>
      <c r="K262" s="117" t="s">
        <v>583</v>
      </c>
      <c r="L262" s="81"/>
      <c r="M262" s="81"/>
    </row>
    <row r="263" spans="1:13" ht="18.75" customHeight="1">
      <c r="A263" s="44" t="s">
        <v>1608</v>
      </c>
      <c r="B263" s="54" t="s">
        <v>505</v>
      </c>
      <c r="C263" s="44" t="s">
        <v>1533</v>
      </c>
      <c r="D263" s="44">
        <f t="shared" si="5"/>
        <v>5</v>
      </c>
      <c r="E263" s="54" t="s">
        <v>2607</v>
      </c>
      <c r="F263" s="117" t="s">
        <v>2483</v>
      </c>
      <c r="G263" s="117" t="s">
        <v>11174</v>
      </c>
      <c r="H263" s="117" t="s">
        <v>7973</v>
      </c>
      <c r="I263" s="117"/>
      <c r="J263" s="127" t="s">
        <v>11175</v>
      </c>
      <c r="K263" s="117" t="s">
        <v>583</v>
      </c>
      <c r="L263" s="81"/>
      <c r="M263" s="81"/>
    </row>
    <row r="264" spans="1:13" ht="18.75" customHeight="1">
      <c r="A264" s="44" t="s">
        <v>1608</v>
      </c>
      <c r="B264" s="54" t="s">
        <v>2359</v>
      </c>
      <c r="C264" s="44" t="s">
        <v>1533</v>
      </c>
      <c r="D264" s="44">
        <f t="shared" si="5"/>
        <v>6</v>
      </c>
      <c r="E264" s="54" t="s">
        <v>2503</v>
      </c>
      <c r="F264" s="117" t="s">
        <v>2374</v>
      </c>
      <c r="G264" s="277" t="s">
        <v>11178</v>
      </c>
      <c r="H264" s="117" t="s">
        <v>7974</v>
      </c>
      <c r="I264" s="117"/>
      <c r="J264" s="127" t="s">
        <v>11177</v>
      </c>
      <c r="K264" s="117" t="s">
        <v>80</v>
      </c>
      <c r="L264" s="81"/>
      <c r="M264" s="81"/>
    </row>
    <row r="265" spans="1:13" ht="18.75" customHeight="1">
      <c r="A265" s="44" t="s">
        <v>1608</v>
      </c>
      <c r="B265" s="54" t="s">
        <v>505</v>
      </c>
      <c r="C265" s="44" t="s">
        <v>1533</v>
      </c>
      <c r="D265" s="44">
        <f t="shared" si="5"/>
        <v>7</v>
      </c>
      <c r="E265" s="54" t="s">
        <v>1927</v>
      </c>
      <c r="F265" s="117" t="s">
        <v>1451</v>
      </c>
      <c r="G265" s="277" t="s">
        <v>11176</v>
      </c>
      <c r="H265" s="117" t="s">
        <v>7975</v>
      </c>
      <c r="I265" s="117"/>
      <c r="J265" s="276">
        <v>20101301</v>
      </c>
      <c r="K265" s="117" t="s">
        <v>583</v>
      </c>
      <c r="L265" s="81"/>
      <c r="M265" s="81"/>
    </row>
    <row r="266" spans="1:13" ht="18.75" customHeight="1">
      <c r="A266" s="44" t="s">
        <v>1608</v>
      </c>
      <c r="B266" s="54" t="s">
        <v>505</v>
      </c>
      <c r="C266" s="44" t="s">
        <v>1533</v>
      </c>
      <c r="D266" s="44">
        <f t="shared" si="5"/>
        <v>8</v>
      </c>
      <c r="E266" s="54" t="s">
        <v>1182</v>
      </c>
      <c r="F266" s="117" t="s">
        <v>961</v>
      </c>
      <c r="G266" s="5" t="s">
        <v>5426</v>
      </c>
      <c r="H266" s="117" t="s">
        <v>7976</v>
      </c>
      <c r="I266" s="193" t="s">
        <v>5427</v>
      </c>
      <c r="J266" s="89" t="s">
        <v>1391</v>
      </c>
      <c r="K266" s="117" t="s">
        <v>80</v>
      </c>
      <c r="L266" s="81"/>
      <c r="M266" s="81"/>
    </row>
    <row r="267" spans="1:13" ht="18.75" customHeight="1">
      <c r="A267" s="44" t="s">
        <v>1608</v>
      </c>
      <c r="B267" s="54" t="s">
        <v>505</v>
      </c>
      <c r="C267" s="44" t="s">
        <v>1533</v>
      </c>
      <c r="D267" s="44">
        <f t="shared" si="5"/>
        <v>9</v>
      </c>
      <c r="E267" s="54" t="s">
        <v>2510</v>
      </c>
      <c r="F267" s="117" t="s">
        <v>2380</v>
      </c>
      <c r="G267" s="117" t="s">
        <v>11180</v>
      </c>
      <c r="H267" s="117" t="s">
        <v>7977</v>
      </c>
      <c r="I267" s="117"/>
      <c r="J267" s="127" t="s">
        <v>11179</v>
      </c>
      <c r="K267" s="117" t="s">
        <v>583</v>
      </c>
      <c r="L267" s="81"/>
      <c r="M267" s="81"/>
    </row>
    <row r="268" spans="1:13" ht="18.75" customHeight="1">
      <c r="A268" s="44" t="s">
        <v>1608</v>
      </c>
      <c r="B268" s="54" t="s">
        <v>505</v>
      </c>
      <c r="C268" s="44" t="s">
        <v>1533</v>
      </c>
      <c r="D268" s="44">
        <f t="shared" si="5"/>
        <v>10</v>
      </c>
      <c r="E268" s="54" t="s">
        <v>955</v>
      </c>
      <c r="F268" s="117" t="s">
        <v>962</v>
      </c>
      <c r="G268" s="117" t="s">
        <v>11181</v>
      </c>
      <c r="H268" s="117" t="s">
        <v>7978</v>
      </c>
      <c r="I268" s="117"/>
      <c r="J268" s="130" t="s">
        <v>11068</v>
      </c>
      <c r="K268" s="117" t="s">
        <v>583</v>
      </c>
      <c r="L268" s="81"/>
      <c r="M268" s="81"/>
    </row>
    <row r="269" spans="1:13" ht="18.75" customHeight="1">
      <c r="A269" s="44" t="s">
        <v>1608</v>
      </c>
      <c r="B269" s="54" t="s">
        <v>2360</v>
      </c>
      <c r="C269" s="44" t="s">
        <v>1533</v>
      </c>
      <c r="D269" s="44">
        <f t="shared" si="5"/>
        <v>11</v>
      </c>
      <c r="E269" s="54" t="s">
        <v>7968</v>
      </c>
      <c r="F269" s="117" t="s">
        <v>2484</v>
      </c>
      <c r="G269" s="117" t="s">
        <v>11184</v>
      </c>
      <c r="H269" s="117" t="s">
        <v>7979</v>
      </c>
      <c r="I269" s="117" t="s">
        <v>11182</v>
      </c>
      <c r="J269" s="127" t="s">
        <v>11183</v>
      </c>
      <c r="K269" s="117" t="s">
        <v>627</v>
      </c>
      <c r="L269" s="81"/>
      <c r="M269" s="81"/>
    </row>
    <row r="270" spans="1:13" ht="18.75" customHeight="1">
      <c r="A270" s="44" t="s">
        <v>1608</v>
      </c>
      <c r="B270" s="54" t="s">
        <v>505</v>
      </c>
      <c r="C270" s="44" t="s">
        <v>1533</v>
      </c>
      <c r="D270" s="44">
        <f t="shared" si="5"/>
        <v>12</v>
      </c>
      <c r="E270" s="54" t="s">
        <v>2608</v>
      </c>
      <c r="F270" s="117" t="s">
        <v>2485</v>
      </c>
      <c r="G270" s="117" t="s">
        <v>11186</v>
      </c>
      <c r="H270" s="117" t="s">
        <v>7980</v>
      </c>
      <c r="I270" s="117"/>
      <c r="J270" s="127" t="s">
        <v>11185</v>
      </c>
      <c r="K270" s="117" t="s">
        <v>583</v>
      </c>
      <c r="L270" s="81"/>
      <c r="M270" s="81"/>
    </row>
    <row r="271" spans="1:13" ht="18.75" customHeight="1">
      <c r="A271" s="44" t="s">
        <v>1608</v>
      </c>
      <c r="B271" s="54" t="s">
        <v>505</v>
      </c>
      <c r="C271" s="44" t="s">
        <v>1533</v>
      </c>
      <c r="D271" s="44">
        <f t="shared" si="5"/>
        <v>13</v>
      </c>
      <c r="E271" s="54" t="s">
        <v>1437</v>
      </c>
      <c r="F271" s="117" t="s">
        <v>1433</v>
      </c>
      <c r="G271" s="61" t="s">
        <v>11187</v>
      </c>
      <c r="H271" s="117" t="s">
        <v>7981</v>
      </c>
      <c r="I271" s="117"/>
      <c r="J271" s="127" t="s">
        <v>11189</v>
      </c>
      <c r="K271" s="117" t="s">
        <v>583</v>
      </c>
      <c r="L271" s="81"/>
      <c r="M271" s="81"/>
    </row>
    <row r="272" spans="1:13" ht="18.75" customHeight="1">
      <c r="A272" s="44" t="s">
        <v>1608</v>
      </c>
      <c r="B272" s="54" t="s">
        <v>505</v>
      </c>
      <c r="C272" s="44" t="s">
        <v>1533</v>
      </c>
      <c r="D272" s="44">
        <f t="shared" si="5"/>
        <v>14</v>
      </c>
      <c r="E272" s="54" t="s">
        <v>1444</v>
      </c>
      <c r="F272" s="117" t="s">
        <v>1432</v>
      </c>
      <c r="G272" s="61" t="s">
        <v>11192</v>
      </c>
      <c r="H272" s="117" t="s">
        <v>7982</v>
      </c>
      <c r="I272" s="117"/>
      <c r="J272" s="127" t="s">
        <v>11190</v>
      </c>
      <c r="K272" s="117" t="s">
        <v>583</v>
      </c>
      <c r="L272" s="81"/>
      <c r="M272" s="81"/>
    </row>
    <row r="273" spans="1:13" ht="18.75" customHeight="1">
      <c r="A273" s="44" t="s">
        <v>1608</v>
      </c>
      <c r="B273" s="54" t="s">
        <v>505</v>
      </c>
      <c r="C273" s="44" t="s">
        <v>1533</v>
      </c>
      <c r="D273" s="44">
        <f t="shared" si="5"/>
        <v>15</v>
      </c>
      <c r="E273" s="54" t="s">
        <v>2609</v>
      </c>
      <c r="F273" s="117" t="s">
        <v>2486</v>
      </c>
      <c r="G273" s="61" t="s">
        <v>11188</v>
      </c>
      <c r="H273" s="117" t="s">
        <v>7983</v>
      </c>
      <c r="I273" s="117"/>
      <c r="J273" s="127" t="s">
        <v>11191</v>
      </c>
      <c r="K273" s="117" t="s">
        <v>583</v>
      </c>
      <c r="L273" s="81"/>
      <c r="M273" s="81"/>
    </row>
    <row r="274" spans="1:13" ht="18.75" customHeight="1">
      <c r="A274" s="44" t="s">
        <v>1608</v>
      </c>
      <c r="B274" s="54" t="s">
        <v>505</v>
      </c>
      <c r="C274" s="44" t="s">
        <v>1533</v>
      </c>
      <c r="D274" s="44">
        <f t="shared" si="5"/>
        <v>16</v>
      </c>
      <c r="E274" s="54" t="s">
        <v>2610</v>
      </c>
      <c r="F274" s="117" t="s">
        <v>2487</v>
      </c>
      <c r="G274" s="117" t="s">
        <v>11193</v>
      </c>
      <c r="H274" s="117" t="s">
        <v>7984</v>
      </c>
      <c r="I274" s="117" t="s">
        <v>11194</v>
      </c>
      <c r="J274" s="127" t="s">
        <v>11195</v>
      </c>
      <c r="K274" s="117" t="s">
        <v>8034</v>
      </c>
      <c r="L274" s="81"/>
      <c r="M274" s="81"/>
    </row>
    <row r="275" spans="1:13" ht="18.75" customHeight="1">
      <c r="A275" s="44" t="s">
        <v>1608</v>
      </c>
      <c r="B275" s="54" t="s">
        <v>505</v>
      </c>
      <c r="C275" s="44" t="s">
        <v>1533</v>
      </c>
      <c r="D275" s="44">
        <f t="shared" si="5"/>
        <v>17</v>
      </c>
      <c r="E275" s="54" t="s">
        <v>2505</v>
      </c>
      <c r="F275" s="117" t="s">
        <v>2375</v>
      </c>
      <c r="G275" s="117" t="s">
        <v>11202</v>
      </c>
      <c r="H275" s="117" t="s">
        <v>11196</v>
      </c>
      <c r="I275" s="117"/>
      <c r="J275" s="127"/>
      <c r="K275" s="117" t="s">
        <v>8098</v>
      </c>
      <c r="L275" s="81"/>
      <c r="M275" s="81"/>
    </row>
    <row r="276" spans="1:13" ht="18.75" customHeight="1">
      <c r="A276" s="44" t="s">
        <v>1608</v>
      </c>
      <c r="B276" s="54" t="s">
        <v>505</v>
      </c>
      <c r="C276" s="44" t="s">
        <v>1533</v>
      </c>
      <c r="D276" s="44">
        <f t="shared" si="5"/>
        <v>18</v>
      </c>
      <c r="E276" s="54" t="s">
        <v>2611</v>
      </c>
      <c r="F276" s="117" t="s">
        <v>2488</v>
      </c>
      <c r="G276" s="117"/>
      <c r="H276" s="117" t="s">
        <v>11197</v>
      </c>
      <c r="I276" s="134" t="s">
        <v>18177</v>
      </c>
      <c r="J276" s="127" t="s">
        <v>18178</v>
      </c>
      <c r="K276" s="117" t="s">
        <v>627</v>
      </c>
      <c r="L276" s="117"/>
      <c r="M276" s="117"/>
    </row>
    <row r="277" spans="1:13" ht="18.75" customHeight="1">
      <c r="A277" s="44" t="s">
        <v>1608</v>
      </c>
      <c r="B277" s="54" t="s">
        <v>505</v>
      </c>
      <c r="C277" s="44" t="s">
        <v>1533</v>
      </c>
      <c r="D277" s="44">
        <f t="shared" si="5"/>
        <v>19</v>
      </c>
      <c r="E277" s="469" t="s">
        <v>2548</v>
      </c>
      <c r="F277" s="469" t="s">
        <v>14045</v>
      </c>
      <c r="G277" s="117" t="s">
        <v>11149</v>
      </c>
      <c r="H277" s="117" t="s">
        <v>11198</v>
      </c>
      <c r="I277" s="471" t="s">
        <v>18180</v>
      </c>
      <c r="J277" s="127" t="s">
        <v>18181</v>
      </c>
      <c r="K277" s="117" t="s">
        <v>627</v>
      </c>
      <c r="L277" s="117"/>
      <c r="M277" s="117"/>
    </row>
    <row r="278" spans="1:13" ht="18.75" customHeight="1">
      <c r="A278" s="44" t="s">
        <v>1608</v>
      </c>
      <c r="B278" s="54" t="s">
        <v>505</v>
      </c>
      <c r="C278" s="44" t="s">
        <v>1533</v>
      </c>
      <c r="D278" s="44">
        <f t="shared" si="5"/>
        <v>20</v>
      </c>
      <c r="E278" s="54" t="s">
        <v>2612</v>
      </c>
      <c r="F278" s="117" t="s">
        <v>2489</v>
      </c>
      <c r="G278" s="117"/>
      <c r="H278" s="117" t="s">
        <v>11199</v>
      </c>
      <c r="I278" s="134" t="s">
        <v>18182</v>
      </c>
      <c r="J278" s="127" t="s">
        <v>18178</v>
      </c>
      <c r="K278" s="117" t="s">
        <v>627</v>
      </c>
      <c r="L278" s="117"/>
      <c r="M278" s="117"/>
    </row>
    <row r="279" spans="1:13" ht="18.75" customHeight="1">
      <c r="A279" s="44" t="s">
        <v>1608</v>
      </c>
      <c r="B279" s="54" t="s">
        <v>505</v>
      </c>
      <c r="C279" s="44" t="s">
        <v>1533</v>
      </c>
      <c r="D279" s="44">
        <f t="shared" si="5"/>
        <v>21</v>
      </c>
      <c r="E279" s="54" t="s">
        <v>1626</v>
      </c>
      <c r="F279" s="117" t="s">
        <v>1615</v>
      </c>
      <c r="G279" s="117" t="s">
        <v>11206</v>
      </c>
      <c r="H279" s="117" t="s">
        <v>11200</v>
      </c>
      <c r="I279" s="155" t="s">
        <v>1701</v>
      </c>
      <c r="J279" s="97" t="s">
        <v>1680</v>
      </c>
      <c r="K279" s="117" t="s">
        <v>80</v>
      </c>
      <c r="L279" s="81"/>
      <c r="M279" s="81"/>
    </row>
    <row r="280" spans="1:13" ht="18.75" customHeight="1">
      <c r="A280" s="44" t="s">
        <v>1608</v>
      </c>
      <c r="B280" s="54" t="s">
        <v>505</v>
      </c>
      <c r="C280" s="44" t="s">
        <v>1533</v>
      </c>
      <c r="D280" s="44">
        <f t="shared" si="5"/>
        <v>22</v>
      </c>
      <c r="E280" s="54" t="s">
        <v>2613</v>
      </c>
      <c r="F280" s="117" t="s">
        <v>2490</v>
      </c>
      <c r="G280" s="134" t="s">
        <v>11205</v>
      </c>
      <c r="H280" s="117" t="s">
        <v>11201</v>
      </c>
      <c r="I280" s="118" t="s">
        <v>1576</v>
      </c>
      <c r="J280" s="121" t="s">
        <v>1767</v>
      </c>
      <c r="K280" s="118" t="s">
        <v>974</v>
      </c>
      <c r="L280" s="81"/>
      <c r="M280" s="81"/>
    </row>
    <row r="281" spans="1:13" ht="18.75" customHeight="1">
      <c r="A281" s="44" t="s">
        <v>1608</v>
      </c>
      <c r="B281" s="54" t="s">
        <v>505</v>
      </c>
      <c r="C281" s="44" t="s">
        <v>1533</v>
      </c>
      <c r="D281" s="44">
        <f t="shared" ref="D281:D346" si="6">IF($C281=$C280,$D280+1,1)</f>
        <v>23</v>
      </c>
      <c r="E281" s="54" t="s">
        <v>2614</v>
      </c>
      <c r="F281" s="117" t="s">
        <v>2491</v>
      </c>
      <c r="G281" s="61" t="s">
        <v>11203</v>
      </c>
      <c r="H281" s="117" t="s">
        <v>7985</v>
      </c>
      <c r="I281" s="117" t="s">
        <v>11204</v>
      </c>
      <c r="J281" s="127"/>
      <c r="K281" s="117" t="s">
        <v>583</v>
      </c>
      <c r="L281" s="81"/>
      <c r="M281" s="81"/>
    </row>
    <row r="282" spans="1:13" ht="18.75" customHeight="1">
      <c r="A282" s="44" t="s">
        <v>1608</v>
      </c>
      <c r="B282" s="54" t="s">
        <v>505</v>
      </c>
      <c r="C282" s="44" t="s">
        <v>1533</v>
      </c>
      <c r="D282" s="44">
        <f t="shared" si="6"/>
        <v>24</v>
      </c>
      <c r="E282" s="119" t="s">
        <v>212</v>
      </c>
      <c r="F282" s="118" t="s">
        <v>591</v>
      </c>
      <c r="G282" s="73" t="s">
        <v>220</v>
      </c>
      <c r="H282" s="120" t="s">
        <v>214</v>
      </c>
      <c r="I282" s="118" t="s">
        <v>1576</v>
      </c>
      <c r="J282" s="121" t="s">
        <v>1767</v>
      </c>
      <c r="K282" s="118" t="s">
        <v>974</v>
      </c>
      <c r="L282" s="81"/>
      <c r="M282" s="81"/>
    </row>
    <row r="283" spans="1:13" ht="18.75" customHeight="1">
      <c r="A283" s="44" t="s">
        <v>1608</v>
      </c>
      <c r="B283" s="54" t="s">
        <v>505</v>
      </c>
      <c r="C283" s="44" t="s">
        <v>1533</v>
      </c>
      <c r="D283" s="44">
        <f t="shared" si="6"/>
        <v>25</v>
      </c>
      <c r="E283" s="73" t="s">
        <v>573</v>
      </c>
      <c r="F283" s="118" t="s">
        <v>565</v>
      </c>
      <c r="G283" s="73" t="s">
        <v>600</v>
      </c>
      <c r="H283" s="120" t="s">
        <v>214</v>
      </c>
      <c r="I283" s="120" t="s">
        <v>1681</v>
      </c>
      <c r="J283" s="122" t="s">
        <v>2006</v>
      </c>
      <c r="K283" s="118" t="s">
        <v>215</v>
      </c>
      <c r="L283" s="81"/>
      <c r="M283" s="81"/>
    </row>
    <row r="284" spans="1:13" ht="18.75" customHeight="1">
      <c r="A284" s="54" t="s">
        <v>494</v>
      </c>
      <c r="B284" s="54" t="s">
        <v>13758</v>
      </c>
      <c r="C284" s="54" t="s">
        <v>13757</v>
      </c>
      <c r="D284" s="54">
        <f t="shared" si="6"/>
        <v>1</v>
      </c>
      <c r="E284" s="54" t="s">
        <v>1467</v>
      </c>
      <c r="F284" s="54" t="s">
        <v>13939</v>
      </c>
      <c r="G284" s="54"/>
      <c r="H284" s="134" t="s">
        <v>15390</v>
      </c>
      <c r="I284" s="54"/>
      <c r="J284" s="54"/>
      <c r="K284" s="54" t="s">
        <v>80</v>
      </c>
      <c r="L284" s="54"/>
      <c r="M284" s="54"/>
    </row>
    <row r="285" spans="1:13" ht="18.75" customHeight="1">
      <c r="A285" s="54" t="s">
        <v>494</v>
      </c>
      <c r="B285" s="54" t="s">
        <v>13758</v>
      </c>
      <c r="C285" s="54" t="s">
        <v>13757</v>
      </c>
      <c r="D285" s="54">
        <f t="shared" si="6"/>
        <v>2</v>
      </c>
      <c r="E285" s="54" t="s">
        <v>202</v>
      </c>
      <c r="F285" s="54" t="s">
        <v>13912</v>
      </c>
      <c r="G285" s="36" t="s">
        <v>1235</v>
      </c>
      <c r="H285" s="134" t="s">
        <v>15391</v>
      </c>
      <c r="I285" s="155" t="s">
        <v>1701</v>
      </c>
      <c r="J285" s="97" t="s">
        <v>1680</v>
      </c>
      <c r="K285" s="117" t="s">
        <v>80</v>
      </c>
      <c r="L285" s="54"/>
      <c r="M285" s="54"/>
    </row>
    <row r="286" spans="1:13" ht="18.75" customHeight="1">
      <c r="A286" s="54" t="s">
        <v>494</v>
      </c>
      <c r="B286" s="54" t="s">
        <v>13758</v>
      </c>
      <c r="C286" s="54" t="s">
        <v>13757</v>
      </c>
      <c r="D286" s="54">
        <f t="shared" si="6"/>
        <v>3</v>
      </c>
      <c r="E286" s="54" t="s">
        <v>1629</v>
      </c>
      <c r="F286" s="54" t="s">
        <v>14033</v>
      </c>
      <c r="G286" s="54"/>
      <c r="H286" s="134" t="s">
        <v>15392</v>
      </c>
      <c r="I286" s="54" t="s">
        <v>1576</v>
      </c>
      <c r="J286" s="140" t="s">
        <v>1767</v>
      </c>
      <c r="K286" s="54" t="s">
        <v>974</v>
      </c>
      <c r="L286" s="54"/>
      <c r="M286" s="54"/>
    </row>
    <row r="287" spans="1:13" ht="18.75" customHeight="1">
      <c r="A287" s="54" t="s">
        <v>494</v>
      </c>
      <c r="B287" s="54" t="s">
        <v>13758</v>
      </c>
      <c r="C287" s="54" t="s">
        <v>13757</v>
      </c>
      <c r="D287" s="54">
        <f t="shared" si="6"/>
        <v>4</v>
      </c>
      <c r="E287" s="54" t="s">
        <v>1630</v>
      </c>
      <c r="F287" s="54" t="s">
        <v>14034</v>
      </c>
      <c r="G287" s="54"/>
      <c r="H287" s="134" t="s">
        <v>15393</v>
      </c>
      <c r="I287" s="54" t="s">
        <v>1576</v>
      </c>
      <c r="J287" s="140" t="s">
        <v>1767</v>
      </c>
      <c r="K287" s="54" t="s">
        <v>974</v>
      </c>
      <c r="L287" s="54"/>
      <c r="M287" s="54"/>
    </row>
    <row r="288" spans="1:13" ht="18.75" customHeight="1">
      <c r="A288" s="54" t="s">
        <v>494</v>
      </c>
      <c r="B288" s="54" t="s">
        <v>13758</v>
      </c>
      <c r="C288" s="54" t="s">
        <v>13757</v>
      </c>
      <c r="D288" s="54">
        <f t="shared" si="6"/>
        <v>5</v>
      </c>
      <c r="E288" s="54" t="s">
        <v>14036</v>
      </c>
      <c r="F288" s="54" t="s">
        <v>14035</v>
      </c>
      <c r="G288" s="54"/>
      <c r="H288" s="134" t="s">
        <v>15394</v>
      </c>
      <c r="I288" s="54"/>
      <c r="J288" s="54"/>
      <c r="K288" s="54" t="s">
        <v>80</v>
      </c>
      <c r="L288" s="54"/>
      <c r="M288" s="54"/>
    </row>
    <row r="289" spans="1:13" ht="18.75" customHeight="1">
      <c r="A289" s="54" t="s">
        <v>494</v>
      </c>
      <c r="B289" s="54" t="s">
        <v>13758</v>
      </c>
      <c r="C289" s="54" t="s">
        <v>13757</v>
      </c>
      <c r="D289" s="54">
        <f t="shared" si="6"/>
        <v>6</v>
      </c>
      <c r="E289" s="54" t="s">
        <v>1627</v>
      </c>
      <c r="F289" s="54" t="s">
        <v>13738</v>
      </c>
      <c r="G289" s="54"/>
      <c r="H289" s="134" t="s">
        <v>15395</v>
      </c>
      <c r="I289" s="54"/>
      <c r="J289" s="54"/>
      <c r="K289" s="54" t="s">
        <v>581</v>
      </c>
      <c r="L289" s="54"/>
      <c r="M289" s="54"/>
    </row>
    <row r="290" spans="1:13" ht="18.75" customHeight="1">
      <c r="A290" s="54" t="s">
        <v>494</v>
      </c>
      <c r="B290" s="54" t="s">
        <v>13758</v>
      </c>
      <c r="C290" s="54" t="s">
        <v>13757</v>
      </c>
      <c r="D290" s="54">
        <f t="shared" si="6"/>
        <v>7</v>
      </c>
      <c r="E290" s="54" t="s">
        <v>212</v>
      </c>
      <c r="F290" s="54" t="s">
        <v>591</v>
      </c>
      <c r="G290" s="54" t="s">
        <v>9807</v>
      </c>
      <c r="H290" s="54" t="s">
        <v>9808</v>
      </c>
      <c r="I290" s="54" t="s">
        <v>4560</v>
      </c>
      <c r="J290" s="140"/>
      <c r="K290" s="54" t="s">
        <v>9809</v>
      </c>
      <c r="L290" s="54"/>
      <c r="M290" s="54"/>
    </row>
    <row r="291" spans="1:13" ht="18.75" customHeight="1">
      <c r="A291" s="54" t="s">
        <v>494</v>
      </c>
      <c r="B291" s="54" t="s">
        <v>13758</v>
      </c>
      <c r="C291" s="54" t="s">
        <v>13757</v>
      </c>
      <c r="D291" s="54">
        <f t="shared" si="6"/>
        <v>8</v>
      </c>
      <c r="E291" s="54" t="s">
        <v>9810</v>
      </c>
      <c r="F291" s="54" t="s">
        <v>565</v>
      </c>
      <c r="G291" s="54" t="s">
        <v>9811</v>
      </c>
      <c r="H291" s="54" t="s">
        <v>9808</v>
      </c>
      <c r="I291" s="54" t="s">
        <v>4563</v>
      </c>
      <c r="J291" s="140">
        <v>20170101</v>
      </c>
      <c r="K291" s="54" t="s">
        <v>9813</v>
      </c>
      <c r="L291" s="54"/>
      <c r="M291" s="54"/>
    </row>
    <row r="292" spans="1:13" ht="18.75" customHeight="1">
      <c r="A292" s="54" t="s">
        <v>494</v>
      </c>
      <c r="B292" s="54" t="s">
        <v>14037</v>
      </c>
      <c r="C292" s="54" t="s">
        <v>13759</v>
      </c>
      <c r="D292" s="54">
        <f t="shared" si="6"/>
        <v>1</v>
      </c>
      <c r="E292" s="54" t="s">
        <v>1467</v>
      </c>
      <c r="F292" s="54" t="s">
        <v>13939</v>
      </c>
      <c r="G292" s="54"/>
      <c r="H292" s="134" t="s">
        <v>15396</v>
      </c>
      <c r="I292" s="54"/>
      <c r="J292" s="54"/>
      <c r="K292" s="54" t="s">
        <v>80</v>
      </c>
      <c r="L292" s="54"/>
      <c r="M292" s="54"/>
    </row>
    <row r="293" spans="1:13" ht="18.75" customHeight="1">
      <c r="A293" s="54" t="s">
        <v>494</v>
      </c>
      <c r="B293" s="54" t="s">
        <v>13760</v>
      </c>
      <c r="C293" s="54" t="s">
        <v>13759</v>
      </c>
      <c r="D293" s="54">
        <f t="shared" si="6"/>
        <v>2</v>
      </c>
      <c r="E293" s="54" t="s">
        <v>202</v>
      </c>
      <c r="F293" s="54" t="s">
        <v>13912</v>
      </c>
      <c r="G293" s="36" t="s">
        <v>1235</v>
      </c>
      <c r="H293" s="134" t="s">
        <v>15397</v>
      </c>
      <c r="I293" s="155" t="s">
        <v>1701</v>
      </c>
      <c r="J293" s="97" t="s">
        <v>1680</v>
      </c>
      <c r="K293" s="117" t="s">
        <v>80</v>
      </c>
      <c r="L293" s="54"/>
      <c r="M293" s="54"/>
    </row>
    <row r="294" spans="1:13" ht="18.75" customHeight="1">
      <c r="A294" s="54" t="s">
        <v>494</v>
      </c>
      <c r="B294" s="54" t="s">
        <v>14037</v>
      </c>
      <c r="C294" s="54" t="s">
        <v>13759</v>
      </c>
      <c r="D294" s="54">
        <f t="shared" si="6"/>
        <v>3</v>
      </c>
      <c r="E294" s="54" t="s">
        <v>2604</v>
      </c>
      <c r="F294" s="54" t="s">
        <v>14038</v>
      </c>
      <c r="G294" s="36" t="s">
        <v>18775</v>
      </c>
      <c r="H294" s="134" t="s">
        <v>15398</v>
      </c>
      <c r="I294" s="155" t="s">
        <v>1701</v>
      </c>
      <c r="J294" s="97" t="s">
        <v>1680</v>
      </c>
      <c r="K294" s="54" t="s">
        <v>80</v>
      </c>
      <c r="L294" s="54"/>
      <c r="M294" s="54"/>
    </row>
    <row r="295" spans="1:13" ht="18.75" customHeight="1">
      <c r="A295" s="54" t="s">
        <v>494</v>
      </c>
      <c r="B295" s="54" t="s">
        <v>13760</v>
      </c>
      <c r="C295" s="54" t="s">
        <v>13759</v>
      </c>
      <c r="D295" s="54">
        <f t="shared" si="6"/>
        <v>4</v>
      </c>
      <c r="E295" s="54" t="s">
        <v>12763</v>
      </c>
      <c r="F295" s="54" t="s">
        <v>14039</v>
      </c>
      <c r="G295" s="54"/>
      <c r="H295" s="134" t="s">
        <v>15399</v>
      </c>
      <c r="I295" s="54"/>
      <c r="J295" s="54"/>
      <c r="K295" s="54" t="s">
        <v>14670</v>
      </c>
      <c r="L295" s="54"/>
      <c r="M295" s="54"/>
    </row>
    <row r="296" spans="1:13" ht="18.75" customHeight="1">
      <c r="A296" s="54" t="s">
        <v>494</v>
      </c>
      <c r="B296" s="54" t="s">
        <v>14037</v>
      </c>
      <c r="C296" s="54" t="s">
        <v>13759</v>
      </c>
      <c r="D296" s="54">
        <f t="shared" si="6"/>
        <v>5</v>
      </c>
      <c r="E296" s="54" t="s">
        <v>2537</v>
      </c>
      <c r="F296" s="54" t="s">
        <v>14040</v>
      </c>
      <c r="G296" s="54"/>
      <c r="H296" s="134" t="s">
        <v>15400</v>
      </c>
      <c r="I296" s="54"/>
      <c r="J296" s="54"/>
      <c r="K296" s="54" t="s">
        <v>80</v>
      </c>
      <c r="L296" s="54"/>
      <c r="M296" s="54"/>
    </row>
    <row r="297" spans="1:13" ht="18.75" customHeight="1">
      <c r="A297" s="54" t="s">
        <v>494</v>
      </c>
      <c r="B297" s="54" t="s">
        <v>13760</v>
      </c>
      <c r="C297" s="54" t="s">
        <v>13759</v>
      </c>
      <c r="D297" s="54">
        <f t="shared" si="6"/>
        <v>6</v>
      </c>
      <c r="E297" s="54" t="s">
        <v>2510</v>
      </c>
      <c r="F297" s="54" t="s">
        <v>13853</v>
      </c>
      <c r="G297" s="54"/>
      <c r="H297" s="134" t="s">
        <v>15401</v>
      </c>
      <c r="I297" s="54"/>
      <c r="J297" s="54"/>
      <c r="K297" s="54" t="s">
        <v>583</v>
      </c>
      <c r="L297" s="54"/>
      <c r="M297" s="54"/>
    </row>
    <row r="298" spans="1:13" ht="18.75" customHeight="1">
      <c r="A298" s="54" t="s">
        <v>494</v>
      </c>
      <c r="B298" s="54" t="s">
        <v>14041</v>
      </c>
      <c r="C298" s="54" t="s">
        <v>13759</v>
      </c>
      <c r="D298" s="54">
        <f t="shared" si="6"/>
        <v>7</v>
      </c>
      <c r="E298" s="54" t="s">
        <v>14043</v>
      </c>
      <c r="F298" s="54" t="s">
        <v>14042</v>
      </c>
      <c r="G298" s="54"/>
      <c r="H298" s="134" t="s">
        <v>15402</v>
      </c>
      <c r="I298" s="54" t="s">
        <v>18188</v>
      </c>
      <c r="J298" s="127" t="s">
        <v>18187</v>
      </c>
      <c r="K298" s="54" t="s">
        <v>627</v>
      </c>
      <c r="L298" s="54"/>
      <c r="M298" s="54"/>
    </row>
    <row r="299" spans="1:13" ht="18.75" customHeight="1">
      <c r="A299" s="54" t="s">
        <v>494</v>
      </c>
      <c r="B299" s="54" t="s">
        <v>13760</v>
      </c>
      <c r="C299" s="54" t="s">
        <v>13759</v>
      </c>
      <c r="D299" s="54">
        <f t="shared" si="6"/>
        <v>8</v>
      </c>
      <c r="E299" s="54" t="s">
        <v>2507</v>
      </c>
      <c r="F299" s="54" t="s">
        <v>14044</v>
      </c>
      <c r="G299" s="54"/>
      <c r="H299" s="134" t="s">
        <v>15403</v>
      </c>
      <c r="I299" s="54"/>
      <c r="J299" s="54"/>
      <c r="K299" s="54" t="s">
        <v>581</v>
      </c>
      <c r="L299" s="54"/>
      <c r="M299" s="54"/>
    </row>
    <row r="300" spans="1:13" ht="18.75" customHeight="1">
      <c r="A300" s="54" t="s">
        <v>494</v>
      </c>
      <c r="B300" s="54" t="s">
        <v>14037</v>
      </c>
      <c r="C300" s="54" t="s">
        <v>13759</v>
      </c>
      <c r="D300" s="54">
        <f t="shared" si="6"/>
        <v>9</v>
      </c>
      <c r="E300" s="54" t="s">
        <v>2548</v>
      </c>
      <c r="F300" s="54" t="s">
        <v>14045</v>
      </c>
      <c r="G300" s="54"/>
      <c r="H300" s="134" t="s">
        <v>15404</v>
      </c>
      <c r="I300" s="54" t="s">
        <v>18179</v>
      </c>
      <c r="J300" s="54" t="s">
        <v>18189</v>
      </c>
      <c r="K300" s="54" t="s">
        <v>627</v>
      </c>
      <c r="L300" s="54"/>
      <c r="M300" s="54"/>
    </row>
    <row r="301" spans="1:13" ht="18.75" customHeight="1">
      <c r="A301" s="54" t="s">
        <v>494</v>
      </c>
      <c r="B301" s="54" t="s">
        <v>13760</v>
      </c>
      <c r="C301" s="54" t="s">
        <v>13759</v>
      </c>
      <c r="D301" s="54">
        <f t="shared" si="6"/>
        <v>10</v>
      </c>
      <c r="E301" s="54" t="s">
        <v>2557</v>
      </c>
      <c r="F301" s="54" t="s">
        <v>14046</v>
      </c>
      <c r="G301" s="54"/>
      <c r="H301" s="134" t="s">
        <v>15405</v>
      </c>
      <c r="I301" s="471" t="s">
        <v>18190</v>
      </c>
      <c r="J301" s="54" t="s">
        <v>18191</v>
      </c>
      <c r="K301" s="54" t="s">
        <v>627</v>
      </c>
      <c r="L301" s="54"/>
      <c r="M301" s="54"/>
    </row>
    <row r="302" spans="1:13" ht="18.75" customHeight="1">
      <c r="A302" s="54" t="s">
        <v>494</v>
      </c>
      <c r="B302" s="54" t="s">
        <v>13760</v>
      </c>
      <c r="C302" s="54" t="s">
        <v>13759</v>
      </c>
      <c r="D302" s="54">
        <f t="shared" si="6"/>
        <v>11</v>
      </c>
      <c r="E302" s="54" t="s">
        <v>1383</v>
      </c>
      <c r="F302" s="54" t="s">
        <v>14047</v>
      </c>
      <c r="G302" s="54"/>
      <c r="H302" s="134" t="s">
        <v>15406</v>
      </c>
      <c r="I302" s="54"/>
      <c r="J302" s="54"/>
      <c r="K302" s="54" t="s">
        <v>583</v>
      </c>
      <c r="L302" s="54"/>
      <c r="M302" s="54"/>
    </row>
    <row r="303" spans="1:13" ht="18.75" customHeight="1">
      <c r="A303" s="54" t="s">
        <v>494</v>
      </c>
      <c r="B303" s="54" t="s">
        <v>13760</v>
      </c>
      <c r="C303" s="54" t="s">
        <v>13759</v>
      </c>
      <c r="D303" s="54">
        <f t="shared" si="6"/>
        <v>12</v>
      </c>
      <c r="E303" s="54" t="s">
        <v>1626</v>
      </c>
      <c r="F303" s="54" t="s">
        <v>14048</v>
      </c>
      <c r="G303" s="54"/>
      <c r="H303" s="134" t="s">
        <v>15407</v>
      </c>
      <c r="I303" s="54"/>
      <c r="J303" s="54"/>
      <c r="K303" s="54" t="s">
        <v>80</v>
      </c>
      <c r="L303" s="54"/>
      <c r="M303" s="54"/>
    </row>
    <row r="304" spans="1:13" ht="18.75" customHeight="1">
      <c r="A304" s="54" t="s">
        <v>494</v>
      </c>
      <c r="B304" s="54" t="s">
        <v>13760</v>
      </c>
      <c r="C304" s="54" t="s">
        <v>13759</v>
      </c>
      <c r="D304" s="54">
        <f t="shared" si="6"/>
        <v>13</v>
      </c>
      <c r="E304" s="54" t="s">
        <v>2497</v>
      </c>
      <c r="F304" s="54" t="s">
        <v>14049</v>
      </c>
      <c r="G304" s="54"/>
      <c r="H304" s="134" t="s">
        <v>15408</v>
      </c>
      <c r="I304" s="54"/>
      <c r="J304" s="54"/>
      <c r="K304" s="54" t="s">
        <v>583</v>
      </c>
      <c r="L304" s="54"/>
      <c r="M304" s="54"/>
    </row>
    <row r="305" spans="1:13" ht="18.75" customHeight="1">
      <c r="A305" s="54" t="s">
        <v>494</v>
      </c>
      <c r="B305" s="54" t="s">
        <v>13760</v>
      </c>
      <c r="C305" s="54" t="s">
        <v>13759</v>
      </c>
      <c r="D305" s="54">
        <f t="shared" si="6"/>
        <v>14</v>
      </c>
      <c r="E305" s="54" t="s">
        <v>1663</v>
      </c>
      <c r="F305" s="54" t="s">
        <v>14050</v>
      </c>
      <c r="G305" s="54"/>
      <c r="H305" s="134" t="s">
        <v>15409</v>
      </c>
      <c r="I305" s="54" t="s">
        <v>18192</v>
      </c>
      <c r="J305" s="54" t="s">
        <v>18193</v>
      </c>
      <c r="K305" s="54" t="s">
        <v>627</v>
      </c>
      <c r="L305" s="54"/>
      <c r="M305" s="54"/>
    </row>
    <row r="306" spans="1:13" ht="18.75" customHeight="1">
      <c r="A306" s="54" t="s">
        <v>494</v>
      </c>
      <c r="B306" s="54" t="s">
        <v>14037</v>
      </c>
      <c r="C306" s="54" t="s">
        <v>13759</v>
      </c>
      <c r="D306" s="54">
        <f t="shared" si="6"/>
        <v>15</v>
      </c>
      <c r="E306" s="54" t="s">
        <v>2600</v>
      </c>
      <c r="F306" s="54" t="s">
        <v>14051</v>
      </c>
      <c r="G306" s="54"/>
      <c r="H306" s="134" t="s">
        <v>15410</v>
      </c>
      <c r="I306" s="54"/>
      <c r="J306" s="54"/>
      <c r="K306" s="54" t="s">
        <v>14671</v>
      </c>
      <c r="L306" s="54"/>
      <c r="M306" s="54"/>
    </row>
    <row r="307" spans="1:13" ht="18.75" customHeight="1">
      <c r="A307" s="54" t="s">
        <v>494</v>
      </c>
      <c r="B307" s="54" t="s">
        <v>13760</v>
      </c>
      <c r="C307" s="54" t="s">
        <v>13759</v>
      </c>
      <c r="D307" s="54">
        <f t="shared" si="6"/>
        <v>16</v>
      </c>
      <c r="E307" s="54" t="s">
        <v>14053</v>
      </c>
      <c r="F307" s="54" t="s">
        <v>14052</v>
      </c>
      <c r="G307" s="54"/>
      <c r="H307" s="134" t="s">
        <v>15411</v>
      </c>
      <c r="I307" s="54"/>
      <c r="J307" s="54"/>
      <c r="K307" s="54" t="s">
        <v>583</v>
      </c>
      <c r="L307" s="54"/>
      <c r="M307" s="54"/>
    </row>
    <row r="308" spans="1:13" ht="18.75" customHeight="1">
      <c r="A308" s="54" t="s">
        <v>494</v>
      </c>
      <c r="B308" s="54" t="s">
        <v>14037</v>
      </c>
      <c r="C308" s="54" t="s">
        <v>13759</v>
      </c>
      <c r="D308" s="54">
        <f t="shared" si="6"/>
        <v>17</v>
      </c>
      <c r="E308" s="54" t="s">
        <v>3763</v>
      </c>
      <c r="F308" s="54" t="s">
        <v>14054</v>
      </c>
      <c r="G308" s="54"/>
      <c r="H308" s="134" t="s">
        <v>15412</v>
      </c>
      <c r="I308" s="54"/>
      <c r="J308" s="54"/>
      <c r="K308" s="54" t="s">
        <v>583</v>
      </c>
      <c r="L308" s="54"/>
      <c r="M308" s="54"/>
    </row>
    <row r="309" spans="1:13" ht="18.75" customHeight="1">
      <c r="A309" s="54" t="s">
        <v>494</v>
      </c>
      <c r="B309" s="54" t="s">
        <v>13760</v>
      </c>
      <c r="C309" s="54" t="s">
        <v>13759</v>
      </c>
      <c r="D309" s="54">
        <f t="shared" si="6"/>
        <v>18</v>
      </c>
      <c r="E309" s="54" t="s">
        <v>14056</v>
      </c>
      <c r="F309" s="54" t="s">
        <v>14055</v>
      </c>
      <c r="G309" s="54"/>
      <c r="H309" s="134" t="s">
        <v>15413</v>
      </c>
      <c r="I309" s="54" t="s">
        <v>15417</v>
      </c>
      <c r="J309" s="54" t="s">
        <v>15417</v>
      </c>
      <c r="K309" s="54" t="s">
        <v>974</v>
      </c>
      <c r="L309" s="54"/>
      <c r="M309" s="54"/>
    </row>
    <row r="310" spans="1:13" ht="18.75" customHeight="1">
      <c r="A310" s="54" t="s">
        <v>494</v>
      </c>
      <c r="B310" s="54" t="s">
        <v>14037</v>
      </c>
      <c r="C310" s="54" t="s">
        <v>13759</v>
      </c>
      <c r="D310" s="54">
        <f t="shared" si="6"/>
        <v>19</v>
      </c>
      <c r="E310" s="54" t="s">
        <v>2521</v>
      </c>
      <c r="F310" s="54" t="s">
        <v>13934</v>
      </c>
      <c r="G310" s="54"/>
      <c r="H310" s="134" t="s">
        <v>15414</v>
      </c>
      <c r="I310" s="54" t="s">
        <v>15417</v>
      </c>
      <c r="J310" s="54" t="s">
        <v>15417</v>
      </c>
      <c r="K310" s="54" t="s">
        <v>974</v>
      </c>
      <c r="L310" s="54"/>
      <c r="M310" s="54"/>
    </row>
    <row r="311" spans="1:13" ht="18.75" customHeight="1">
      <c r="A311" s="54" t="s">
        <v>494</v>
      </c>
      <c r="B311" s="54" t="s">
        <v>14041</v>
      </c>
      <c r="C311" s="54" t="s">
        <v>13759</v>
      </c>
      <c r="D311" s="54">
        <f t="shared" si="6"/>
        <v>20</v>
      </c>
      <c r="E311" s="54" t="s">
        <v>2599</v>
      </c>
      <c r="F311" s="54" t="s">
        <v>14057</v>
      </c>
      <c r="G311" s="54"/>
      <c r="H311" s="134" t="s">
        <v>15415</v>
      </c>
      <c r="I311" s="54" t="s">
        <v>15417</v>
      </c>
      <c r="J311" s="54" t="s">
        <v>15417</v>
      </c>
      <c r="K311" s="54" t="s">
        <v>974</v>
      </c>
      <c r="L311" s="54"/>
      <c r="M311" s="54"/>
    </row>
    <row r="312" spans="1:13" ht="18.75" customHeight="1">
      <c r="A312" s="54" t="s">
        <v>494</v>
      </c>
      <c r="B312" s="54" t="s">
        <v>13760</v>
      </c>
      <c r="C312" s="54" t="s">
        <v>13759</v>
      </c>
      <c r="D312" s="54">
        <f t="shared" si="6"/>
        <v>21</v>
      </c>
      <c r="E312" s="54" t="s">
        <v>940</v>
      </c>
      <c r="F312" s="54" t="s">
        <v>13584</v>
      </c>
      <c r="G312" s="54"/>
      <c r="H312" s="134" t="s">
        <v>15416</v>
      </c>
      <c r="I312" s="54" t="s">
        <v>15417</v>
      </c>
      <c r="J312" s="54" t="s">
        <v>15417</v>
      </c>
      <c r="K312" s="54" t="s">
        <v>974</v>
      </c>
      <c r="L312" s="54"/>
      <c r="M312" s="54"/>
    </row>
    <row r="313" spans="1:13" ht="18.75" customHeight="1">
      <c r="A313" s="54" t="s">
        <v>494</v>
      </c>
      <c r="B313" s="54" t="s">
        <v>14037</v>
      </c>
      <c r="C313" s="54" t="s">
        <v>13759</v>
      </c>
      <c r="D313" s="54">
        <f t="shared" si="6"/>
        <v>22</v>
      </c>
      <c r="E313" s="54" t="s">
        <v>212</v>
      </c>
      <c r="F313" s="54" t="s">
        <v>13966</v>
      </c>
      <c r="G313" s="54"/>
      <c r="H313" s="120" t="s">
        <v>214</v>
      </c>
      <c r="I313" s="54" t="s">
        <v>4560</v>
      </c>
      <c r="J313" s="140"/>
      <c r="K313" s="54" t="s">
        <v>9809</v>
      </c>
      <c r="L313" s="54"/>
      <c r="M313" s="54"/>
    </row>
    <row r="314" spans="1:13" ht="18.75" customHeight="1">
      <c r="A314" s="54" t="s">
        <v>494</v>
      </c>
      <c r="B314" s="54" t="s">
        <v>13760</v>
      </c>
      <c r="C314" s="54" t="s">
        <v>13759</v>
      </c>
      <c r="D314" s="54">
        <f t="shared" si="6"/>
        <v>23</v>
      </c>
      <c r="E314" s="54" t="s">
        <v>13836</v>
      </c>
      <c r="F314" s="54" t="s">
        <v>565</v>
      </c>
      <c r="G314" s="54" t="s">
        <v>9811</v>
      </c>
      <c r="H314" s="120" t="s">
        <v>214</v>
      </c>
      <c r="I314" s="54" t="s">
        <v>4563</v>
      </c>
      <c r="J314" s="140">
        <v>20170101</v>
      </c>
      <c r="K314" s="54" t="s">
        <v>9813</v>
      </c>
      <c r="L314" s="54"/>
      <c r="M314" s="54"/>
    </row>
    <row r="315" spans="1:13" ht="18.75" customHeight="1">
      <c r="A315" s="54" t="s">
        <v>494</v>
      </c>
      <c r="B315" s="54" t="s">
        <v>13768</v>
      </c>
      <c r="C315" s="54" t="s">
        <v>13767</v>
      </c>
      <c r="D315" s="54">
        <f t="shared" si="6"/>
        <v>1</v>
      </c>
      <c r="E315" s="54" t="s">
        <v>14059</v>
      </c>
      <c r="F315" s="54" t="s">
        <v>14058</v>
      </c>
      <c r="G315" s="54"/>
      <c r="H315" s="134" t="s">
        <v>15418</v>
      </c>
      <c r="I315" s="54"/>
      <c r="J315" s="54"/>
      <c r="K315" s="54" t="s">
        <v>80</v>
      </c>
      <c r="L315" s="54"/>
      <c r="M315" s="54"/>
    </row>
    <row r="316" spans="1:13" ht="18.75" customHeight="1">
      <c r="A316" s="54" t="s">
        <v>494</v>
      </c>
      <c r="B316" s="54" t="s">
        <v>13768</v>
      </c>
      <c r="C316" s="54" t="s">
        <v>13767</v>
      </c>
      <c r="D316" s="54">
        <f t="shared" si="6"/>
        <v>2</v>
      </c>
      <c r="E316" s="54" t="s">
        <v>14061</v>
      </c>
      <c r="F316" s="54" t="s">
        <v>14060</v>
      </c>
      <c r="G316" s="54"/>
      <c r="H316" s="134" t="s">
        <v>15419</v>
      </c>
      <c r="I316" s="54"/>
      <c r="J316" s="54"/>
      <c r="K316" s="54" t="s">
        <v>80</v>
      </c>
      <c r="L316" s="54"/>
      <c r="M316" s="54"/>
    </row>
    <row r="317" spans="1:13" ht="18.75" customHeight="1">
      <c r="A317" s="54" t="s">
        <v>494</v>
      </c>
      <c r="B317" s="54" t="s">
        <v>13768</v>
      </c>
      <c r="C317" s="54" t="s">
        <v>13767</v>
      </c>
      <c r="D317" s="54">
        <f t="shared" si="6"/>
        <v>3</v>
      </c>
      <c r="E317" s="54" t="s">
        <v>14063</v>
      </c>
      <c r="F317" s="54" t="s">
        <v>14062</v>
      </c>
      <c r="G317" s="54"/>
      <c r="H317" s="134" t="s">
        <v>15420</v>
      </c>
      <c r="I317" s="54"/>
      <c r="J317" s="54"/>
      <c r="K317" s="54" t="s">
        <v>80</v>
      </c>
      <c r="L317" s="54"/>
      <c r="M317" s="54"/>
    </row>
    <row r="318" spans="1:13" ht="18.75" customHeight="1">
      <c r="A318" s="54" t="s">
        <v>494</v>
      </c>
      <c r="B318" s="54" t="s">
        <v>13768</v>
      </c>
      <c r="C318" s="54" t="s">
        <v>13767</v>
      </c>
      <c r="D318" s="54">
        <f t="shared" si="6"/>
        <v>4</v>
      </c>
      <c r="E318" s="54" t="s">
        <v>14065</v>
      </c>
      <c r="F318" s="54" t="s">
        <v>14064</v>
      </c>
      <c r="G318" s="54"/>
      <c r="H318" s="134" t="s">
        <v>15421</v>
      </c>
      <c r="I318" s="54"/>
      <c r="J318" s="54"/>
      <c r="K318" s="54" t="s">
        <v>80</v>
      </c>
      <c r="L318" s="54"/>
      <c r="M318" s="54"/>
    </row>
    <row r="319" spans="1:13" ht="18.75" customHeight="1">
      <c r="A319" s="54" t="s">
        <v>494</v>
      </c>
      <c r="B319" s="54" t="s">
        <v>13768</v>
      </c>
      <c r="C319" s="54" t="s">
        <v>13767</v>
      </c>
      <c r="D319" s="54">
        <f t="shared" si="6"/>
        <v>5</v>
      </c>
      <c r="E319" s="54" t="s">
        <v>14067</v>
      </c>
      <c r="F319" s="54" t="s">
        <v>14066</v>
      </c>
      <c r="G319" s="54"/>
      <c r="H319" s="134" t="s">
        <v>15422</v>
      </c>
      <c r="I319" s="54"/>
      <c r="J319" s="54"/>
      <c r="K319" s="54" t="s">
        <v>583</v>
      </c>
      <c r="L319" s="54"/>
      <c r="M319" s="54"/>
    </row>
    <row r="320" spans="1:13" ht="18.75" customHeight="1">
      <c r="A320" s="54" t="s">
        <v>494</v>
      </c>
      <c r="B320" s="54" t="s">
        <v>13768</v>
      </c>
      <c r="C320" s="54" t="s">
        <v>13767</v>
      </c>
      <c r="D320" s="54">
        <f t="shared" si="6"/>
        <v>6</v>
      </c>
      <c r="E320" s="54" t="s">
        <v>14069</v>
      </c>
      <c r="F320" s="54" t="s">
        <v>14068</v>
      </c>
      <c r="G320" s="54"/>
      <c r="H320" s="134" t="s">
        <v>15423</v>
      </c>
      <c r="I320" s="471" t="s">
        <v>18138</v>
      </c>
      <c r="J320" s="54" t="s">
        <v>18194</v>
      </c>
      <c r="K320" s="54" t="s">
        <v>627</v>
      </c>
      <c r="L320" s="54"/>
      <c r="M320" s="54"/>
    </row>
    <row r="321" spans="1:13" ht="18.75" customHeight="1">
      <c r="A321" s="54" t="s">
        <v>494</v>
      </c>
      <c r="B321" s="54" t="s">
        <v>13768</v>
      </c>
      <c r="C321" s="54" t="s">
        <v>13767</v>
      </c>
      <c r="D321" s="54">
        <f t="shared" si="6"/>
        <v>7</v>
      </c>
      <c r="E321" s="54" t="s">
        <v>940</v>
      </c>
      <c r="F321" s="54" t="s">
        <v>13584</v>
      </c>
      <c r="G321" s="54"/>
      <c r="H321" s="134" t="s">
        <v>15424</v>
      </c>
      <c r="I321" s="54" t="s">
        <v>15417</v>
      </c>
      <c r="J321" s="140" t="s">
        <v>15464</v>
      </c>
      <c r="K321" s="54" t="s">
        <v>974</v>
      </c>
      <c r="L321" s="54"/>
      <c r="M321" s="54"/>
    </row>
    <row r="322" spans="1:13" ht="18.75" customHeight="1">
      <c r="A322" s="54" t="s">
        <v>494</v>
      </c>
      <c r="B322" s="54" t="s">
        <v>13768</v>
      </c>
      <c r="C322" s="54" t="s">
        <v>13767</v>
      </c>
      <c r="D322" s="54">
        <f t="shared" si="6"/>
        <v>8</v>
      </c>
      <c r="E322" s="54" t="s">
        <v>14071</v>
      </c>
      <c r="F322" s="54" t="s">
        <v>14070</v>
      </c>
      <c r="G322" s="54"/>
      <c r="H322" s="134" t="s">
        <v>15425</v>
      </c>
      <c r="I322" s="54" t="s">
        <v>15417</v>
      </c>
      <c r="J322" s="140" t="s">
        <v>15464</v>
      </c>
      <c r="K322" s="54" t="s">
        <v>974</v>
      </c>
      <c r="L322" s="54"/>
      <c r="M322" s="54"/>
    </row>
    <row r="323" spans="1:13" ht="18.75" customHeight="1">
      <c r="A323" s="54" t="s">
        <v>494</v>
      </c>
      <c r="B323" s="54" t="s">
        <v>13768</v>
      </c>
      <c r="C323" s="54" t="s">
        <v>13767</v>
      </c>
      <c r="D323" s="54">
        <f t="shared" si="6"/>
        <v>9</v>
      </c>
      <c r="E323" s="54" t="s">
        <v>14073</v>
      </c>
      <c r="F323" s="54" t="s">
        <v>14072</v>
      </c>
      <c r="G323" s="54"/>
      <c r="H323" s="134" t="s">
        <v>15426</v>
      </c>
      <c r="I323" s="470" t="s">
        <v>18195</v>
      </c>
      <c r="J323" s="54" t="s">
        <v>18196</v>
      </c>
      <c r="K323" s="54" t="s">
        <v>627</v>
      </c>
      <c r="L323" s="54"/>
      <c r="M323" s="54"/>
    </row>
    <row r="324" spans="1:13" ht="18.75" customHeight="1">
      <c r="A324" s="54" t="s">
        <v>494</v>
      </c>
      <c r="B324" s="54" t="s">
        <v>13768</v>
      </c>
      <c r="C324" s="54" t="s">
        <v>13767</v>
      </c>
      <c r="D324" s="54">
        <f t="shared" si="6"/>
        <v>10</v>
      </c>
      <c r="E324" s="54" t="s">
        <v>14075</v>
      </c>
      <c r="F324" s="54" t="s">
        <v>14074</v>
      </c>
      <c r="G324" s="54"/>
      <c r="H324" s="134" t="s">
        <v>15427</v>
      </c>
      <c r="I324" s="54"/>
      <c r="J324" s="54" t="s">
        <v>4202</v>
      </c>
      <c r="K324" s="54" t="s">
        <v>599</v>
      </c>
      <c r="L324" s="54"/>
      <c r="M324" s="54"/>
    </row>
    <row r="325" spans="1:13" ht="18.75" customHeight="1">
      <c r="A325" s="54" t="s">
        <v>494</v>
      </c>
      <c r="B325" s="54" t="s">
        <v>13768</v>
      </c>
      <c r="C325" s="54" t="s">
        <v>13767</v>
      </c>
      <c r="D325" s="54">
        <f t="shared" si="6"/>
        <v>11</v>
      </c>
      <c r="E325" s="54" t="s">
        <v>14077</v>
      </c>
      <c r="F325" s="54" t="s">
        <v>14076</v>
      </c>
      <c r="G325" s="54"/>
      <c r="H325" s="134" t="s">
        <v>15428</v>
      </c>
      <c r="I325" s="54"/>
      <c r="J325" s="54" t="s">
        <v>4202</v>
      </c>
      <c r="K325" s="54" t="s">
        <v>599</v>
      </c>
      <c r="L325" s="54"/>
      <c r="M325" s="54"/>
    </row>
    <row r="326" spans="1:13" ht="18.75" customHeight="1">
      <c r="A326" s="54" t="s">
        <v>494</v>
      </c>
      <c r="B326" s="54" t="s">
        <v>13768</v>
      </c>
      <c r="C326" s="54" t="s">
        <v>13767</v>
      </c>
      <c r="D326" s="54">
        <f t="shared" si="6"/>
        <v>12</v>
      </c>
      <c r="E326" s="54" t="s">
        <v>14079</v>
      </c>
      <c r="F326" s="54" t="s">
        <v>14078</v>
      </c>
      <c r="G326" s="54"/>
      <c r="H326" s="134" t="s">
        <v>15429</v>
      </c>
      <c r="I326" s="54"/>
      <c r="J326" s="54"/>
      <c r="K326" s="54" t="s">
        <v>581</v>
      </c>
      <c r="L326" s="54"/>
      <c r="M326" s="54"/>
    </row>
    <row r="327" spans="1:13" ht="18.75" customHeight="1">
      <c r="A327" s="54" t="s">
        <v>494</v>
      </c>
      <c r="B327" s="54" t="s">
        <v>13768</v>
      </c>
      <c r="C327" s="54" t="s">
        <v>13767</v>
      </c>
      <c r="D327" s="54">
        <f t="shared" si="6"/>
        <v>13</v>
      </c>
      <c r="E327" s="54" t="s">
        <v>14081</v>
      </c>
      <c r="F327" s="54" t="s">
        <v>14080</v>
      </c>
      <c r="G327" s="54"/>
      <c r="H327" s="134" t="s">
        <v>15430</v>
      </c>
      <c r="I327" s="54"/>
      <c r="J327" s="54"/>
      <c r="K327" s="54" t="s">
        <v>581</v>
      </c>
      <c r="L327" s="54"/>
      <c r="M327" s="54"/>
    </row>
    <row r="328" spans="1:13" ht="18.75" customHeight="1">
      <c r="A328" s="54" t="s">
        <v>494</v>
      </c>
      <c r="B328" s="54" t="s">
        <v>13768</v>
      </c>
      <c r="C328" s="54" t="s">
        <v>13767</v>
      </c>
      <c r="D328" s="54">
        <f t="shared" si="6"/>
        <v>14</v>
      </c>
      <c r="E328" s="54" t="s">
        <v>14083</v>
      </c>
      <c r="F328" s="54" t="s">
        <v>14082</v>
      </c>
      <c r="G328" s="54"/>
      <c r="H328" s="134" t="s">
        <v>15431</v>
      </c>
      <c r="I328" s="471" t="s">
        <v>15872</v>
      </c>
      <c r="J328" s="54" t="s">
        <v>18197</v>
      </c>
      <c r="K328" s="54" t="s">
        <v>627</v>
      </c>
      <c r="L328" s="54"/>
      <c r="M328" s="54"/>
    </row>
    <row r="329" spans="1:13" ht="18.75" customHeight="1">
      <c r="A329" s="54" t="s">
        <v>494</v>
      </c>
      <c r="B329" s="54" t="s">
        <v>13768</v>
      </c>
      <c r="C329" s="54" t="s">
        <v>13767</v>
      </c>
      <c r="D329" s="54">
        <f t="shared" si="6"/>
        <v>15</v>
      </c>
      <c r="E329" s="54" t="s">
        <v>14085</v>
      </c>
      <c r="F329" s="54" t="s">
        <v>14084</v>
      </c>
      <c r="G329" s="54"/>
      <c r="H329" s="134" t="s">
        <v>15432</v>
      </c>
      <c r="I329" s="54"/>
      <c r="J329" s="54"/>
      <c r="K329" s="54" t="s">
        <v>583</v>
      </c>
      <c r="L329" s="54"/>
      <c r="M329" s="54"/>
    </row>
    <row r="330" spans="1:13" ht="18.75" customHeight="1">
      <c r="A330" s="54" t="s">
        <v>494</v>
      </c>
      <c r="B330" s="54" t="s">
        <v>13768</v>
      </c>
      <c r="C330" s="54" t="s">
        <v>13767</v>
      </c>
      <c r="D330" s="54">
        <f t="shared" si="6"/>
        <v>16</v>
      </c>
      <c r="E330" s="54" t="s">
        <v>2494</v>
      </c>
      <c r="F330" s="54" t="s">
        <v>14086</v>
      </c>
      <c r="G330" s="54"/>
      <c r="H330" s="134" t="s">
        <v>15433</v>
      </c>
      <c r="I330" s="54"/>
      <c r="J330" s="54"/>
      <c r="K330" s="54" t="s">
        <v>581</v>
      </c>
      <c r="L330" s="54"/>
      <c r="M330" s="54"/>
    </row>
    <row r="331" spans="1:13" ht="18.75" customHeight="1">
      <c r="A331" s="54" t="s">
        <v>494</v>
      </c>
      <c r="B331" s="54" t="s">
        <v>13768</v>
      </c>
      <c r="C331" s="54" t="s">
        <v>13767</v>
      </c>
      <c r="D331" s="54">
        <f t="shared" si="6"/>
        <v>17</v>
      </c>
      <c r="E331" s="54" t="s">
        <v>2507</v>
      </c>
      <c r="F331" s="54" t="s">
        <v>14044</v>
      </c>
      <c r="G331" s="54"/>
      <c r="H331" s="134" t="s">
        <v>15434</v>
      </c>
      <c r="I331" s="54"/>
      <c r="J331" s="54"/>
      <c r="K331" s="54" t="s">
        <v>581</v>
      </c>
      <c r="L331" s="54"/>
      <c r="M331" s="54"/>
    </row>
    <row r="332" spans="1:13" ht="18.75" customHeight="1">
      <c r="A332" s="54" t="s">
        <v>494</v>
      </c>
      <c r="B332" s="54" t="s">
        <v>13768</v>
      </c>
      <c r="C332" s="54" t="s">
        <v>13767</v>
      </c>
      <c r="D332" s="54">
        <f t="shared" si="6"/>
        <v>18</v>
      </c>
      <c r="E332" s="54" t="s">
        <v>2521</v>
      </c>
      <c r="F332" s="54" t="s">
        <v>13934</v>
      </c>
      <c r="G332" s="54"/>
      <c r="H332" s="134" t="s">
        <v>15435</v>
      </c>
      <c r="I332" s="54" t="s">
        <v>15417</v>
      </c>
      <c r="J332" s="140" t="s">
        <v>15464</v>
      </c>
      <c r="K332" s="54" t="s">
        <v>974</v>
      </c>
      <c r="L332" s="54"/>
      <c r="M332" s="54"/>
    </row>
    <row r="333" spans="1:13" ht="18.75" customHeight="1">
      <c r="A333" s="54" t="s">
        <v>494</v>
      </c>
      <c r="B333" s="54" t="s">
        <v>13768</v>
      </c>
      <c r="C333" s="54" t="s">
        <v>13767</v>
      </c>
      <c r="D333" s="54">
        <f t="shared" si="6"/>
        <v>19</v>
      </c>
      <c r="E333" s="54" t="s">
        <v>14088</v>
      </c>
      <c r="F333" s="54" t="s">
        <v>14087</v>
      </c>
      <c r="G333" s="54"/>
      <c r="H333" s="134" t="s">
        <v>15436</v>
      </c>
      <c r="I333" s="54"/>
      <c r="J333" s="54"/>
      <c r="K333" s="54" t="s">
        <v>583</v>
      </c>
      <c r="L333" s="54"/>
      <c r="M333" s="54"/>
    </row>
    <row r="334" spans="1:13" ht="18.75" customHeight="1">
      <c r="A334" s="54" t="s">
        <v>494</v>
      </c>
      <c r="B334" s="54" t="s">
        <v>13768</v>
      </c>
      <c r="C334" s="54" t="s">
        <v>13767</v>
      </c>
      <c r="D334" s="54">
        <f t="shared" si="6"/>
        <v>20</v>
      </c>
      <c r="E334" s="54" t="s">
        <v>14090</v>
      </c>
      <c r="F334" s="54" t="s">
        <v>14089</v>
      </c>
      <c r="G334" s="54"/>
      <c r="H334" s="134" t="s">
        <v>15437</v>
      </c>
      <c r="I334" s="54"/>
      <c r="J334" s="54"/>
      <c r="K334" s="54" t="s">
        <v>581</v>
      </c>
      <c r="L334" s="54"/>
      <c r="M334" s="54"/>
    </row>
    <row r="335" spans="1:13" ht="18.75" customHeight="1">
      <c r="A335" s="54" t="s">
        <v>494</v>
      </c>
      <c r="B335" s="54" t="s">
        <v>13768</v>
      </c>
      <c r="C335" s="54" t="s">
        <v>13767</v>
      </c>
      <c r="D335" s="54">
        <f t="shared" si="6"/>
        <v>21</v>
      </c>
      <c r="E335" s="54" t="s">
        <v>14092</v>
      </c>
      <c r="F335" s="54" t="s">
        <v>14091</v>
      </c>
      <c r="G335" s="54"/>
      <c r="H335" s="134" t="s">
        <v>15438</v>
      </c>
      <c r="I335" s="54"/>
      <c r="J335" s="54"/>
      <c r="K335" s="54" t="s">
        <v>581</v>
      </c>
      <c r="L335" s="54"/>
      <c r="M335" s="54"/>
    </row>
    <row r="336" spans="1:13" ht="18.75" customHeight="1">
      <c r="A336" s="54" t="s">
        <v>494</v>
      </c>
      <c r="B336" s="54" t="s">
        <v>13768</v>
      </c>
      <c r="C336" s="54" t="s">
        <v>13767</v>
      </c>
      <c r="D336" s="54">
        <f t="shared" si="6"/>
        <v>22</v>
      </c>
      <c r="E336" s="54" t="s">
        <v>14094</v>
      </c>
      <c r="F336" s="54" t="s">
        <v>14093</v>
      </c>
      <c r="G336" s="54"/>
      <c r="H336" s="134" t="s">
        <v>15439</v>
      </c>
      <c r="I336" s="54"/>
      <c r="J336" s="54"/>
      <c r="K336" s="54" t="s">
        <v>218</v>
      </c>
      <c r="L336" s="54"/>
      <c r="M336" s="54"/>
    </row>
    <row r="337" spans="1:13" ht="18.75" customHeight="1">
      <c r="A337" s="54" t="s">
        <v>494</v>
      </c>
      <c r="B337" s="54" t="s">
        <v>13768</v>
      </c>
      <c r="C337" s="54" t="s">
        <v>13767</v>
      </c>
      <c r="D337" s="54">
        <f t="shared" si="6"/>
        <v>23</v>
      </c>
      <c r="E337" s="54" t="s">
        <v>14096</v>
      </c>
      <c r="F337" s="54" t="s">
        <v>14095</v>
      </c>
      <c r="G337" s="54"/>
      <c r="H337" s="134" t="s">
        <v>15440</v>
      </c>
      <c r="I337" s="54"/>
      <c r="J337" s="54"/>
      <c r="K337" s="54" t="s">
        <v>581</v>
      </c>
      <c r="L337" s="54"/>
      <c r="M337" s="54"/>
    </row>
    <row r="338" spans="1:13" ht="18.75" customHeight="1">
      <c r="A338" s="54" t="s">
        <v>494</v>
      </c>
      <c r="B338" s="54" t="s">
        <v>13768</v>
      </c>
      <c r="C338" s="54" t="s">
        <v>13767</v>
      </c>
      <c r="D338" s="54">
        <f t="shared" si="6"/>
        <v>24</v>
      </c>
      <c r="E338" s="54" t="s">
        <v>14098</v>
      </c>
      <c r="F338" s="54" t="s">
        <v>14097</v>
      </c>
      <c r="G338" s="54"/>
      <c r="H338" s="134" t="s">
        <v>15441</v>
      </c>
      <c r="I338" s="54"/>
      <c r="J338" s="54"/>
      <c r="K338" s="54" t="s">
        <v>583</v>
      </c>
      <c r="L338" s="54"/>
      <c r="M338" s="54"/>
    </row>
    <row r="339" spans="1:13" ht="18.75" customHeight="1">
      <c r="A339" s="54" t="s">
        <v>494</v>
      </c>
      <c r="B339" s="54" t="s">
        <v>13768</v>
      </c>
      <c r="C339" s="54" t="s">
        <v>13767</v>
      </c>
      <c r="D339" s="54">
        <f t="shared" si="6"/>
        <v>25</v>
      </c>
      <c r="E339" s="54" t="s">
        <v>14100</v>
      </c>
      <c r="F339" s="54" t="s">
        <v>14099</v>
      </c>
      <c r="G339" s="54"/>
      <c r="H339" s="134" t="s">
        <v>15442</v>
      </c>
      <c r="I339" s="471" t="s">
        <v>15876</v>
      </c>
      <c r="J339" s="54" t="s">
        <v>18198</v>
      </c>
      <c r="K339" s="54" t="s">
        <v>627</v>
      </c>
      <c r="L339" s="54"/>
      <c r="M339" s="54"/>
    </row>
    <row r="340" spans="1:13" ht="18.75" customHeight="1">
      <c r="A340" s="54" t="s">
        <v>494</v>
      </c>
      <c r="B340" s="54" t="s">
        <v>13768</v>
      </c>
      <c r="C340" s="54" t="s">
        <v>13767</v>
      </c>
      <c r="D340" s="54">
        <f t="shared" si="6"/>
        <v>26</v>
      </c>
      <c r="E340" s="54" t="s">
        <v>939</v>
      </c>
      <c r="F340" s="54" t="s">
        <v>13585</v>
      </c>
      <c r="G340" s="54"/>
      <c r="H340" s="134" t="s">
        <v>15443</v>
      </c>
      <c r="I340" s="54" t="s">
        <v>1576</v>
      </c>
      <c r="J340" s="140" t="s">
        <v>1767</v>
      </c>
      <c r="K340" s="54" t="s">
        <v>974</v>
      </c>
      <c r="L340" s="54"/>
      <c r="M340" s="54"/>
    </row>
    <row r="341" spans="1:13" ht="18.75" customHeight="1">
      <c r="A341" s="54" t="s">
        <v>494</v>
      </c>
      <c r="B341" s="54" t="s">
        <v>13768</v>
      </c>
      <c r="C341" s="54" t="s">
        <v>13767</v>
      </c>
      <c r="D341" s="54">
        <f t="shared" si="6"/>
        <v>27</v>
      </c>
      <c r="E341" s="54" t="s">
        <v>13931</v>
      </c>
      <c r="F341" s="54" t="s">
        <v>13930</v>
      </c>
      <c r="G341" s="54"/>
      <c r="H341" s="134" t="s">
        <v>15444</v>
      </c>
      <c r="I341" s="471" t="s">
        <v>18136</v>
      </c>
      <c r="J341" s="54" t="s">
        <v>18137</v>
      </c>
      <c r="K341" s="54" t="s">
        <v>627</v>
      </c>
      <c r="L341" s="54"/>
      <c r="M341" s="54"/>
    </row>
    <row r="342" spans="1:13" ht="18.75" customHeight="1">
      <c r="A342" s="54" t="s">
        <v>494</v>
      </c>
      <c r="B342" s="54" t="s">
        <v>13768</v>
      </c>
      <c r="C342" s="54" t="s">
        <v>13767</v>
      </c>
      <c r="D342" s="54">
        <f t="shared" si="6"/>
        <v>28</v>
      </c>
      <c r="E342" s="54" t="s">
        <v>2558</v>
      </c>
      <c r="F342" s="54" t="s">
        <v>14101</v>
      </c>
      <c r="G342" s="54"/>
      <c r="H342" s="134" t="s">
        <v>15445</v>
      </c>
      <c r="I342" s="54"/>
      <c r="J342" s="54"/>
      <c r="K342" s="54" t="s">
        <v>581</v>
      </c>
      <c r="L342" s="54"/>
      <c r="M342" s="54"/>
    </row>
    <row r="343" spans="1:13" ht="18.75" customHeight="1">
      <c r="A343" s="54" t="s">
        <v>494</v>
      </c>
      <c r="B343" s="54" t="s">
        <v>13768</v>
      </c>
      <c r="C343" s="54" t="s">
        <v>13767</v>
      </c>
      <c r="D343" s="54">
        <f t="shared" si="6"/>
        <v>29</v>
      </c>
      <c r="E343" s="54" t="s">
        <v>14103</v>
      </c>
      <c r="F343" s="54" t="s">
        <v>14102</v>
      </c>
      <c r="G343" s="54"/>
      <c r="H343" s="134" t="s">
        <v>15446</v>
      </c>
      <c r="I343" s="54"/>
      <c r="J343" s="54"/>
      <c r="K343" s="54" t="s">
        <v>218</v>
      </c>
      <c r="L343" s="54"/>
      <c r="M343" s="54"/>
    </row>
    <row r="344" spans="1:13" ht="18.75" customHeight="1">
      <c r="A344" s="54" t="s">
        <v>494</v>
      </c>
      <c r="B344" s="54" t="s">
        <v>13768</v>
      </c>
      <c r="C344" s="54" t="s">
        <v>13767</v>
      </c>
      <c r="D344" s="54">
        <f t="shared" si="6"/>
        <v>30</v>
      </c>
      <c r="E344" s="54" t="s">
        <v>14105</v>
      </c>
      <c r="F344" s="54" t="s">
        <v>14104</v>
      </c>
      <c r="G344" s="54"/>
      <c r="H344" s="134" t="s">
        <v>15447</v>
      </c>
      <c r="I344" s="54"/>
      <c r="J344" s="54" t="s">
        <v>4202</v>
      </c>
      <c r="K344" s="54" t="s">
        <v>599</v>
      </c>
      <c r="L344" s="54"/>
      <c r="M344" s="54"/>
    </row>
    <row r="345" spans="1:13" ht="18.75" customHeight="1">
      <c r="A345" s="54" t="s">
        <v>494</v>
      </c>
      <c r="B345" s="54" t="s">
        <v>13768</v>
      </c>
      <c r="C345" s="54" t="s">
        <v>13767</v>
      </c>
      <c r="D345" s="54">
        <f t="shared" si="6"/>
        <v>31</v>
      </c>
      <c r="E345" s="54" t="s">
        <v>202</v>
      </c>
      <c r="F345" s="54" t="s">
        <v>13599</v>
      </c>
      <c r="G345" s="36" t="s">
        <v>1235</v>
      </c>
      <c r="H345" s="134" t="s">
        <v>15448</v>
      </c>
      <c r="I345" s="155" t="s">
        <v>1701</v>
      </c>
      <c r="J345" s="97" t="s">
        <v>1680</v>
      </c>
      <c r="K345" s="117" t="s">
        <v>80</v>
      </c>
      <c r="L345" s="54"/>
      <c r="M345" s="54"/>
    </row>
    <row r="346" spans="1:13" ht="18.75" customHeight="1">
      <c r="A346" s="54" t="s">
        <v>494</v>
      </c>
      <c r="B346" s="54" t="s">
        <v>13768</v>
      </c>
      <c r="C346" s="54" t="s">
        <v>13767</v>
      </c>
      <c r="D346" s="54">
        <f t="shared" si="6"/>
        <v>32</v>
      </c>
      <c r="E346" s="54" t="s">
        <v>13933</v>
      </c>
      <c r="F346" s="54" t="s">
        <v>13932</v>
      </c>
      <c r="G346" s="54"/>
      <c r="H346" s="134" t="s">
        <v>15449</v>
      </c>
      <c r="I346" s="54"/>
      <c r="J346" s="54"/>
      <c r="K346" s="54" t="s">
        <v>583</v>
      </c>
      <c r="L346" s="54"/>
      <c r="M346" s="54"/>
    </row>
    <row r="347" spans="1:13" ht="18.75" customHeight="1">
      <c r="A347" s="54" t="s">
        <v>494</v>
      </c>
      <c r="B347" s="54" t="s">
        <v>13768</v>
      </c>
      <c r="C347" s="54" t="s">
        <v>13767</v>
      </c>
      <c r="D347" s="54">
        <f t="shared" ref="D347:D412" si="7">IF($C347=$C346,$D346+1,1)</f>
        <v>33</v>
      </c>
      <c r="E347" s="54" t="s">
        <v>14107</v>
      </c>
      <c r="F347" s="54" t="s">
        <v>14106</v>
      </c>
      <c r="G347" s="54"/>
      <c r="H347" s="134" t="s">
        <v>15450</v>
      </c>
      <c r="I347" s="54"/>
      <c r="J347" s="54"/>
      <c r="K347" s="54" t="s">
        <v>583</v>
      </c>
      <c r="L347" s="54"/>
      <c r="M347" s="54"/>
    </row>
    <row r="348" spans="1:13" ht="18.75" customHeight="1">
      <c r="A348" s="54" t="s">
        <v>494</v>
      </c>
      <c r="B348" s="54" t="s">
        <v>13768</v>
      </c>
      <c r="C348" s="54" t="s">
        <v>13767</v>
      </c>
      <c r="D348" s="54">
        <f t="shared" si="7"/>
        <v>34</v>
      </c>
      <c r="E348" s="54" t="s">
        <v>14109</v>
      </c>
      <c r="F348" s="54" t="s">
        <v>14108</v>
      </c>
      <c r="G348" s="54"/>
      <c r="H348" s="134" t="s">
        <v>15451</v>
      </c>
      <c r="I348" s="471" t="s">
        <v>18144</v>
      </c>
      <c r="J348" s="54" t="s">
        <v>18102</v>
      </c>
      <c r="K348" s="54" t="s">
        <v>627</v>
      </c>
      <c r="L348" s="54"/>
      <c r="M348" s="54"/>
    </row>
    <row r="349" spans="1:13" ht="18.75" customHeight="1">
      <c r="A349" s="54" t="s">
        <v>494</v>
      </c>
      <c r="B349" s="54" t="s">
        <v>13768</v>
      </c>
      <c r="C349" s="54" t="s">
        <v>13767</v>
      </c>
      <c r="D349" s="54">
        <f t="shared" si="7"/>
        <v>35</v>
      </c>
      <c r="E349" s="54" t="s">
        <v>14111</v>
      </c>
      <c r="F349" s="54" t="s">
        <v>14110</v>
      </c>
      <c r="G349" s="54"/>
      <c r="H349" s="134" t="s">
        <v>15452</v>
      </c>
      <c r="I349" s="54"/>
      <c r="J349" s="54"/>
      <c r="K349" s="54" t="s">
        <v>583</v>
      </c>
      <c r="L349" s="54"/>
      <c r="M349" s="54"/>
    </row>
    <row r="350" spans="1:13" ht="18.75" customHeight="1">
      <c r="A350" s="54" t="s">
        <v>494</v>
      </c>
      <c r="B350" s="54" t="s">
        <v>13768</v>
      </c>
      <c r="C350" s="54" t="s">
        <v>13767</v>
      </c>
      <c r="D350" s="54">
        <f t="shared" si="7"/>
        <v>36</v>
      </c>
      <c r="E350" s="54" t="s">
        <v>14113</v>
      </c>
      <c r="F350" s="54" t="s">
        <v>14112</v>
      </c>
      <c r="G350" s="54"/>
      <c r="H350" s="134" t="s">
        <v>15453</v>
      </c>
      <c r="I350" s="54"/>
      <c r="J350" s="54"/>
      <c r="K350" s="54" t="s">
        <v>583</v>
      </c>
      <c r="L350" s="54"/>
      <c r="M350" s="54"/>
    </row>
    <row r="351" spans="1:13" ht="18.75" customHeight="1">
      <c r="A351" s="54" t="s">
        <v>494</v>
      </c>
      <c r="B351" s="54" t="s">
        <v>13768</v>
      </c>
      <c r="C351" s="54" t="s">
        <v>13767</v>
      </c>
      <c r="D351" s="54">
        <f t="shared" si="7"/>
        <v>37</v>
      </c>
      <c r="E351" s="54" t="s">
        <v>14115</v>
      </c>
      <c r="F351" s="54" t="s">
        <v>14114</v>
      </c>
      <c r="G351" s="54"/>
      <c r="H351" s="134" t="s">
        <v>15454</v>
      </c>
      <c r="I351" s="54"/>
      <c r="J351" s="54"/>
      <c r="K351" s="54" t="s">
        <v>583</v>
      </c>
      <c r="L351" s="54"/>
      <c r="M351" s="54"/>
    </row>
    <row r="352" spans="1:13" ht="18.75" customHeight="1">
      <c r="A352" s="54" t="s">
        <v>494</v>
      </c>
      <c r="B352" s="54" t="s">
        <v>13768</v>
      </c>
      <c r="C352" s="54" t="s">
        <v>13767</v>
      </c>
      <c r="D352" s="54">
        <f t="shared" si="7"/>
        <v>38</v>
      </c>
      <c r="E352" s="54" t="s">
        <v>14117</v>
      </c>
      <c r="F352" s="54" t="s">
        <v>14116</v>
      </c>
      <c r="G352" s="54"/>
      <c r="H352" s="134" t="s">
        <v>15455</v>
      </c>
      <c r="I352" s="54"/>
      <c r="J352" s="54"/>
      <c r="K352" s="54" t="s">
        <v>583</v>
      </c>
      <c r="L352" s="54"/>
      <c r="M352" s="54"/>
    </row>
    <row r="353" spans="1:13" ht="18.75" customHeight="1">
      <c r="A353" s="54" t="s">
        <v>494</v>
      </c>
      <c r="B353" s="54" t="s">
        <v>13768</v>
      </c>
      <c r="C353" s="54" t="s">
        <v>13767</v>
      </c>
      <c r="D353" s="54">
        <f t="shared" si="7"/>
        <v>39</v>
      </c>
      <c r="E353" s="54" t="s">
        <v>14119</v>
      </c>
      <c r="F353" s="54" t="s">
        <v>14118</v>
      </c>
      <c r="G353" s="36" t="s">
        <v>18776</v>
      </c>
      <c r="H353" s="134" t="s">
        <v>15456</v>
      </c>
      <c r="I353" s="155" t="s">
        <v>1701</v>
      </c>
      <c r="J353" s="97" t="s">
        <v>1680</v>
      </c>
      <c r="K353" s="117" t="s">
        <v>80</v>
      </c>
      <c r="L353" s="54"/>
      <c r="M353" s="54"/>
    </row>
    <row r="354" spans="1:13" ht="18.75" customHeight="1">
      <c r="A354" s="54" t="s">
        <v>494</v>
      </c>
      <c r="B354" s="54" t="s">
        <v>13768</v>
      </c>
      <c r="C354" s="54" t="s">
        <v>13767</v>
      </c>
      <c r="D354" s="54">
        <f t="shared" si="7"/>
        <v>40</v>
      </c>
      <c r="E354" s="54" t="s">
        <v>14121</v>
      </c>
      <c r="F354" s="54" t="s">
        <v>14120</v>
      </c>
      <c r="G354" s="36" t="s">
        <v>18777</v>
      </c>
      <c r="H354" s="134" t="s">
        <v>15457</v>
      </c>
      <c r="I354" s="155" t="s">
        <v>1701</v>
      </c>
      <c r="J354" s="97" t="s">
        <v>1680</v>
      </c>
      <c r="K354" s="117" t="s">
        <v>80</v>
      </c>
      <c r="L354" s="54"/>
      <c r="M354" s="54"/>
    </row>
    <row r="355" spans="1:13" ht="18.75" customHeight="1">
      <c r="A355" s="54" t="s">
        <v>494</v>
      </c>
      <c r="B355" s="54" t="s">
        <v>13768</v>
      </c>
      <c r="C355" s="54" t="s">
        <v>13767</v>
      </c>
      <c r="D355" s="54">
        <f t="shared" si="7"/>
        <v>41</v>
      </c>
      <c r="E355" s="54" t="s">
        <v>14123</v>
      </c>
      <c r="F355" s="54" t="s">
        <v>14122</v>
      </c>
      <c r="G355" s="54"/>
      <c r="H355" s="134" t="s">
        <v>15458</v>
      </c>
      <c r="I355" s="54"/>
      <c r="J355" s="54"/>
      <c r="K355" s="54" t="s">
        <v>583</v>
      </c>
      <c r="L355" s="54"/>
      <c r="M355" s="54"/>
    </row>
    <row r="356" spans="1:13" ht="18.75" customHeight="1">
      <c r="A356" s="54" t="s">
        <v>494</v>
      </c>
      <c r="B356" s="54" t="s">
        <v>13768</v>
      </c>
      <c r="C356" s="54" t="s">
        <v>13767</v>
      </c>
      <c r="D356" s="54">
        <f t="shared" si="7"/>
        <v>42</v>
      </c>
      <c r="E356" s="54" t="s">
        <v>14125</v>
      </c>
      <c r="F356" s="54" t="s">
        <v>14124</v>
      </c>
      <c r="G356" s="54"/>
      <c r="H356" s="134" t="s">
        <v>15459</v>
      </c>
      <c r="I356" s="54"/>
      <c r="J356" s="54"/>
      <c r="K356" s="54" t="s">
        <v>583</v>
      </c>
      <c r="L356" s="54"/>
      <c r="M356" s="54"/>
    </row>
    <row r="357" spans="1:13" ht="18.75" customHeight="1">
      <c r="A357" s="54" t="s">
        <v>494</v>
      </c>
      <c r="B357" s="54" t="s">
        <v>13768</v>
      </c>
      <c r="C357" s="54" t="s">
        <v>13767</v>
      </c>
      <c r="D357" s="54">
        <f t="shared" si="7"/>
        <v>43</v>
      </c>
      <c r="E357" s="54" t="s">
        <v>14127</v>
      </c>
      <c r="F357" s="54" t="s">
        <v>14126</v>
      </c>
      <c r="G357" s="54"/>
      <c r="H357" s="134" t="s">
        <v>15460</v>
      </c>
      <c r="I357" s="54"/>
      <c r="J357" s="54"/>
      <c r="K357" s="54" t="s">
        <v>583</v>
      </c>
      <c r="L357" s="54"/>
      <c r="M357" s="54"/>
    </row>
    <row r="358" spans="1:13" ht="18.75" customHeight="1">
      <c r="A358" s="54" t="s">
        <v>494</v>
      </c>
      <c r="B358" s="54" t="s">
        <v>13768</v>
      </c>
      <c r="C358" s="54" t="s">
        <v>13767</v>
      </c>
      <c r="D358" s="54">
        <f t="shared" si="7"/>
        <v>44</v>
      </c>
      <c r="E358" s="54" t="s">
        <v>14129</v>
      </c>
      <c r="F358" s="54" t="s">
        <v>14128</v>
      </c>
      <c r="G358" s="54"/>
      <c r="H358" s="134" t="s">
        <v>15461</v>
      </c>
      <c r="I358" s="54"/>
      <c r="J358" s="54"/>
      <c r="K358" s="54" t="s">
        <v>581</v>
      </c>
      <c r="L358" s="54"/>
      <c r="M358" s="54"/>
    </row>
    <row r="359" spans="1:13" ht="18.75" customHeight="1">
      <c r="A359" s="54" t="s">
        <v>494</v>
      </c>
      <c r="B359" s="54" t="s">
        <v>13768</v>
      </c>
      <c r="C359" s="54" t="s">
        <v>13767</v>
      </c>
      <c r="D359" s="54">
        <f t="shared" si="7"/>
        <v>45</v>
      </c>
      <c r="E359" s="54" t="s">
        <v>14131</v>
      </c>
      <c r="F359" s="54" t="s">
        <v>14130</v>
      </c>
      <c r="G359" s="54"/>
      <c r="H359" s="134" t="s">
        <v>15462</v>
      </c>
      <c r="I359" s="54"/>
      <c r="J359" s="54"/>
      <c r="K359" s="54" t="s">
        <v>218</v>
      </c>
      <c r="L359" s="54"/>
      <c r="M359" s="54"/>
    </row>
    <row r="360" spans="1:13" ht="18.75" customHeight="1">
      <c r="A360" s="54" t="s">
        <v>494</v>
      </c>
      <c r="B360" s="54" t="s">
        <v>13768</v>
      </c>
      <c r="C360" s="54" t="s">
        <v>13767</v>
      </c>
      <c r="D360" s="54">
        <f t="shared" si="7"/>
        <v>46</v>
      </c>
      <c r="E360" s="54" t="s">
        <v>2559</v>
      </c>
      <c r="F360" s="54" t="s">
        <v>14132</v>
      </c>
      <c r="G360" s="54"/>
      <c r="H360" s="134" t="s">
        <v>15463</v>
      </c>
      <c r="I360" s="54"/>
      <c r="J360" s="54"/>
      <c r="K360" s="54" t="s">
        <v>80</v>
      </c>
      <c r="L360" s="54"/>
      <c r="M360" s="54"/>
    </row>
    <row r="361" spans="1:13" ht="18.75" customHeight="1">
      <c r="A361" s="54" t="s">
        <v>494</v>
      </c>
      <c r="B361" s="54" t="s">
        <v>13768</v>
      </c>
      <c r="C361" s="54" t="s">
        <v>13767</v>
      </c>
      <c r="D361" s="54">
        <f t="shared" si="7"/>
        <v>47</v>
      </c>
      <c r="E361" s="54" t="s">
        <v>212</v>
      </c>
      <c r="F361" s="54" t="s">
        <v>591</v>
      </c>
      <c r="G361" s="54" t="s">
        <v>9807</v>
      </c>
      <c r="H361" s="54" t="s">
        <v>9808</v>
      </c>
      <c r="I361" s="54" t="s">
        <v>4560</v>
      </c>
      <c r="J361" s="140"/>
      <c r="K361" s="54" t="s">
        <v>9809</v>
      </c>
      <c r="L361" s="54"/>
      <c r="M361" s="54"/>
    </row>
    <row r="362" spans="1:13" ht="18.75" customHeight="1">
      <c r="A362" s="54" t="s">
        <v>494</v>
      </c>
      <c r="B362" s="54" t="s">
        <v>13768</v>
      </c>
      <c r="C362" s="54" t="s">
        <v>13767</v>
      </c>
      <c r="D362" s="54">
        <f t="shared" si="7"/>
        <v>48</v>
      </c>
      <c r="E362" s="54" t="s">
        <v>9810</v>
      </c>
      <c r="F362" s="54" t="s">
        <v>565</v>
      </c>
      <c r="G362" s="54" t="s">
        <v>9811</v>
      </c>
      <c r="H362" s="54" t="s">
        <v>9808</v>
      </c>
      <c r="I362" s="54" t="s">
        <v>4563</v>
      </c>
      <c r="J362" s="140">
        <v>20170101</v>
      </c>
      <c r="K362" s="54" t="s">
        <v>9813</v>
      </c>
      <c r="L362" s="54"/>
      <c r="M362" s="54"/>
    </row>
    <row r="363" spans="1:13" ht="18.75" customHeight="1">
      <c r="A363" s="54" t="s">
        <v>494</v>
      </c>
      <c r="B363" s="54" t="s">
        <v>13770</v>
      </c>
      <c r="C363" s="54" t="s">
        <v>13769</v>
      </c>
      <c r="D363" s="54">
        <f t="shared" si="7"/>
        <v>1</v>
      </c>
      <c r="E363" s="54" t="s">
        <v>13836</v>
      </c>
      <c r="F363" s="54" t="s">
        <v>565</v>
      </c>
      <c r="G363" s="54" t="s">
        <v>9811</v>
      </c>
      <c r="H363" s="134" t="s">
        <v>15465</v>
      </c>
      <c r="I363" s="54" t="s">
        <v>4563</v>
      </c>
      <c r="J363" s="140">
        <v>20170101</v>
      </c>
      <c r="K363" s="54" t="s">
        <v>9813</v>
      </c>
      <c r="L363" s="54"/>
      <c r="M363" s="54"/>
    </row>
    <row r="364" spans="1:13" ht="18.75" customHeight="1">
      <c r="A364" s="54" t="s">
        <v>494</v>
      </c>
      <c r="B364" s="54" t="s">
        <v>13770</v>
      </c>
      <c r="C364" s="54" t="s">
        <v>13769</v>
      </c>
      <c r="D364" s="54">
        <f t="shared" si="7"/>
        <v>2</v>
      </c>
      <c r="E364" s="54" t="s">
        <v>14134</v>
      </c>
      <c r="F364" s="54" t="s">
        <v>14133</v>
      </c>
      <c r="G364" s="54"/>
      <c r="H364" s="134" t="s">
        <v>15466</v>
      </c>
      <c r="I364" s="54"/>
      <c r="J364" s="54"/>
      <c r="K364" s="54" t="s">
        <v>80</v>
      </c>
      <c r="L364" s="54"/>
      <c r="M364" s="54"/>
    </row>
    <row r="365" spans="1:13" ht="18.75" customHeight="1">
      <c r="A365" s="54" t="s">
        <v>494</v>
      </c>
      <c r="B365" s="54" t="s">
        <v>13770</v>
      </c>
      <c r="C365" s="54" t="s">
        <v>13769</v>
      </c>
      <c r="D365" s="54">
        <f t="shared" si="7"/>
        <v>3</v>
      </c>
      <c r="E365" s="54" t="s">
        <v>1467</v>
      </c>
      <c r="F365" s="54" t="s">
        <v>14060</v>
      </c>
      <c r="G365" s="54"/>
      <c r="H365" s="134" t="s">
        <v>15467</v>
      </c>
      <c r="I365" s="54"/>
      <c r="J365" s="54"/>
      <c r="K365" s="54" t="s">
        <v>80</v>
      </c>
      <c r="L365" s="54"/>
      <c r="M365" s="54"/>
    </row>
    <row r="366" spans="1:13" ht="18.75" customHeight="1">
      <c r="A366" s="54" t="s">
        <v>494</v>
      </c>
      <c r="B366" s="54" t="s">
        <v>13770</v>
      </c>
      <c r="C366" s="54" t="s">
        <v>13769</v>
      </c>
      <c r="D366" s="54">
        <f t="shared" si="7"/>
        <v>4</v>
      </c>
      <c r="E366" s="54" t="s">
        <v>13734</v>
      </c>
      <c r="F366" s="54" t="s">
        <v>13733</v>
      </c>
      <c r="G366" s="54"/>
      <c r="H366" s="134" t="s">
        <v>15468</v>
      </c>
      <c r="I366" s="54"/>
      <c r="J366" s="54"/>
      <c r="K366" s="54" t="s">
        <v>80</v>
      </c>
      <c r="L366" s="54"/>
      <c r="M366" s="54"/>
    </row>
    <row r="367" spans="1:13" ht="18.75" customHeight="1">
      <c r="A367" s="54" t="s">
        <v>494</v>
      </c>
      <c r="B367" s="54" t="s">
        <v>13770</v>
      </c>
      <c r="C367" s="54" t="s">
        <v>13769</v>
      </c>
      <c r="D367" s="54">
        <f t="shared" si="7"/>
        <v>5</v>
      </c>
      <c r="E367" s="54" t="s">
        <v>14136</v>
      </c>
      <c r="F367" s="54" t="s">
        <v>14135</v>
      </c>
      <c r="G367" s="54"/>
      <c r="H367" s="134" t="s">
        <v>15469</v>
      </c>
      <c r="I367" s="54"/>
      <c r="J367" s="54"/>
      <c r="K367" s="54" t="s">
        <v>80</v>
      </c>
      <c r="L367" s="54"/>
      <c r="M367" s="54"/>
    </row>
    <row r="368" spans="1:13" ht="18.75" customHeight="1">
      <c r="A368" s="54" t="s">
        <v>494</v>
      </c>
      <c r="B368" s="54" t="s">
        <v>13770</v>
      </c>
      <c r="C368" s="54" t="s">
        <v>13769</v>
      </c>
      <c r="D368" s="54">
        <f t="shared" si="7"/>
        <v>6</v>
      </c>
      <c r="E368" s="54" t="s">
        <v>14138</v>
      </c>
      <c r="F368" s="54" t="s">
        <v>14137</v>
      </c>
      <c r="G368" s="54"/>
      <c r="H368" s="134" t="s">
        <v>15470</v>
      </c>
      <c r="I368" s="54"/>
      <c r="J368" s="54"/>
      <c r="K368" s="54" t="s">
        <v>80</v>
      </c>
      <c r="L368" s="54"/>
      <c r="M368" s="54"/>
    </row>
    <row r="369" spans="1:13" ht="18.75" customHeight="1">
      <c r="A369" s="54" t="s">
        <v>494</v>
      </c>
      <c r="B369" s="54" t="s">
        <v>13770</v>
      </c>
      <c r="C369" s="54" t="s">
        <v>13769</v>
      </c>
      <c r="D369" s="54">
        <f t="shared" si="7"/>
        <v>7</v>
      </c>
      <c r="E369" s="54" t="s">
        <v>1628</v>
      </c>
      <c r="F369" s="54" t="s">
        <v>14139</v>
      </c>
      <c r="G369" s="54"/>
      <c r="H369" s="134" t="s">
        <v>15471</v>
      </c>
      <c r="I369" s="54"/>
      <c r="J369" s="54"/>
      <c r="K369" s="54" t="s">
        <v>583</v>
      </c>
      <c r="L369" s="54"/>
      <c r="M369" s="54"/>
    </row>
    <row r="370" spans="1:13" ht="18.75" customHeight="1">
      <c r="A370" s="54" t="s">
        <v>494</v>
      </c>
      <c r="B370" s="54" t="s">
        <v>13770</v>
      </c>
      <c r="C370" s="54" t="s">
        <v>13769</v>
      </c>
      <c r="D370" s="54">
        <f t="shared" si="7"/>
        <v>8</v>
      </c>
      <c r="E370" s="54" t="s">
        <v>2519</v>
      </c>
      <c r="F370" s="54" t="s">
        <v>14140</v>
      </c>
      <c r="G370" s="54"/>
      <c r="H370" s="134" t="s">
        <v>15472</v>
      </c>
      <c r="I370" s="54"/>
      <c r="J370" s="54"/>
      <c r="K370" s="54" t="s">
        <v>218</v>
      </c>
      <c r="L370" s="54"/>
      <c r="M370" s="54"/>
    </row>
    <row r="371" spans="1:13" ht="18.75" customHeight="1">
      <c r="A371" s="54" t="s">
        <v>494</v>
      </c>
      <c r="B371" s="54" t="s">
        <v>13770</v>
      </c>
      <c r="C371" s="54" t="s">
        <v>13769</v>
      </c>
      <c r="D371" s="54">
        <f t="shared" si="7"/>
        <v>9</v>
      </c>
      <c r="E371" s="54" t="s">
        <v>14142</v>
      </c>
      <c r="F371" s="54" t="s">
        <v>14141</v>
      </c>
      <c r="G371" s="54"/>
      <c r="H371" s="134" t="s">
        <v>15473</v>
      </c>
      <c r="I371" s="54"/>
      <c r="J371" s="54"/>
      <c r="K371" s="54" t="s">
        <v>14672</v>
      </c>
      <c r="L371" s="54"/>
      <c r="M371" s="54"/>
    </row>
    <row r="372" spans="1:13" ht="18.75" customHeight="1">
      <c r="A372" s="54" t="s">
        <v>494</v>
      </c>
      <c r="B372" s="54" t="s">
        <v>13770</v>
      </c>
      <c r="C372" s="54" t="s">
        <v>13769</v>
      </c>
      <c r="D372" s="54">
        <f t="shared" si="7"/>
        <v>10</v>
      </c>
      <c r="E372" s="54" t="s">
        <v>14144</v>
      </c>
      <c r="F372" s="54" t="s">
        <v>14143</v>
      </c>
      <c r="G372" s="54"/>
      <c r="H372" s="134" t="s">
        <v>15474</v>
      </c>
      <c r="I372" s="54"/>
      <c r="J372" s="54"/>
      <c r="K372" s="54" t="s">
        <v>581</v>
      </c>
      <c r="L372" s="54"/>
      <c r="M372" s="54"/>
    </row>
    <row r="373" spans="1:13" ht="18.75" customHeight="1">
      <c r="A373" s="54" t="s">
        <v>494</v>
      </c>
      <c r="B373" s="54" t="s">
        <v>13770</v>
      </c>
      <c r="C373" s="54" t="s">
        <v>13769</v>
      </c>
      <c r="D373" s="54">
        <f t="shared" si="7"/>
        <v>11</v>
      </c>
      <c r="E373" s="54" t="s">
        <v>14146</v>
      </c>
      <c r="F373" s="54" t="s">
        <v>14145</v>
      </c>
      <c r="G373" s="54"/>
      <c r="H373" s="134" t="s">
        <v>15475</v>
      </c>
      <c r="I373" s="54"/>
      <c r="J373" s="54"/>
      <c r="K373" s="54" t="s">
        <v>581</v>
      </c>
      <c r="L373" s="54"/>
      <c r="M373" s="54"/>
    </row>
    <row r="374" spans="1:13" ht="18.75" customHeight="1">
      <c r="A374" s="54" t="s">
        <v>494</v>
      </c>
      <c r="B374" s="54" t="s">
        <v>13770</v>
      </c>
      <c r="C374" s="54" t="s">
        <v>13769</v>
      </c>
      <c r="D374" s="54">
        <f t="shared" si="7"/>
        <v>12</v>
      </c>
      <c r="E374" s="54" t="s">
        <v>2558</v>
      </c>
      <c r="F374" s="54" t="s">
        <v>14101</v>
      </c>
      <c r="G374" s="54"/>
      <c r="H374" s="134" t="s">
        <v>15476</v>
      </c>
      <c r="I374" s="54"/>
      <c r="J374" s="54"/>
      <c r="K374" s="54" t="s">
        <v>581</v>
      </c>
      <c r="L374" s="54"/>
      <c r="M374" s="54"/>
    </row>
    <row r="375" spans="1:13" ht="18.75" customHeight="1">
      <c r="A375" s="54" t="s">
        <v>494</v>
      </c>
      <c r="B375" s="54" t="s">
        <v>13770</v>
      </c>
      <c r="C375" s="54" t="s">
        <v>13769</v>
      </c>
      <c r="D375" s="54">
        <f t="shared" si="7"/>
        <v>13</v>
      </c>
      <c r="E375" s="54" t="s">
        <v>14148</v>
      </c>
      <c r="F375" s="54" t="s">
        <v>14147</v>
      </c>
      <c r="G375" s="54"/>
      <c r="H375" s="134" t="s">
        <v>15477</v>
      </c>
      <c r="I375" s="54"/>
      <c r="J375" s="54"/>
      <c r="K375" s="54" t="s">
        <v>581</v>
      </c>
      <c r="L375" s="54"/>
      <c r="M375" s="54"/>
    </row>
    <row r="376" spans="1:13" ht="18.75" customHeight="1">
      <c r="A376" s="54" t="s">
        <v>494</v>
      </c>
      <c r="B376" s="54" t="s">
        <v>13770</v>
      </c>
      <c r="C376" s="54" t="s">
        <v>13769</v>
      </c>
      <c r="D376" s="54">
        <f t="shared" si="7"/>
        <v>14</v>
      </c>
      <c r="E376" s="54" t="s">
        <v>14150</v>
      </c>
      <c r="F376" s="54" t="s">
        <v>14149</v>
      </c>
      <c r="G376" s="54"/>
      <c r="H376" s="134" t="s">
        <v>15478</v>
      </c>
      <c r="I376" s="54"/>
      <c r="J376" s="54"/>
      <c r="K376" s="54" t="s">
        <v>581</v>
      </c>
      <c r="L376" s="54"/>
      <c r="M376" s="54"/>
    </row>
    <row r="377" spans="1:13" ht="18.75" customHeight="1">
      <c r="A377" s="54" t="s">
        <v>494</v>
      </c>
      <c r="B377" s="54" t="s">
        <v>13770</v>
      </c>
      <c r="C377" s="54" t="s">
        <v>13769</v>
      </c>
      <c r="D377" s="54">
        <f t="shared" si="7"/>
        <v>15</v>
      </c>
      <c r="E377" s="54" t="s">
        <v>14094</v>
      </c>
      <c r="F377" s="54" t="s">
        <v>14093</v>
      </c>
      <c r="G377" s="54"/>
      <c r="H377" s="134" t="s">
        <v>15479</v>
      </c>
      <c r="I377" s="54"/>
      <c r="J377" s="54"/>
      <c r="K377" s="54" t="s">
        <v>218</v>
      </c>
      <c r="L377" s="54"/>
      <c r="M377" s="54"/>
    </row>
    <row r="378" spans="1:13" ht="18.75" customHeight="1">
      <c r="A378" s="54" t="s">
        <v>494</v>
      </c>
      <c r="B378" s="54" t="s">
        <v>13770</v>
      </c>
      <c r="C378" s="54" t="s">
        <v>13769</v>
      </c>
      <c r="D378" s="54">
        <f t="shared" si="7"/>
        <v>16</v>
      </c>
      <c r="E378" s="54" t="s">
        <v>14152</v>
      </c>
      <c r="F378" s="54" t="s">
        <v>14151</v>
      </c>
      <c r="G378" s="54"/>
      <c r="H378" s="134" t="s">
        <v>15480</v>
      </c>
      <c r="I378" s="471" t="s">
        <v>18199</v>
      </c>
      <c r="J378" s="510">
        <v>0</v>
      </c>
      <c r="K378" s="54" t="s">
        <v>627</v>
      </c>
      <c r="L378" s="54"/>
      <c r="M378" s="54"/>
    </row>
    <row r="379" spans="1:13" ht="18.75" customHeight="1">
      <c r="A379" s="54" t="s">
        <v>494</v>
      </c>
      <c r="B379" s="54" t="s">
        <v>13770</v>
      </c>
      <c r="C379" s="54" t="s">
        <v>13769</v>
      </c>
      <c r="D379" s="54">
        <f t="shared" si="7"/>
        <v>17</v>
      </c>
      <c r="E379" s="54" t="s">
        <v>14154</v>
      </c>
      <c r="F379" s="54" t="s">
        <v>14153</v>
      </c>
      <c r="G379" s="54"/>
      <c r="H379" s="134" t="s">
        <v>15481</v>
      </c>
      <c r="I379" s="54"/>
      <c r="J379" s="54"/>
      <c r="K379" s="54" t="s">
        <v>218</v>
      </c>
      <c r="L379" s="54"/>
      <c r="M379" s="54"/>
    </row>
    <row r="380" spans="1:13" ht="18.75" customHeight="1">
      <c r="A380" s="54" t="s">
        <v>494</v>
      </c>
      <c r="B380" s="54" t="s">
        <v>13770</v>
      </c>
      <c r="C380" s="54" t="s">
        <v>13769</v>
      </c>
      <c r="D380" s="54">
        <f t="shared" si="7"/>
        <v>18</v>
      </c>
      <c r="E380" s="54" t="s">
        <v>14156</v>
      </c>
      <c r="F380" s="54" t="s">
        <v>14155</v>
      </c>
      <c r="G380" s="54"/>
      <c r="H380" s="134" t="s">
        <v>15482</v>
      </c>
      <c r="I380" s="54"/>
      <c r="J380" s="54"/>
      <c r="K380" s="54" t="s">
        <v>218</v>
      </c>
      <c r="L380" s="54"/>
      <c r="M380" s="54"/>
    </row>
    <row r="381" spans="1:13" ht="18.75" customHeight="1">
      <c r="A381" s="54" t="s">
        <v>494</v>
      </c>
      <c r="B381" s="54" t="s">
        <v>13770</v>
      </c>
      <c r="C381" s="54" t="s">
        <v>13769</v>
      </c>
      <c r="D381" s="54">
        <f t="shared" si="7"/>
        <v>19</v>
      </c>
      <c r="E381" s="54" t="s">
        <v>14158</v>
      </c>
      <c r="F381" s="54" t="s">
        <v>14157</v>
      </c>
      <c r="G381" s="54"/>
      <c r="H381" s="134" t="s">
        <v>15483</v>
      </c>
      <c r="I381" s="54"/>
      <c r="J381" s="54"/>
      <c r="K381" s="54" t="s">
        <v>80</v>
      </c>
      <c r="L381" s="54"/>
      <c r="M381" s="54"/>
    </row>
    <row r="382" spans="1:13" ht="18.75" customHeight="1">
      <c r="A382" s="54" t="s">
        <v>494</v>
      </c>
      <c r="B382" s="54" t="s">
        <v>13770</v>
      </c>
      <c r="C382" s="54" t="s">
        <v>13769</v>
      </c>
      <c r="D382" s="54">
        <f t="shared" si="7"/>
        <v>20</v>
      </c>
      <c r="E382" s="54" t="s">
        <v>14160</v>
      </c>
      <c r="F382" s="54" t="s">
        <v>14159</v>
      </c>
      <c r="G382" s="54"/>
      <c r="H382" s="134" t="s">
        <v>15484</v>
      </c>
      <c r="I382" s="54"/>
      <c r="J382" s="54"/>
      <c r="K382" s="54" t="s">
        <v>583</v>
      </c>
      <c r="L382" s="54"/>
      <c r="M382" s="54"/>
    </row>
    <row r="383" spans="1:13" ht="18.75" customHeight="1">
      <c r="A383" s="54" t="s">
        <v>494</v>
      </c>
      <c r="B383" s="54" t="s">
        <v>13770</v>
      </c>
      <c r="C383" s="54" t="s">
        <v>13769</v>
      </c>
      <c r="D383" s="54">
        <f t="shared" si="7"/>
        <v>21</v>
      </c>
      <c r="E383" s="54" t="s">
        <v>14162</v>
      </c>
      <c r="F383" s="54" t="s">
        <v>14161</v>
      </c>
      <c r="G383" s="54"/>
      <c r="H383" s="134" t="s">
        <v>15485</v>
      </c>
      <c r="I383" s="471" t="s">
        <v>18200</v>
      </c>
      <c r="J383" s="54" t="s">
        <v>18201</v>
      </c>
      <c r="K383" s="54" t="s">
        <v>627</v>
      </c>
      <c r="L383" s="54"/>
      <c r="M383" s="54"/>
    </row>
    <row r="384" spans="1:13" ht="18.75" customHeight="1">
      <c r="A384" s="54" t="s">
        <v>494</v>
      </c>
      <c r="B384" s="54" t="s">
        <v>13770</v>
      </c>
      <c r="C384" s="54" t="s">
        <v>13769</v>
      </c>
      <c r="D384" s="54">
        <f t="shared" si="7"/>
        <v>22</v>
      </c>
      <c r="E384" s="54" t="s">
        <v>13936</v>
      </c>
      <c r="F384" s="54" t="s">
        <v>13935</v>
      </c>
      <c r="G384" s="54"/>
      <c r="H384" s="134" t="s">
        <v>15486</v>
      </c>
      <c r="I384" s="471" t="s">
        <v>18202</v>
      </c>
      <c r="J384" s="54" t="s">
        <v>18203</v>
      </c>
      <c r="K384" s="54" t="s">
        <v>627</v>
      </c>
      <c r="L384" s="54"/>
      <c r="M384" s="54"/>
    </row>
    <row r="385" spans="1:13" ht="18.75" customHeight="1">
      <c r="A385" s="54" t="s">
        <v>494</v>
      </c>
      <c r="B385" s="54" t="s">
        <v>13770</v>
      </c>
      <c r="C385" s="54" t="s">
        <v>13769</v>
      </c>
      <c r="D385" s="54">
        <f t="shared" si="7"/>
        <v>23</v>
      </c>
      <c r="E385" s="54" t="s">
        <v>14164</v>
      </c>
      <c r="F385" s="54" t="s">
        <v>14163</v>
      </c>
      <c r="G385" s="54"/>
      <c r="H385" s="134" t="s">
        <v>15487</v>
      </c>
      <c r="I385" s="54"/>
      <c r="J385" s="54"/>
      <c r="K385" s="54" t="s">
        <v>218</v>
      </c>
      <c r="L385" s="54"/>
      <c r="M385" s="54"/>
    </row>
    <row r="386" spans="1:13" ht="18.75" customHeight="1">
      <c r="A386" s="54" t="s">
        <v>494</v>
      </c>
      <c r="B386" s="54" t="s">
        <v>13770</v>
      </c>
      <c r="C386" s="54" t="s">
        <v>13769</v>
      </c>
      <c r="D386" s="54">
        <f t="shared" si="7"/>
        <v>24</v>
      </c>
      <c r="E386" s="54" t="s">
        <v>939</v>
      </c>
      <c r="F386" s="54" t="s">
        <v>13585</v>
      </c>
      <c r="G386" s="54"/>
      <c r="H386" s="82" t="s">
        <v>15489</v>
      </c>
      <c r="I386" s="54" t="s">
        <v>1576</v>
      </c>
      <c r="J386" s="140" t="s">
        <v>1767</v>
      </c>
      <c r="K386" s="54" t="s">
        <v>974</v>
      </c>
      <c r="L386" s="54"/>
      <c r="M386" s="54"/>
    </row>
    <row r="387" spans="1:13" ht="18.75" customHeight="1">
      <c r="A387" s="54" t="s">
        <v>494</v>
      </c>
      <c r="B387" s="54" t="s">
        <v>13770</v>
      </c>
      <c r="C387" s="54" t="s">
        <v>13769</v>
      </c>
      <c r="D387" s="54">
        <f t="shared" si="7"/>
        <v>25</v>
      </c>
      <c r="E387" s="54" t="s">
        <v>14129</v>
      </c>
      <c r="F387" s="54" t="s">
        <v>14128</v>
      </c>
      <c r="G387" s="54"/>
      <c r="H387" s="134" t="s">
        <v>15488</v>
      </c>
      <c r="I387" s="54"/>
      <c r="J387" s="54"/>
      <c r="K387" s="54" t="s">
        <v>581</v>
      </c>
      <c r="L387" s="54"/>
      <c r="M387" s="54"/>
    </row>
    <row r="388" spans="1:13" ht="18.75" customHeight="1">
      <c r="A388" s="54" t="s">
        <v>494</v>
      </c>
      <c r="B388" s="54" t="s">
        <v>13772</v>
      </c>
      <c r="C388" s="54" t="s">
        <v>13771</v>
      </c>
      <c r="D388" s="54">
        <f t="shared" si="7"/>
        <v>1</v>
      </c>
      <c r="E388" s="54" t="s">
        <v>13836</v>
      </c>
      <c r="F388" s="54" t="s">
        <v>565</v>
      </c>
      <c r="G388" s="54" t="s">
        <v>9811</v>
      </c>
      <c r="H388" s="134" t="s">
        <v>15490</v>
      </c>
      <c r="I388" s="54" t="s">
        <v>4563</v>
      </c>
      <c r="J388" s="140">
        <v>20170101</v>
      </c>
      <c r="K388" s="54" t="s">
        <v>9813</v>
      </c>
      <c r="L388" s="54"/>
      <c r="M388" s="54"/>
    </row>
    <row r="389" spans="1:13" ht="18.75" customHeight="1">
      <c r="A389" s="54" t="s">
        <v>494</v>
      </c>
      <c r="B389" s="54" t="s">
        <v>13772</v>
      </c>
      <c r="C389" s="54" t="s">
        <v>13771</v>
      </c>
      <c r="D389" s="54">
        <f t="shared" si="7"/>
        <v>2</v>
      </c>
      <c r="E389" s="54" t="s">
        <v>3532</v>
      </c>
      <c r="F389" s="54" t="s">
        <v>13557</v>
      </c>
      <c r="G389" s="54"/>
      <c r="H389" s="134" t="s">
        <v>15491</v>
      </c>
      <c r="I389" s="54"/>
      <c r="J389" s="54"/>
      <c r="K389" s="54" t="s">
        <v>80</v>
      </c>
      <c r="L389" s="54"/>
      <c r="M389" s="54"/>
    </row>
    <row r="390" spans="1:13" ht="18.75" customHeight="1">
      <c r="A390" s="54" t="s">
        <v>494</v>
      </c>
      <c r="B390" s="54" t="s">
        <v>13772</v>
      </c>
      <c r="C390" s="54" t="s">
        <v>13771</v>
      </c>
      <c r="D390" s="54">
        <f t="shared" si="7"/>
        <v>3</v>
      </c>
      <c r="E390" s="54" t="s">
        <v>14165</v>
      </c>
      <c r="F390" s="54" t="s">
        <v>14133</v>
      </c>
      <c r="G390" s="54"/>
      <c r="H390" s="134" t="s">
        <v>15492</v>
      </c>
      <c r="I390" s="54"/>
      <c r="J390" s="54"/>
      <c r="K390" s="54" t="s">
        <v>583</v>
      </c>
      <c r="L390" s="54"/>
      <c r="M390" s="54"/>
    </row>
    <row r="391" spans="1:13" ht="18.75" customHeight="1">
      <c r="A391" s="54" t="s">
        <v>494</v>
      </c>
      <c r="B391" s="54" t="s">
        <v>13772</v>
      </c>
      <c r="C391" s="54" t="s">
        <v>13771</v>
      </c>
      <c r="D391" s="54">
        <f t="shared" si="7"/>
        <v>4</v>
      </c>
      <c r="E391" s="54" t="s">
        <v>14061</v>
      </c>
      <c r="F391" s="54" t="s">
        <v>14060</v>
      </c>
      <c r="G391" s="54"/>
      <c r="H391" s="134" t="s">
        <v>15493</v>
      </c>
      <c r="I391" s="54"/>
      <c r="J391" s="54"/>
      <c r="K391" s="54" t="s">
        <v>80</v>
      </c>
      <c r="L391" s="54"/>
      <c r="M391" s="54"/>
    </row>
    <row r="392" spans="1:13" ht="18.75" customHeight="1">
      <c r="A392" s="54" t="s">
        <v>494</v>
      </c>
      <c r="B392" s="54" t="s">
        <v>13772</v>
      </c>
      <c r="C392" s="54" t="s">
        <v>13771</v>
      </c>
      <c r="D392" s="54">
        <f t="shared" si="7"/>
        <v>5</v>
      </c>
      <c r="E392" s="54" t="s">
        <v>14136</v>
      </c>
      <c r="F392" s="54" t="s">
        <v>14135</v>
      </c>
      <c r="G392" s="54"/>
      <c r="H392" s="134" t="s">
        <v>15494</v>
      </c>
      <c r="I392" s="54"/>
      <c r="J392" s="54"/>
      <c r="K392" s="54" t="s">
        <v>80</v>
      </c>
      <c r="L392" s="54"/>
      <c r="M392" s="54"/>
    </row>
    <row r="393" spans="1:13" ht="18.75" customHeight="1">
      <c r="A393" s="54" t="s">
        <v>494</v>
      </c>
      <c r="B393" s="54" t="s">
        <v>13772</v>
      </c>
      <c r="C393" s="54" t="s">
        <v>13771</v>
      </c>
      <c r="D393" s="54">
        <f t="shared" si="7"/>
        <v>6</v>
      </c>
      <c r="E393" s="54" t="s">
        <v>14167</v>
      </c>
      <c r="F393" s="54" t="s">
        <v>14166</v>
      </c>
      <c r="G393" s="54"/>
      <c r="H393" s="134" t="s">
        <v>15495</v>
      </c>
      <c r="I393" s="54"/>
      <c r="J393" s="54"/>
      <c r="K393" s="54" t="s">
        <v>80</v>
      </c>
      <c r="L393" s="54"/>
      <c r="M393" s="54"/>
    </row>
    <row r="394" spans="1:13" ht="18.75" customHeight="1">
      <c r="A394" s="54" t="s">
        <v>494</v>
      </c>
      <c r="B394" s="54" t="s">
        <v>13772</v>
      </c>
      <c r="C394" s="54" t="s">
        <v>13771</v>
      </c>
      <c r="D394" s="54">
        <f t="shared" si="7"/>
        <v>7</v>
      </c>
      <c r="E394" s="54" t="s">
        <v>14169</v>
      </c>
      <c r="F394" s="54" t="s">
        <v>14168</v>
      </c>
      <c r="G394" s="54"/>
      <c r="H394" s="134" t="s">
        <v>15496</v>
      </c>
      <c r="I394" s="54"/>
      <c r="J394" s="54"/>
      <c r="K394" s="54" t="s">
        <v>218</v>
      </c>
      <c r="L394" s="54"/>
      <c r="M394" s="54"/>
    </row>
    <row r="395" spans="1:13" ht="18.75" customHeight="1">
      <c r="A395" s="54" t="s">
        <v>494</v>
      </c>
      <c r="B395" s="54" t="s">
        <v>13772</v>
      </c>
      <c r="C395" s="54" t="s">
        <v>13771</v>
      </c>
      <c r="D395" s="54">
        <f t="shared" si="7"/>
        <v>8</v>
      </c>
      <c r="E395" s="54" t="s">
        <v>939</v>
      </c>
      <c r="F395" s="54" t="s">
        <v>13585</v>
      </c>
      <c r="G395" s="54"/>
      <c r="H395" s="134" t="s">
        <v>15497</v>
      </c>
      <c r="I395" s="54" t="s">
        <v>15507</v>
      </c>
      <c r="J395" s="140" t="s">
        <v>15041</v>
      </c>
      <c r="K395" s="54" t="s">
        <v>974</v>
      </c>
      <c r="L395" s="54"/>
      <c r="M395" s="54"/>
    </row>
    <row r="396" spans="1:13" ht="18.75" customHeight="1">
      <c r="A396" s="54" t="s">
        <v>494</v>
      </c>
      <c r="B396" s="54" t="s">
        <v>13772</v>
      </c>
      <c r="C396" s="54" t="s">
        <v>13771</v>
      </c>
      <c r="D396" s="54">
        <f t="shared" si="7"/>
        <v>9</v>
      </c>
      <c r="E396" s="54" t="s">
        <v>14171</v>
      </c>
      <c r="F396" s="54" t="s">
        <v>14170</v>
      </c>
      <c r="G396" s="54"/>
      <c r="H396" s="134" t="s">
        <v>15498</v>
      </c>
      <c r="I396" s="471" t="s">
        <v>18204</v>
      </c>
      <c r="J396" s="54" t="s">
        <v>18205</v>
      </c>
      <c r="K396" s="54" t="s">
        <v>627</v>
      </c>
      <c r="L396" s="54"/>
      <c r="M396" s="54"/>
    </row>
    <row r="397" spans="1:13" ht="18.75" customHeight="1">
      <c r="A397" s="54" t="s">
        <v>494</v>
      </c>
      <c r="B397" s="54" t="s">
        <v>13772</v>
      </c>
      <c r="C397" s="54" t="s">
        <v>13771</v>
      </c>
      <c r="D397" s="54">
        <f t="shared" si="7"/>
        <v>10</v>
      </c>
      <c r="E397" s="54" t="s">
        <v>14162</v>
      </c>
      <c r="F397" s="54" t="s">
        <v>14172</v>
      </c>
      <c r="G397" s="54"/>
      <c r="H397" s="134" t="s">
        <v>15499</v>
      </c>
      <c r="I397" s="471" t="s">
        <v>18200</v>
      </c>
      <c r="J397" s="54" t="s">
        <v>18201</v>
      </c>
      <c r="K397" s="54" t="s">
        <v>627</v>
      </c>
      <c r="L397" s="54"/>
      <c r="M397" s="54"/>
    </row>
    <row r="398" spans="1:13" ht="18.75" customHeight="1">
      <c r="A398" s="54" t="s">
        <v>494</v>
      </c>
      <c r="B398" s="54" t="s">
        <v>13772</v>
      </c>
      <c r="C398" s="54" t="s">
        <v>13771</v>
      </c>
      <c r="D398" s="54">
        <f t="shared" si="7"/>
        <v>11</v>
      </c>
      <c r="E398" s="54" t="s">
        <v>14164</v>
      </c>
      <c r="F398" s="54" t="s">
        <v>14163</v>
      </c>
      <c r="G398" s="54"/>
      <c r="H398" s="134" t="s">
        <v>15500</v>
      </c>
      <c r="I398" s="54"/>
      <c r="J398" s="54"/>
      <c r="K398" s="54" t="s">
        <v>218</v>
      </c>
      <c r="L398" s="54"/>
      <c r="M398" s="54"/>
    </row>
    <row r="399" spans="1:13" ht="18.75" customHeight="1">
      <c r="A399" s="54" t="s">
        <v>494</v>
      </c>
      <c r="B399" s="54" t="s">
        <v>13772</v>
      </c>
      <c r="C399" s="54" t="s">
        <v>13771</v>
      </c>
      <c r="D399" s="54">
        <f t="shared" si="7"/>
        <v>12</v>
      </c>
      <c r="E399" s="54" t="s">
        <v>14174</v>
      </c>
      <c r="F399" s="54" t="s">
        <v>14173</v>
      </c>
      <c r="G399" s="54"/>
      <c r="H399" s="134" t="s">
        <v>15501</v>
      </c>
      <c r="I399" s="54"/>
      <c r="J399" s="54"/>
      <c r="K399" s="54" t="s">
        <v>583</v>
      </c>
      <c r="L399" s="54"/>
      <c r="M399" s="54"/>
    </row>
    <row r="400" spans="1:13" ht="18.75" customHeight="1">
      <c r="A400" s="54" t="s">
        <v>494</v>
      </c>
      <c r="B400" s="54" t="s">
        <v>13772</v>
      </c>
      <c r="C400" s="54" t="s">
        <v>13771</v>
      </c>
      <c r="D400" s="54">
        <f t="shared" si="7"/>
        <v>13</v>
      </c>
      <c r="E400" s="54" t="s">
        <v>14176</v>
      </c>
      <c r="F400" s="54" t="s">
        <v>14175</v>
      </c>
      <c r="G400" s="54"/>
      <c r="H400" s="134" t="s">
        <v>15502</v>
      </c>
      <c r="I400" s="54"/>
      <c r="J400" s="54"/>
      <c r="K400" s="54" t="s">
        <v>583</v>
      </c>
      <c r="L400" s="54"/>
      <c r="M400" s="54"/>
    </row>
    <row r="401" spans="1:13" ht="18.75" customHeight="1">
      <c r="A401" s="54" t="s">
        <v>494</v>
      </c>
      <c r="B401" s="54" t="s">
        <v>13772</v>
      </c>
      <c r="C401" s="54" t="s">
        <v>13771</v>
      </c>
      <c r="D401" s="54">
        <f t="shared" si="7"/>
        <v>14</v>
      </c>
      <c r="E401" s="54" t="s">
        <v>14148</v>
      </c>
      <c r="F401" s="54" t="s">
        <v>14147</v>
      </c>
      <c r="G401" s="54"/>
      <c r="H401" s="134" t="s">
        <v>15503</v>
      </c>
      <c r="I401" s="54"/>
      <c r="J401" s="54"/>
      <c r="K401" s="54" t="s">
        <v>581</v>
      </c>
      <c r="L401" s="54"/>
      <c r="M401" s="54"/>
    </row>
    <row r="402" spans="1:13" ht="18.75" customHeight="1">
      <c r="A402" s="54" t="s">
        <v>494</v>
      </c>
      <c r="B402" s="54" t="s">
        <v>13772</v>
      </c>
      <c r="C402" s="54" t="s">
        <v>13771</v>
      </c>
      <c r="D402" s="54">
        <f t="shared" si="7"/>
        <v>15</v>
      </c>
      <c r="E402" s="54" t="s">
        <v>14178</v>
      </c>
      <c r="F402" s="54" t="s">
        <v>14177</v>
      </c>
      <c r="G402" s="54"/>
      <c r="H402" s="134" t="s">
        <v>15504</v>
      </c>
      <c r="I402" s="54"/>
      <c r="J402" s="54" t="s">
        <v>4202</v>
      </c>
      <c r="K402" s="54" t="s">
        <v>599</v>
      </c>
      <c r="L402" s="54"/>
      <c r="M402" s="54"/>
    </row>
    <row r="403" spans="1:13" ht="18.75" customHeight="1">
      <c r="A403" s="54" t="s">
        <v>494</v>
      </c>
      <c r="B403" s="54" t="s">
        <v>13772</v>
      </c>
      <c r="C403" s="54" t="s">
        <v>13771</v>
      </c>
      <c r="D403" s="54">
        <f t="shared" si="7"/>
        <v>16</v>
      </c>
      <c r="E403" s="54" t="s">
        <v>14180</v>
      </c>
      <c r="F403" s="54" t="s">
        <v>14179</v>
      </c>
      <c r="G403" s="54"/>
      <c r="H403" s="134" t="s">
        <v>15505</v>
      </c>
      <c r="I403" s="54"/>
      <c r="J403" s="54"/>
      <c r="K403" s="54" t="s">
        <v>581</v>
      </c>
      <c r="L403" s="54"/>
      <c r="M403" s="54"/>
    </row>
    <row r="404" spans="1:13" ht="18.75" customHeight="1">
      <c r="A404" s="54" t="s">
        <v>494</v>
      </c>
      <c r="B404" s="54" t="s">
        <v>13772</v>
      </c>
      <c r="C404" s="54" t="s">
        <v>13771</v>
      </c>
      <c r="D404" s="54">
        <f t="shared" si="7"/>
        <v>17</v>
      </c>
      <c r="E404" s="54" t="s">
        <v>14154</v>
      </c>
      <c r="F404" s="54" t="s">
        <v>14153</v>
      </c>
      <c r="G404" s="54"/>
      <c r="H404" s="134" t="s">
        <v>15506</v>
      </c>
      <c r="I404" s="54"/>
      <c r="J404" s="54"/>
      <c r="K404" s="54" t="s">
        <v>218</v>
      </c>
      <c r="L404" s="54"/>
      <c r="M404" s="54"/>
    </row>
    <row r="405" spans="1:13" ht="18.75" customHeight="1">
      <c r="A405" s="54" t="s">
        <v>494</v>
      </c>
      <c r="B405" s="54" t="s">
        <v>13774</v>
      </c>
      <c r="C405" s="54" t="s">
        <v>13773</v>
      </c>
      <c r="D405" s="54">
        <f t="shared" si="7"/>
        <v>1</v>
      </c>
      <c r="E405" s="54" t="s">
        <v>3532</v>
      </c>
      <c r="F405" s="54" t="s">
        <v>13557</v>
      </c>
      <c r="G405" s="54"/>
      <c r="H405" s="134" t="s">
        <v>15508</v>
      </c>
      <c r="I405" s="54"/>
      <c r="J405" s="54"/>
      <c r="K405" s="54" t="s">
        <v>80</v>
      </c>
      <c r="L405" s="54"/>
      <c r="M405" s="54"/>
    </row>
    <row r="406" spans="1:13" ht="18.75" customHeight="1">
      <c r="A406" s="54" t="s">
        <v>494</v>
      </c>
      <c r="B406" s="54" t="s">
        <v>13774</v>
      </c>
      <c r="C406" s="54" t="s">
        <v>13773</v>
      </c>
      <c r="D406" s="54">
        <f t="shared" si="7"/>
        <v>2</v>
      </c>
      <c r="E406" s="54" t="s">
        <v>14182</v>
      </c>
      <c r="F406" s="54" t="s">
        <v>14181</v>
      </c>
      <c r="G406" s="54"/>
      <c r="H406" s="134" t="s">
        <v>15509</v>
      </c>
      <c r="I406" s="54"/>
      <c r="J406" s="54"/>
      <c r="K406" s="54" t="s">
        <v>80</v>
      </c>
      <c r="L406" s="54"/>
      <c r="M406" s="54"/>
    </row>
    <row r="407" spans="1:13" ht="18.75" customHeight="1">
      <c r="A407" s="54" t="s">
        <v>494</v>
      </c>
      <c r="B407" s="54" t="s">
        <v>13774</v>
      </c>
      <c r="C407" s="54" t="s">
        <v>13773</v>
      </c>
      <c r="D407" s="54">
        <f t="shared" si="7"/>
        <v>3</v>
      </c>
      <c r="E407" s="54" t="s">
        <v>1467</v>
      </c>
      <c r="F407" s="54" t="s">
        <v>14060</v>
      </c>
      <c r="G407" s="54"/>
      <c r="H407" s="134" t="s">
        <v>15510</v>
      </c>
      <c r="I407" s="54"/>
      <c r="J407" s="54"/>
      <c r="K407" s="54" t="s">
        <v>80</v>
      </c>
      <c r="L407" s="54"/>
      <c r="M407" s="54"/>
    </row>
    <row r="408" spans="1:13" ht="18.75" customHeight="1">
      <c r="A408" s="54" t="s">
        <v>494</v>
      </c>
      <c r="B408" s="54" t="s">
        <v>13774</v>
      </c>
      <c r="C408" s="54" t="s">
        <v>13773</v>
      </c>
      <c r="D408" s="54">
        <f t="shared" si="7"/>
        <v>4</v>
      </c>
      <c r="E408" s="54" t="s">
        <v>14184</v>
      </c>
      <c r="F408" s="54" t="s">
        <v>14183</v>
      </c>
      <c r="G408" s="54"/>
      <c r="H408" s="134" t="s">
        <v>15511</v>
      </c>
      <c r="I408" s="54"/>
      <c r="J408" s="54"/>
      <c r="K408" s="54" t="s">
        <v>583</v>
      </c>
      <c r="L408" s="54"/>
      <c r="M408" s="54"/>
    </row>
    <row r="409" spans="1:13" ht="18.75" customHeight="1">
      <c r="A409" s="54" t="s">
        <v>494</v>
      </c>
      <c r="B409" s="54" t="s">
        <v>13774</v>
      </c>
      <c r="C409" s="54" t="s">
        <v>13773</v>
      </c>
      <c r="D409" s="54">
        <f t="shared" si="7"/>
        <v>5</v>
      </c>
      <c r="E409" s="54" t="s">
        <v>3244</v>
      </c>
      <c r="F409" s="54" t="s">
        <v>14185</v>
      </c>
      <c r="G409" s="54"/>
      <c r="H409" s="134" t="s">
        <v>15512</v>
      </c>
      <c r="I409" s="54"/>
      <c r="J409" s="54" t="s">
        <v>4202</v>
      </c>
      <c r="K409" s="54" t="s">
        <v>599</v>
      </c>
      <c r="L409" s="54"/>
      <c r="M409" s="54"/>
    </row>
    <row r="410" spans="1:13" ht="18.75" customHeight="1">
      <c r="A410" s="54" t="s">
        <v>494</v>
      </c>
      <c r="B410" s="54" t="s">
        <v>13774</v>
      </c>
      <c r="C410" s="54" t="s">
        <v>13773</v>
      </c>
      <c r="D410" s="54">
        <f t="shared" si="7"/>
        <v>6</v>
      </c>
      <c r="E410" s="54" t="s">
        <v>14187</v>
      </c>
      <c r="F410" s="54" t="s">
        <v>14186</v>
      </c>
      <c r="G410" s="54"/>
      <c r="H410" s="134" t="s">
        <v>15513</v>
      </c>
      <c r="I410" s="54" t="s">
        <v>1576</v>
      </c>
      <c r="J410" s="140" t="s">
        <v>1767</v>
      </c>
      <c r="K410" s="54" t="s">
        <v>974</v>
      </c>
      <c r="L410" s="54"/>
      <c r="M410" s="54"/>
    </row>
    <row r="411" spans="1:13" ht="18.75" customHeight="1">
      <c r="A411" s="54" t="s">
        <v>494</v>
      </c>
      <c r="B411" s="54" t="s">
        <v>13774</v>
      </c>
      <c r="C411" s="54" t="s">
        <v>13773</v>
      </c>
      <c r="D411" s="54">
        <f t="shared" si="7"/>
        <v>7</v>
      </c>
      <c r="E411" s="54" t="s">
        <v>212</v>
      </c>
      <c r="F411" s="54" t="s">
        <v>591</v>
      </c>
      <c r="G411" s="54" t="s">
        <v>9807</v>
      </c>
      <c r="H411" s="54" t="s">
        <v>9808</v>
      </c>
      <c r="I411" s="54" t="s">
        <v>4560</v>
      </c>
      <c r="J411" s="140"/>
      <c r="K411" s="54" t="s">
        <v>9809</v>
      </c>
      <c r="L411" s="54"/>
      <c r="M411" s="54"/>
    </row>
    <row r="412" spans="1:13" ht="18.75" customHeight="1">
      <c r="A412" s="54" t="s">
        <v>494</v>
      </c>
      <c r="B412" s="54" t="s">
        <v>13788</v>
      </c>
      <c r="C412" s="54" t="s">
        <v>13787</v>
      </c>
      <c r="D412" s="54">
        <f t="shared" si="7"/>
        <v>1</v>
      </c>
      <c r="E412" s="54" t="s">
        <v>14189</v>
      </c>
      <c r="F412" s="54" t="s">
        <v>14188</v>
      </c>
      <c r="G412" s="54"/>
      <c r="H412" s="134" t="s">
        <v>15514</v>
      </c>
      <c r="I412" s="54"/>
      <c r="J412" s="54"/>
      <c r="K412" s="54" t="s">
        <v>80</v>
      </c>
      <c r="L412" s="54"/>
      <c r="M412" s="54"/>
    </row>
    <row r="413" spans="1:13" ht="18.75" customHeight="1">
      <c r="A413" s="54" t="s">
        <v>494</v>
      </c>
      <c r="B413" s="54" t="s">
        <v>13788</v>
      </c>
      <c r="C413" s="54" t="s">
        <v>13787</v>
      </c>
      <c r="D413" s="54">
        <f t="shared" ref="D413:D480" si="8">IF($C413=$C412,$D412+1,1)</f>
        <v>2</v>
      </c>
      <c r="E413" s="54" t="s">
        <v>14061</v>
      </c>
      <c r="F413" s="54" t="s">
        <v>14060</v>
      </c>
      <c r="G413" s="54"/>
      <c r="H413" s="134" t="s">
        <v>15515</v>
      </c>
      <c r="I413" s="54"/>
      <c r="J413" s="54"/>
      <c r="K413" s="54" t="s">
        <v>80</v>
      </c>
      <c r="L413" s="54"/>
      <c r="M413" s="54"/>
    </row>
    <row r="414" spans="1:13" ht="18.75" customHeight="1">
      <c r="A414" s="54" t="s">
        <v>494</v>
      </c>
      <c r="B414" s="54" t="s">
        <v>13788</v>
      </c>
      <c r="C414" s="54" t="s">
        <v>13787</v>
      </c>
      <c r="D414" s="54">
        <f t="shared" si="8"/>
        <v>3</v>
      </c>
      <c r="E414" s="54" t="s">
        <v>14138</v>
      </c>
      <c r="F414" s="54" t="s">
        <v>14190</v>
      </c>
      <c r="G414" s="54"/>
      <c r="H414" s="134" t="s">
        <v>15516</v>
      </c>
      <c r="I414" s="54"/>
      <c r="J414" s="54"/>
      <c r="K414" s="54" t="s">
        <v>80</v>
      </c>
      <c r="L414" s="54"/>
      <c r="M414" s="54"/>
    </row>
    <row r="415" spans="1:13" ht="18.75" customHeight="1">
      <c r="A415" s="54" t="s">
        <v>494</v>
      </c>
      <c r="B415" s="54" t="s">
        <v>13788</v>
      </c>
      <c r="C415" s="54" t="s">
        <v>13787</v>
      </c>
      <c r="D415" s="54">
        <f t="shared" si="8"/>
        <v>4</v>
      </c>
      <c r="E415" s="54" t="s">
        <v>14192</v>
      </c>
      <c r="F415" s="54" t="s">
        <v>14191</v>
      </c>
      <c r="G415" s="54"/>
      <c r="H415" s="134" t="s">
        <v>15517</v>
      </c>
      <c r="I415" s="54"/>
      <c r="J415" s="54"/>
      <c r="K415" s="54" t="s">
        <v>583</v>
      </c>
      <c r="L415" s="54"/>
      <c r="M415" s="54"/>
    </row>
    <row r="416" spans="1:13" ht="18.75" customHeight="1">
      <c r="A416" s="54" t="s">
        <v>494</v>
      </c>
      <c r="B416" s="54" t="s">
        <v>13788</v>
      </c>
      <c r="C416" s="54" t="s">
        <v>13787</v>
      </c>
      <c r="D416" s="54">
        <f t="shared" si="8"/>
        <v>5</v>
      </c>
      <c r="E416" s="54" t="s">
        <v>14194</v>
      </c>
      <c r="F416" s="54" t="s">
        <v>14193</v>
      </c>
      <c r="G416" s="54"/>
      <c r="H416" s="134" t="s">
        <v>15518</v>
      </c>
      <c r="I416" s="54"/>
      <c r="J416" s="54"/>
      <c r="K416" s="54" t="s">
        <v>218</v>
      </c>
      <c r="L416" s="54"/>
      <c r="M416" s="54"/>
    </row>
    <row r="417" spans="1:13" ht="18.75" customHeight="1">
      <c r="A417" s="54" t="s">
        <v>494</v>
      </c>
      <c r="B417" s="54" t="s">
        <v>13788</v>
      </c>
      <c r="C417" s="54" t="s">
        <v>13787</v>
      </c>
      <c r="D417" s="54">
        <f t="shared" si="8"/>
        <v>6</v>
      </c>
      <c r="E417" s="54" t="s">
        <v>13938</v>
      </c>
      <c r="F417" s="54" t="s">
        <v>13937</v>
      </c>
      <c r="G417" s="54"/>
      <c r="H417" s="134" t="s">
        <v>15519</v>
      </c>
      <c r="I417" s="54"/>
      <c r="J417" s="54"/>
      <c r="K417" s="54" t="s">
        <v>581</v>
      </c>
      <c r="L417" s="54"/>
      <c r="M417" s="54"/>
    </row>
    <row r="418" spans="1:13" ht="18.75" customHeight="1">
      <c r="A418" s="54" t="s">
        <v>494</v>
      </c>
      <c r="B418" s="54" t="s">
        <v>13788</v>
      </c>
      <c r="C418" s="54" t="s">
        <v>13787</v>
      </c>
      <c r="D418" s="54">
        <f t="shared" si="8"/>
        <v>7</v>
      </c>
      <c r="E418" s="54" t="s">
        <v>14144</v>
      </c>
      <c r="F418" s="54" t="s">
        <v>14143</v>
      </c>
      <c r="G418" s="54"/>
      <c r="H418" s="134" t="s">
        <v>15520</v>
      </c>
      <c r="I418" s="54"/>
      <c r="J418" s="54"/>
      <c r="K418" s="54" t="s">
        <v>581</v>
      </c>
      <c r="L418" s="54"/>
      <c r="M418" s="54"/>
    </row>
    <row r="419" spans="1:13" ht="18.75" customHeight="1">
      <c r="A419" s="54" t="s">
        <v>494</v>
      </c>
      <c r="B419" s="54" t="s">
        <v>13788</v>
      </c>
      <c r="C419" s="54" t="s">
        <v>13787</v>
      </c>
      <c r="D419" s="54">
        <f t="shared" si="8"/>
        <v>8</v>
      </c>
      <c r="E419" s="54" t="s">
        <v>14146</v>
      </c>
      <c r="F419" s="54" t="s">
        <v>14145</v>
      </c>
      <c r="G419" s="54"/>
      <c r="H419" s="134" t="s">
        <v>15521</v>
      </c>
      <c r="I419" s="54"/>
      <c r="J419" s="54"/>
      <c r="K419" s="54" t="s">
        <v>581</v>
      </c>
      <c r="L419" s="54"/>
      <c r="M419" s="54"/>
    </row>
    <row r="420" spans="1:13" ht="18.75" customHeight="1">
      <c r="A420" s="54" t="s">
        <v>494</v>
      </c>
      <c r="B420" s="54" t="s">
        <v>13788</v>
      </c>
      <c r="C420" s="54" t="s">
        <v>13787</v>
      </c>
      <c r="D420" s="54">
        <f t="shared" si="8"/>
        <v>9</v>
      </c>
      <c r="E420" s="54" t="s">
        <v>14154</v>
      </c>
      <c r="F420" s="54" t="s">
        <v>14153</v>
      </c>
      <c r="G420" s="54"/>
      <c r="H420" s="134" t="s">
        <v>15522</v>
      </c>
      <c r="I420" s="54"/>
      <c r="J420" s="54"/>
      <c r="K420" s="54" t="s">
        <v>218</v>
      </c>
      <c r="L420" s="54"/>
      <c r="M420" s="54"/>
    </row>
    <row r="421" spans="1:13" ht="18.75" customHeight="1">
      <c r="A421" s="54" t="s">
        <v>494</v>
      </c>
      <c r="B421" s="54" t="s">
        <v>13788</v>
      </c>
      <c r="C421" s="54" t="s">
        <v>13787</v>
      </c>
      <c r="D421" s="54">
        <f t="shared" si="8"/>
        <v>10</v>
      </c>
      <c r="E421" s="54" t="s">
        <v>14156</v>
      </c>
      <c r="F421" s="54" t="s">
        <v>14155</v>
      </c>
      <c r="G421" s="54"/>
      <c r="H421" s="134" t="s">
        <v>15523</v>
      </c>
      <c r="I421" s="54"/>
      <c r="J421" s="54"/>
      <c r="K421" s="54" t="s">
        <v>218</v>
      </c>
      <c r="L421" s="54"/>
      <c r="M421" s="54"/>
    </row>
    <row r="422" spans="1:13" ht="18.75" customHeight="1">
      <c r="A422" s="54" t="s">
        <v>494</v>
      </c>
      <c r="B422" s="54" t="s">
        <v>13788</v>
      </c>
      <c r="C422" s="54" t="s">
        <v>13787</v>
      </c>
      <c r="D422" s="54">
        <f t="shared" si="8"/>
        <v>11</v>
      </c>
      <c r="E422" s="54" t="s">
        <v>14094</v>
      </c>
      <c r="F422" s="54" t="s">
        <v>14093</v>
      </c>
      <c r="G422" s="54"/>
      <c r="H422" s="134" t="s">
        <v>15524</v>
      </c>
      <c r="I422" s="54"/>
      <c r="J422" s="54"/>
      <c r="K422" s="54" t="s">
        <v>218</v>
      </c>
      <c r="L422" s="54"/>
      <c r="M422" s="54"/>
    </row>
    <row r="423" spans="1:13" ht="18.75" customHeight="1">
      <c r="A423" s="54" t="s">
        <v>494</v>
      </c>
      <c r="B423" s="54" t="s">
        <v>13788</v>
      </c>
      <c r="C423" s="54" t="s">
        <v>13787</v>
      </c>
      <c r="D423" s="54">
        <f t="shared" si="8"/>
        <v>12</v>
      </c>
      <c r="E423" s="54" t="s">
        <v>14152</v>
      </c>
      <c r="F423" s="54" t="s">
        <v>14151</v>
      </c>
      <c r="G423" s="54"/>
      <c r="H423" s="134" t="s">
        <v>15525</v>
      </c>
      <c r="I423" s="471" t="s">
        <v>18199</v>
      </c>
      <c r="J423" s="510">
        <v>0</v>
      </c>
      <c r="K423" s="54" t="s">
        <v>627</v>
      </c>
      <c r="L423" s="54"/>
      <c r="M423" s="54"/>
    </row>
    <row r="424" spans="1:13" ht="18.75" customHeight="1">
      <c r="A424" s="54" t="s">
        <v>494</v>
      </c>
      <c r="B424" s="54" t="s">
        <v>13788</v>
      </c>
      <c r="C424" s="54" t="s">
        <v>13787</v>
      </c>
      <c r="D424" s="54">
        <f t="shared" si="8"/>
        <v>13</v>
      </c>
      <c r="E424" s="54" t="s">
        <v>14129</v>
      </c>
      <c r="F424" s="54" t="s">
        <v>14128</v>
      </c>
      <c r="G424" s="54"/>
      <c r="H424" s="134" t="s">
        <v>15526</v>
      </c>
      <c r="I424" s="54"/>
      <c r="J424" s="54"/>
      <c r="K424" s="54" t="s">
        <v>581</v>
      </c>
      <c r="L424" s="54"/>
      <c r="M424" s="54"/>
    </row>
    <row r="425" spans="1:13" ht="18.75" customHeight="1">
      <c r="A425" s="54" t="s">
        <v>494</v>
      </c>
      <c r="B425" s="54" t="s">
        <v>13788</v>
      </c>
      <c r="C425" s="54" t="s">
        <v>13787</v>
      </c>
      <c r="D425" s="54">
        <f t="shared" si="8"/>
        <v>14</v>
      </c>
      <c r="E425" s="54" t="s">
        <v>212</v>
      </c>
      <c r="F425" s="54" t="s">
        <v>591</v>
      </c>
      <c r="G425" s="54" t="s">
        <v>9807</v>
      </c>
      <c r="H425" s="54" t="s">
        <v>9808</v>
      </c>
      <c r="I425" s="54" t="s">
        <v>4560</v>
      </c>
      <c r="J425" s="140"/>
      <c r="K425" s="54" t="s">
        <v>9809</v>
      </c>
      <c r="L425" s="54"/>
      <c r="M425" s="54"/>
    </row>
    <row r="426" spans="1:13" ht="18.75" customHeight="1">
      <c r="A426" s="54" t="s">
        <v>494</v>
      </c>
      <c r="B426" s="54" t="s">
        <v>13788</v>
      </c>
      <c r="C426" s="54" t="s">
        <v>13787</v>
      </c>
      <c r="D426" s="54">
        <f t="shared" si="8"/>
        <v>15</v>
      </c>
      <c r="E426" s="54" t="s">
        <v>9810</v>
      </c>
      <c r="F426" s="54" t="s">
        <v>565</v>
      </c>
      <c r="G426" s="54" t="s">
        <v>9811</v>
      </c>
      <c r="H426" s="54" t="s">
        <v>9808</v>
      </c>
      <c r="I426" s="54" t="s">
        <v>4563</v>
      </c>
      <c r="J426" s="140">
        <v>20170101</v>
      </c>
      <c r="K426" s="54" t="s">
        <v>9813</v>
      </c>
      <c r="L426" s="54"/>
      <c r="M426" s="54"/>
    </row>
    <row r="427" spans="1:13" ht="18.75" customHeight="1">
      <c r="A427" s="54" t="s">
        <v>494</v>
      </c>
      <c r="B427" s="54" t="s">
        <v>13794</v>
      </c>
      <c r="C427" s="54" t="s">
        <v>13793</v>
      </c>
      <c r="D427" s="54">
        <f>IF($C427=$C424,$D424+1,1)</f>
        <v>1</v>
      </c>
      <c r="E427" s="54" t="s">
        <v>3532</v>
      </c>
      <c r="F427" s="54" t="s">
        <v>13557</v>
      </c>
      <c r="G427" s="54"/>
      <c r="H427" s="134" t="s">
        <v>15527</v>
      </c>
      <c r="I427" s="54"/>
      <c r="J427" s="54"/>
      <c r="K427" s="54" t="s">
        <v>80</v>
      </c>
      <c r="L427" s="54"/>
      <c r="M427" s="54"/>
    </row>
    <row r="428" spans="1:13" ht="18.75" customHeight="1">
      <c r="A428" s="54" t="s">
        <v>494</v>
      </c>
      <c r="B428" s="54" t="s">
        <v>13794</v>
      </c>
      <c r="C428" s="54" t="s">
        <v>13793</v>
      </c>
      <c r="D428" s="54">
        <f t="shared" si="8"/>
        <v>2</v>
      </c>
      <c r="E428" s="54" t="s">
        <v>14196</v>
      </c>
      <c r="F428" s="54" t="s">
        <v>14195</v>
      </c>
      <c r="G428" s="54"/>
      <c r="H428" s="134" t="s">
        <v>15528</v>
      </c>
      <c r="I428" s="54"/>
      <c r="J428" s="54"/>
      <c r="K428" s="54" t="s">
        <v>80</v>
      </c>
      <c r="L428" s="54"/>
      <c r="M428" s="54"/>
    </row>
    <row r="429" spans="1:13" ht="18.75" customHeight="1">
      <c r="A429" s="54" t="s">
        <v>494</v>
      </c>
      <c r="B429" s="54" t="s">
        <v>13794</v>
      </c>
      <c r="C429" s="54" t="s">
        <v>13793</v>
      </c>
      <c r="D429" s="54">
        <f t="shared" si="8"/>
        <v>3</v>
      </c>
      <c r="E429" s="54" t="s">
        <v>14061</v>
      </c>
      <c r="F429" s="54" t="s">
        <v>14060</v>
      </c>
      <c r="G429" s="54"/>
      <c r="H429" s="134" t="s">
        <v>15529</v>
      </c>
      <c r="I429" s="54"/>
      <c r="J429" s="54"/>
      <c r="K429" s="54" t="s">
        <v>80</v>
      </c>
      <c r="L429" s="54"/>
      <c r="M429" s="54"/>
    </row>
    <row r="430" spans="1:13" ht="18.75" customHeight="1">
      <c r="A430" s="54" t="s">
        <v>494</v>
      </c>
      <c r="B430" s="54" t="s">
        <v>13794</v>
      </c>
      <c r="C430" s="54" t="s">
        <v>13793</v>
      </c>
      <c r="D430" s="54">
        <f t="shared" si="8"/>
        <v>4</v>
      </c>
      <c r="E430" s="54" t="s">
        <v>940</v>
      </c>
      <c r="F430" s="54" t="s">
        <v>13584</v>
      </c>
      <c r="G430" s="54"/>
      <c r="H430" s="134" t="s">
        <v>15530</v>
      </c>
      <c r="I430" s="54" t="s">
        <v>1576</v>
      </c>
      <c r="J430" s="140" t="s">
        <v>1767</v>
      </c>
      <c r="K430" s="54" t="s">
        <v>974</v>
      </c>
      <c r="L430" s="54"/>
      <c r="M430" s="54"/>
    </row>
    <row r="431" spans="1:13" ht="18.75" customHeight="1">
      <c r="A431" s="54" t="s">
        <v>494</v>
      </c>
      <c r="B431" s="54" t="s">
        <v>13794</v>
      </c>
      <c r="C431" s="54" t="s">
        <v>13793</v>
      </c>
      <c r="D431" s="54">
        <f t="shared" si="8"/>
        <v>5</v>
      </c>
      <c r="E431" s="54" t="s">
        <v>14198</v>
      </c>
      <c r="F431" s="54" t="s">
        <v>14197</v>
      </c>
      <c r="G431" s="54"/>
      <c r="H431" s="134" t="s">
        <v>15531</v>
      </c>
      <c r="I431" s="471" t="s">
        <v>18206</v>
      </c>
      <c r="J431" s="54" t="s">
        <v>18207</v>
      </c>
      <c r="K431" s="54" t="s">
        <v>627</v>
      </c>
      <c r="L431" s="54"/>
      <c r="M431" s="54"/>
    </row>
    <row r="432" spans="1:13" ht="18.75" customHeight="1">
      <c r="A432" s="54" t="s">
        <v>494</v>
      </c>
      <c r="B432" s="54" t="s">
        <v>13794</v>
      </c>
      <c r="C432" s="54" t="s">
        <v>13793</v>
      </c>
      <c r="D432" s="54">
        <f t="shared" si="8"/>
        <v>6</v>
      </c>
      <c r="E432" s="54" t="s">
        <v>4076</v>
      </c>
      <c r="F432" s="54" t="s">
        <v>14199</v>
      </c>
      <c r="G432" s="54"/>
      <c r="H432" s="134" t="s">
        <v>15532</v>
      </c>
      <c r="I432" s="54" t="s">
        <v>1576</v>
      </c>
      <c r="J432" s="140" t="s">
        <v>1767</v>
      </c>
      <c r="K432" s="54" t="s">
        <v>974</v>
      </c>
      <c r="L432" s="54"/>
      <c r="M432" s="54"/>
    </row>
    <row r="433" spans="1:13" ht="18.75" customHeight="1">
      <c r="A433" s="54" t="s">
        <v>494</v>
      </c>
      <c r="B433" s="54" t="s">
        <v>13794</v>
      </c>
      <c r="C433" s="54" t="s">
        <v>13793</v>
      </c>
      <c r="D433" s="54">
        <f t="shared" si="8"/>
        <v>7</v>
      </c>
      <c r="E433" s="54" t="s">
        <v>13836</v>
      </c>
      <c r="F433" s="54" t="s">
        <v>565</v>
      </c>
      <c r="G433" s="54" t="s">
        <v>9811</v>
      </c>
      <c r="H433" s="54" t="s">
        <v>9808</v>
      </c>
      <c r="I433" s="54" t="s">
        <v>4563</v>
      </c>
      <c r="J433" s="140">
        <v>20170101</v>
      </c>
      <c r="K433" s="54" t="s">
        <v>9813</v>
      </c>
      <c r="L433" s="54"/>
      <c r="M433" s="54"/>
    </row>
    <row r="434" spans="1:13" ht="18.75" customHeight="1">
      <c r="A434" s="54" t="s">
        <v>494</v>
      </c>
      <c r="B434" s="54" t="s">
        <v>13804</v>
      </c>
      <c r="C434" s="54" t="s">
        <v>13803</v>
      </c>
      <c r="D434" s="54">
        <f t="shared" si="8"/>
        <v>1</v>
      </c>
      <c r="E434" s="54" t="s">
        <v>14201</v>
      </c>
      <c r="F434" s="54" t="s">
        <v>14200</v>
      </c>
      <c r="G434" s="54"/>
      <c r="H434" s="134" t="s">
        <v>15533</v>
      </c>
      <c r="I434" s="54" t="s">
        <v>4871</v>
      </c>
      <c r="J434" s="140" t="s">
        <v>18109</v>
      </c>
      <c r="K434" s="54" t="s">
        <v>215</v>
      </c>
      <c r="L434" s="54"/>
      <c r="M434" s="54"/>
    </row>
    <row r="435" spans="1:13" ht="18.75" customHeight="1">
      <c r="A435" s="54" t="s">
        <v>494</v>
      </c>
      <c r="B435" s="54" t="s">
        <v>13804</v>
      </c>
      <c r="C435" s="54" t="s">
        <v>13803</v>
      </c>
      <c r="D435" s="54">
        <f t="shared" si="8"/>
        <v>2</v>
      </c>
      <c r="E435" s="54" t="s">
        <v>14203</v>
      </c>
      <c r="F435" s="54" t="s">
        <v>14202</v>
      </c>
      <c r="G435" s="54"/>
      <c r="H435" s="134" t="s">
        <v>15534</v>
      </c>
      <c r="I435" s="54"/>
      <c r="J435" s="54"/>
      <c r="K435" s="54" t="s">
        <v>80</v>
      </c>
      <c r="L435" s="54"/>
      <c r="M435" s="54"/>
    </row>
    <row r="436" spans="1:13" ht="18.75" customHeight="1">
      <c r="A436" s="54" t="s">
        <v>494</v>
      </c>
      <c r="B436" s="54" t="s">
        <v>13804</v>
      </c>
      <c r="C436" s="54" t="s">
        <v>13803</v>
      </c>
      <c r="D436" s="54">
        <f t="shared" si="8"/>
        <v>3</v>
      </c>
      <c r="E436" s="54" t="s">
        <v>14205</v>
      </c>
      <c r="F436" s="54" t="s">
        <v>14204</v>
      </c>
      <c r="G436" s="54"/>
      <c r="H436" s="134" t="s">
        <v>15535</v>
      </c>
      <c r="I436" s="54"/>
      <c r="J436" s="54"/>
      <c r="K436" s="54" t="s">
        <v>218</v>
      </c>
      <c r="L436" s="54"/>
      <c r="M436" s="54"/>
    </row>
    <row r="437" spans="1:13" ht="18.75" customHeight="1">
      <c r="A437" s="54" t="s">
        <v>494</v>
      </c>
      <c r="B437" s="54" t="s">
        <v>13804</v>
      </c>
      <c r="C437" s="54" t="s">
        <v>13803</v>
      </c>
      <c r="D437" s="54">
        <f t="shared" si="8"/>
        <v>4</v>
      </c>
      <c r="E437" s="54" t="s">
        <v>14207</v>
      </c>
      <c r="F437" s="54" t="s">
        <v>14206</v>
      </c>
      <c r="G437" s="54"/>
      <c r="H437" s="134" t="s">
        <v>15536</v>
      </c>
      <c r="I437" s="54"/>
      <c r="J437" s="54"/>
      <c r="K437" s="54" t="s">
        <v>218</v>
      </c>
      <c r="L437" s="54"/>
      <c r="M437" s="54"/>
    </row>
    <row r="438" spans="1:13" ht="18.75" customHeight="1">
      <c r="A438" s="54" t="s">
        <v>494</v>
      </c>
      <c r="B438" s="54" t="s">
        <v>13804</v>
      </c>
      <c r="C438" s="54" t="s">
        <v>13803</v>
      </c>
      <c r="D438" s="54">
        <f t="shared" si="8"/>
        <v>5</v>
      </c>
      <c r="E438" s="54" t="s">
        <v>14209</v>
      </c>
      <c r="F438" s="54" t="s">
        <v>14208</v>
      </c>
      <c r="G438" s="54"/>
      <c r="H438" s="134" t="s">
        <v>15537</v>
      </c>
      <c r="I438" s="54"/>
      <c r="J438" s="54"/>
      <c r="K438" s="54" t="s">
        <v>581</v>
      </c>
      <c r="L438" s="54"/>
      <c r="M438" s="54"/>
    </row>
    <row r="439" spans="1:13" ht="18.75" customHeight="1">
      <c r="A439" s="54" t="s">
        <v>494</v>
      </c>
      <c r="B439" s="54" t="s">
        <v>13804</v>
      </c>
      <c r="C439" s="54" t="s">
        <v>13803</v>
      </c>
      <c r="D439" s="54">
        <f t="shared" si="8"/>
        <v>6</v>
      </c>
      <c r="E439" s="54" t="s">
        <v>14211</v>
      </c>
      <c r="F439" s="54" t="s">
        <v>14210</v>
      </c>
      <c r="G439" s="54"/>
      <c r="H439" s="134" t="s">
        <v>15538</v>
      </c>
      <c r="I439" s="54"/>
      <c r="J439" s="54"/>
      <c r="K439" s="54" t="s">
        <v>218</v>
      </c>
      <c r="L439" s="54"/>
      <c r="M439" s="54"/>
    </row>
    <row r="440" spans="1:13" ht="18.75" customHeight="1">
      <c r="A440" s="54" t="s">
        <v>494</v>
      </c>
      <c r="B440" s="54" t="s">
        <v>13804</v>
      </c>
      <c r="C440" s="54" t="s">
        <v>13803</v>
      </c>
      <c r="D440" s="54">
        <f t="shared" si="8"/>
        <v>7</v>
      </c>
      <c r="E440" s="54" t="s">
        <v>14213</v>
      </c>
      <c r="F440" s="54" t="s">
        <v>14212</v>
      </c>
      <c r="G440" s="54"/>
      <c r="H440" s="134" t="s">
        <v>15539</v>
      </c>
      <c r="I440" s="54"/>
      <c r="J440" s="54"/>
      <c r="K440" s="54" t="s">
        <v>581</v>
      </c>
      <c r="L440" s="54"/>
      <c r="M440" s="54"/>
    </row>
    <row r="441" spans="1:13" ht="18.75" customHeight="1">
      <c r="A441" s="54" t="s">
        <v>494</v>
      </c>
      <c r="B441" s="54" t="s">
        <v>13804</v>
      </c>
      <c r="C441" s="54" t="s">
        <v>13803</v>
      </c>
      <c r="D441" s="54">
        <f t="shared" si="8"/>
        <v>8</v>
      </c>
      <c r="E441" s="54" t="s">
        <v>14215</v>
      </c>
      <c r="F441" s="54" t="s">
        <v>14214</v>
      </c>
      <c r="G441" s="54"/>
      <c r="H441" s="134" t="s">
        <v>15540</v>
      </c>
      <c r="I441" s="471" t="s">
        <v>18208</v>
      </c>
      <c r="J441" s="54" t="s">
        <v>18205</v>
      </c>
      <c r="K441" s="54" t="s">
        <v>627</v>
      </c>
      <c r="L441" s="54"/>
      <c r="M441" s="54"/>
    </row>
    <row r="442" spans="1:13" ht="18.75" customHeight="1">
      <c r="A442" s="54" t="s">
        <v>494</v>
      </c>
      <c r="B442" s="54" t="s">
        <v>13804</v>
      </c>
      <c r="C442" s="54" t="s">
        <v>13803</v>
      </c>
      <c r="D442" s="54">
        <f t="shared" si="8"/>
        <v>9</v>
      </c>
      <c r="E442" s="54" t="s">
        <v>212</v>
      </c>
      <c r="F442" s="54" t="s">
        <v>591</v>
      </c>
      <c r="G442" s="54" t="s">
        <v>9807</v>
      </c>
      <c r="H442" s="54" t="s">
        <v>9808</v>
      </c>
      <c r="I442" s="54" t="s">
        <v>4560</v>
      </c>
      <c r="J442" s="140"/>
      <c r="K442" s="54" t="s">
        <v>9809</v>
      </c>
      <c r="L442" s="54"/>
      <c r="M442" s="54"/>
    </row>
    <row r="443" spans="1:13" ht="18.75" customHeight="1">
      <c r="A443" s="54" t="s">
        <v>494</v>
      </c>
      <c r="B443" s="54" t="s">
        <v>13806</v>
      </c>
      <c r="C443" s="54" t="s">
        <v>13805</v>
      </c>
      <c r="D443" s="54">
        <f>IF($C443=$C441,$D441+1,1)</f>
        <v>1</v>
      </c>
      <c r="E443" s="54" t="s">
        <v>3532</v>
      </c>
      <c r="F443" s="54" t="s">
        <v>13557</v>
      </c>
      <c r="G443" s="54"/>
      <c r="H443" s="134" t="s">
        <v>15541</v>
      </c>
      <c r="I443" s="54"/>
      <c r="J443" s="54"/>
      <c r="K443" s="54" t="s">
        <v>80</v>
      </c>
      <c r="L443" s="54"/>
      <c r="M443" s="54"/>
    </row>
    <row r="444" spans="1:13" ht="18.75" customHeight="1">
      <c r="A444" s="54" t="s">
        <v>494</v>
      </c>
      <c r="B444" s="54" t="s">
        <v>13806</v>
      </c>
      <c r="C444" s="54" t="s">
        <v>13805</v>
      </c>
      <c r="D444" s="54">
        <f t="shared" si="8"/>
        <v>2</v>
      </c>
      <c r="E444" s="54" t="s">
        <v>14217</v>
      </c>
      <c r="F444" s="54" t="s">
        <v>14216</v>
      </c>
      <c r="G444" s="54"/>
      <c r="H444" s="134" t="s">
        <v>15542</v>
      </c>
      <c r="I444" s="54"/>
      <c r="J444" s="54"/>
      <c r="K444" s="54" t="s">
        <v>80</v>
      </c>
      <c r="L444" s="54"/>
      <c r="M444" s="54"/>
    </row>
    <row r="445" spans="1:13" ht="18.75" customHeight="1">
      <c r="A445" s="54" t="s">
        <v>494</v>
      </c>
      <c r="B445" s="54" t="s">
        <v>13806</v>
      </c>
      <c r="C445" s="54" t="s">
        <v>13805</v>
      </c>
      <c r="D445" s="54">
        <f t="shared" si="8"/>
        <v>3</v>
      </c>
      <c r="E445" s="54" t="s">
        <v>14061</v>
      </c>
      <c r="F445" s="54" t="s">
        <v>14060</v>
      </c>
      <c r="G445" s="54"/>
      <c r="H445" s="134" t="s">
        <v>15543</v>
      </c>
      <c r="I445" s="54"/>
      <c r="J445" s="54"/>
      <c r="K445" s="54" t="s">
        <v>80</v>
      </c>
      <c r="L445" s="54"/>
      <c r="M445" s="54"/>
    </row>
    <row r="446" spans="1:13" ht="18.75" customHeight="1">
      <c r="A446" s="54" t="s">
        <v>494</v>
      </c>
      <c r="B446" s="54" t="s">
        <v>13806</v>
      </c>
      <c r="C446" s="54" t="s">
        <v>13805</v>
      </c>
      <c r="D446" s="54">
        <f t="shared" si="8"/>
        <v>4</v>
      </c>
      <c r="E446" s="54" t="s">
        <v>14219</v>
      </c>
      <c r="F446" s="54" t="s">
        <v>14218</v>
      </c>
      <c r="G446" s="54"/>
      <c r="H446" s="134" t="s">
        <v>15544</v>
      </c>
      <c r="I446" s="471" t="s">
        <v>18154</v>
      </c>
      <c r="J446" s="54" t="s">
        <v>18205</v>
      </c>
      <c r="K446" s="54" t="s">
        <v>627</v>
      </c>
      <c r="L446" s="54"/>
      <c r="M446" s="54"/>
    </row>
    <row r="447" spans="1:13" ht="18.75" customHeight="1">
      <c r="A447" s="54" t="s">
        <v>494</v>
      </c>
      <c r="B447" s="54" t="s">
        <v>13806</v>
      </c>
      <c r="C447" s="54" t="s">
        <v>13805</v>
      </c>
      <c r="D447" s="54">
        <f t="shared" si="8"/>
        <v>5</v>
      </c>
      <c r="E447" s="54" t="s">
        <v>14221</v>
      </c>
      <c r="F447" s="54" t="s">
        <v>14220</v>
      </c>
      <c r="G447" s="54"/>
      <c r="H447" s="134" t="s">
        <v>15545</v>
      </c>
      <c r="I447" s="471" t="s">
        <v>18209</v>
      </c>
      <c r="J447" s="54" t="s">
        <v>18210</v>
      </c>
      <c r="K447" s="54" t="s">
        <v>627</v>
      </c>
      <c r="L447" s="54"/>
      <c r="M447" s="54"/>
    </row>
    <row r="448" spans="1:13" ht="18.75" customHeight="1">
      <c r="A448" s="54" t="s">
        <v>494</v>
      </c>
      <c r="B448" s="54" t="s">
        <v>13806</v>
      </c>
      <c r="C448" s="54" t="s">
        <v>13805</v>
      </c>
      <c r="D448" s="54">
        <f t="shared" si="8"/>
        <v>6</v>
      </c>
      <c r="E448" s="54" t="s">
        <v>14223</v>
      </c>
      <c r="F448" s="54" t="s">
        <v>14222</v>
      </c>
      <c r="G448" s="54"/>
      <c r="H448" s="134" t="s">
        <v>15546</v>
      </c>
      <c r="I448" s="471" t="s">
        <v>18211</v>
      </c>
      <c r="J448" s="54" t="s">
        <v>18212</v>
      </c>
      <c r="K448" s="54" t="s">
        <v>627</v>
      </c>
      <c r="L448" s="54"/>
      <c r="M448" s="54"/>
    </row>
    <row r="449" spans="1:13" ht="18.75" customHeight="1">
      <c r="A449" s="54" t="s">
        <v>494</v>
      </c>
      <c r="B449" s="54" t="s">
        <v>13806</v>
      </c>
      <c r="C449" s="54" t="s">
        <v>13805</v>
      </c>
      <c r="D449" s="54">
        <f t="shared" si="8"/>
        <v>7</v>
      </c>
      <c r="E449" s="54" t="s">
        <v>14225</v>
      </c>
      <c r="F449" s="54" t="s">
        <v>14224</v>
      </c>
      <c r="G449" s="54"/>
      <c r="H449" s="134" t="s">
        <v>15547</v>
      </c>
      <c r="I449" s="471" t="s">
        <v>18213</v>
      </c>
      <c r="J449" s="54" t="s">
        <v>18212</v>
      </c>
      <c r="K449" s="54" t="s">
        <v>627</v>
      </c>
      <c r="L449" s="54"/>
      <c r="M449" s="54"/>
    </row>
    <row r="450" spans="1:13" ht="18.75" customHeight="1">
      <c r="A450" s="54" t="s">
        <v>494</v>
      </c>
      <c r="B450" s="54" t="s">
        <v>13806</v>
      </c>
      <c r="C450" s="54" t="s">
        <v>13805</v>
      </c>
      <c r="D450" s="54">
        <f t="shared" si="8"/>
        <v>8</v>
      </c>
      <c r="E450" s="54" t="s">
        <v>14227</v>
      </c>
      <c r="F450" s="54" t="s">
        <v>14226</v>
      </c>
      <c r="G450" s="54"/>
      <c r="H450" s="134" t="s">
        <v>15548</v>
      </c>
      <c r="I450" s="471" t="s">
        <v>18214</v>
      </c>
      <c r="J450" s="140">
        <v>1</v>
      </c>
      <c r="K450" s="54" t="s">
        <v>627</v>
      </c>
      <c r="L450" s="54"/>
      <c r="M450" s="54"/>
    </row>
    <row r="451" spans="1:13" ht="18.75" customHeight="1">
      <c r="A451" s="54" t="s">
        <v>494</v>
      </c>
      <c r="B451" s="54" t="s">
        <v>13806</v>
      </c>
      <c r="C451" s="54" t="s">
        <v>13805</v>
      </c>
      <c r="D451" s="54">
        <f t="shared" si="8"/>
        <v>9</v>
      </c>
      <c r="E451" s="54" t="s">
        <v>14083</v>
      </c>
      <c r="F451" s="54" t="s">
        <v>14082</v>
      </c>
      <c r="G451" s="54"/>
      <c r="H451" s="134" t="s">
        <v>15549</v>
      </c>
      <c r="I451" s="471" t="s">
        <v>15872</v>
      </c>
      <c r="J451" s="54" t="s">
        <v>18197</v>
      </c>
      <c r="K451" s="54" t="s">
        <v>627</v>
      </c>
      <c r="L451" s="54"/>
      <c r="M451" s="54"/>
    </row>
    <row r="452" spans="1:13" ht="18.75" customHeight="1">
      <c r="A452" s="54" t="s">
        <v>494</v>
      </c>
      <c r="B452" s="54" t="s">
        <v>13806</v>
      </c>
      <c r="C452" s="54" t="s">
        <v>13805</v>
      </c>
      <c r="D452" s="54">
        <f t="shared" si="8"/>
        <v>10</v>
      </c>
      <c r="E452" s="54" t="s">
        <v>14229</v>
      </c>
      <c r="F452" s="54" t="s">
        <v>14228</v>
      </c>
      <c r="G452" s="54"/>
      <c r="H452" s="134" t="s">
        <v>15550</v>
      </c>
      <c r="I452" s="471" t="s">
        <v>18157</v>
      </c>
      <c r="J452" s="54" t="s">
        <v>18215</v>
      </c>
      <c r="K452" s="54" t="s">
        <v>627</v>
      </c>
      <c r="L452" s="54"/>
      <c r="M452" s="54"/>
    </row>
    <row r="453" spans="1:13" ht="18.75" customHeight="1">
      <c r="A453" s="54" t="s">
        <v>494</v>
      </c>
      <c r="B453" s="54" t="s">
        <v>13806</v>
      </c>
      <c r="C453" s="54" t="s">
        <v>13805</v>
      </c>
      <c r="D453" s="54">
        <f t="shared" si="8"/>
        <v>11</v>
      </c>
      <c r="E453" s="54" t="s">
        <v>14230</v>
      </c>
      <c r="F453" s="54" t="s">
        <v>13840</v>
      </c>
      <c r="G453" s="54"/>
      <c r="H453" s="134" t="s">
        <v>15551</v>
      </c>
      <c r="I453" s="54" t="s">
        <v>15507</v>
      </c>
      <c r="J453" s="140" t="s">
        <v>15041</v>
      </c>
      <c r="K453" s="54" t="s">
        <v>974</v>
      </c>
      <c r="L453" s="54"/>
      <c r="M453" s="54"/>
    </row>
    <row r="454" spans="1:13" ht="18.75" customHeight="1">
      <c r="A454" s="54" t="s">
        <v>494</v>
      </c>
      <c r="B454" s="54" t="s">
        <v>13806</v>
      </c>
      <c r="C454" s="54" t="s">
        <v>13805</v>
      </c>
      <c r="D454" s="54">
        <f t="shared" si="8"/>
        <v>12</v>
      </c>
      <c r="E454" s="54" t="s">
        <v>14232</v>
      </c>
      <c r="F454" s="54" t="s">
        <v>14231</v>
      </c>
      <c r="G454" s="54"/>
      <c r="H454" s="134" t="s">
        <v>15552</v>
      </c>
      <c r="I454" s="471" t="s">
        <v>18216</v>
      </c>
      <c r="J454" s="54" t="s">
        <v>18217</v>
      </c>
      <c r="K454" s="54" t="s">
        <v>627</v>
      </c>
      <c r="L454" s="54"/>
      <c r="M454" s="54"/>
    </row>
    <row r="455" spans="1:13" ht="18.75" customHeight="1">
      <c r="A455" s="54" t="s">
        <v>494</v>
      </c>
      <c r="B455" s="54" t="s">
        <v>13806</v>
      </c>
      <c r="C455" s="54" t="s">
        <v>13805</v>
      </c>
      <c r="D455" s="54">
        <f t="shared" si="8"/>
        <v>13</v>
      </c>
      <c r="E455" s="54" t="s">
        <v>14234</v>
      </c>
      <c r="F455" s="54" t="s">
        <v>14233</v>
      </c>
      <c r="G455" s="54"/>
      <c r="H455" s="134" t="s">
        <v>15553</v>
      </c>
      <c r="I455" s="471" t="s">
        <v>18218</v>
      </c>
      <c r="J455" s="54" t="s">
        <v>18007</v>
      </c>
      <c r="K455" s="54" t="s">
        <v>627</v>
      </c>
      <c r="L455" s="54"/>
      <c r="M455" s="54"/>
    </row>
    <row r="456" spans="1:13" ht="18.75" customHeight="1">
      <c r="A456" s="54" t="s">
        <v>494</v>
      </c>
      <c r="B456" s="54" t="s">
        <v>13806</v>
      </c>
      <c r="C456" s="54" t="s">
        <v>13805</v>
      </c>
      <c r="D456" s="54">
        <f t="shared" si="8"/>
        <v>14</v>
      </c>
      <c r="E456" s="54" t="s">
        <v>14236</v>
      </c>
      <c r="F456" s="54" t="s">
        <v>14235</v>
      </c>
      <c r="G456" s="54"/>
      <c r="H456" s="134" t="s">
        <v>15554</v>
      </c>
      <c r="I456" s="54"/>
      <c r="J456" s="54"/>
      <c r="K456" s="54" t="s">
        <v>583</v>
      </c>
      <c r="L456" s="54"/>
      <c r="M456" s="54"/>
    </row>
    <row r="457" spans="1:13" ht="18.75" customHeight="1">
      <c r="A457" s="54" t="s">
        <v>494</v>
      </c>
      <c r="B457" s="54" t="s">
        <v>13806</v>
      </c>
      <c r="C457" s="54" t="s">
        <v>13805</v>
      </c>
      <c r="D457" s="54">
        <f t="shared" si="8"/>
        <v>15</v>
      </c>
      <c r="E457" s="54" t="s">
        <v>2729</v>
      </c>
      <c r="F457" s="54" t="s">
        <v>14237</v>
      </c>
      <c r="G457" s="54"/>
      <c r="H457" s="134" t="s">
        <v>15555</v>
      </c>
      <c r="I457" s="54"/>
      <c r="J457" s="54"/>
      <c r="K457" s="54" t="s">
        <v>583</v>
      </c>
      <c r="L457" s="54"/>
      <c r="M457" s="54"/>
    </row>
    <row r="458" spans="1:13" ht="18.75" customHeight="1">
      <c r="A458" s="54" t="s">
        <v>494</v>
      </c>
      <c r="B458" s="54" t="s">
        <v>13806</v>
      </c>
      <c r="C458" s="54" t="s">
        <v>13805</v>
      </c>
      <c r="D458" s="54">
        <f t="shared" si="8"/>
        <v>16</v>
      </c>
      <c r="E458" s="54" t="s">
        <v>1122</v>
      </c>
      <c r="F458" s="54" t="s">
        <v>13570</v>
      </c>
      <c r="G458" s="54"/>
      <c r="H458" s="134" t="s">
        <v>15556</v>
      </c>
      <c r="I458" s="54"/>
      <c r="J458" s="54"/>
      <c r="K458" s="54" t="s">
        <v>583</v>
      </c>
      <c r="L458" s="54"/>
      <c r="M458" s="54"/>
    </row>
    <row r="459" spans="1:13" ht="18.75" customHeight="1">
      <c r="A459" s="54" t="s">
        <v>494</v>
      </c>
      <c r="B459" s="54" t="s">
        <v>13806</v>
      </c>
      <c r="C459" s="54" t="s">
        <v>13805</v>
      </c>
      <c r="D459" s="54">
        <f t="shared" si="8"/>
        <v>17</v>
      </c>
      <c r="E459" s="54" t="s">
        <v>202</v>
      </c>
      <c r="F459" s="54" t="s">
        <v>13599</v>
      </c>
      <c r="G459" s="36" t="s">
        <v>1235</v>
      </c>
      <c r="H459" s="134" t="s">
        <v>15557</v>
      </c>
      <c r="I459" s="155" t="s">
        <v>1701</v>
      </c>
      <c r="J459" s="97" t="s">
        <v>1680</v>
      </c>
      <c r="K459" s="117" t="s">
        <v>80</v>
      </c>
      <c r="L459" s="54"/>
      <c r="M459" s="54"/>
    </row>
    <row r="460" spans="1:13" ht="18.75" customHeight="1">
      <c r="A460" s="54" t="s">
        <v>494</v>
      </c>
      <c r="B460" s="54" t="s">
        <v>13806</v>
      </c>
      <c r="C460" s="54" t="s">
        <v>13805</v>
      </c>
      <c r="D460" s="54">
        <f t="shared" si="8"/>
        <v>18</v>
      </c>
      <c r="E460" s="54" t="s">
        <v>13606</v>
      </c>
      <c r="F460" s="54" t="s">
        <v>13559</v>
      </c>
      <c r="G460" s="54"/>
      <c r="H460" s="134" t="s">
        <v>15558</v>
      </c>
      <c r="I460" s="54"/>
      <c r="J460" s="54"/>
      <c r="K460" s="54" t="s">
        <v>583</v>
      </c>
      <c r="L460" s="54"/>
      <c r="M460" s="54"/>
    </row>
    <row r="461" spans="1:13" ht="18.75" customHeight="1">
      <c r="A461" s="54" t="s">
        <v>494</v>
      </c>
      <c r="B461" s="54" t="s">
        <v>13806</v>
      </c>
      <c r="C461" s="54" t="s">
        <v>13805</v>
      </c>
      <c r="D461" s="54">
        <f t="shared" si="8"/>
        <v>19</v>
      </c>
      <c r="E461" s="54" t="s">
        <v>14239</v>
      </c>
      <c r="F461" s="54" t="s">
        <v>14238</v>
      </c>
      <c r="G461" s="54"/>
      <c r="H461" s="134" t="s">
        <v>15559</v>
      </c>
      <c r="I461" s="54"/>
      <c r="J461" s="54"/>
      <c r="K461" s="54" t="s">
        <v>583</v>
      </c>
      <c r="L461" s="54"/>
      <c r="M461" s="54"/>
    </row>
    <row r="462" spans="1:13" ht="18.75" customHeight="1">
      <c r="A462" s="54" t="s">
        <v>494</v>
      </c>
      <c r="B462" s="54" t="s">
        <v>13806</v>
      </c>
      <c r="C462" s="54" t="s">
        <v>13805</v>
      </c>
      <c r="D462" s="54">
        <f t="shared" si="8"/>
        <v>20</v>
      </c>
      <c r="E462" s="54" t="s">
        <v>14241</v>
      </c>
      <c r="F462" s="54" t="s">
        <v>14240</v>
      </c>
      <c r="G462" s="54"/>
      <c r="H462" s="134" t="s">
        <v>15560</v>
      </c>
      <c r="I462" s="54"/>
      <c r="J462" s="54"/>
      <c r="K462" s="54" t="s">
        <v>80</v>
      </c>
      <c r="L462" s="54"/>
      <c r="M462" s="54"/>
    </row>
    <row r="463" spans="1:13" ht="18.75" customHeight="1">
      <c r="A463" s="54" t="s">
        <v>494</v>
      </c>
      <c r="B463" s="54" t="s">
        <v>13806</v>
      </c>
      <c r="C463" s="54" t="s">
        <v>13805</v>
      </c>
      <c r="D463" s="54">
        <f t="shared" si="8"/>
        <v>21</v>
      </c>
      <c r="E463" s="54" t="s">
        <v>706</v>
      </c>
      <c r="F463" s="54" t="s">
        <v>13586</v>
      </c>
      <c r="G463" s="54"/>
      <c r="H463" s="134" t="s">
        <v>15561</v>
      </c>
      <c r="I463" s="54"/>
      <c r="J463" s="54"/>
      <c r="K463" s="54" t="s">
        <v>583</v>
      </c>
      <c r="L463" s="54"/>
      <c r="M463" s="54"/>
    </row>
    <row r="464" spans="1:13" ht="18.75" customHeight="1">
      <c r="A464" s="54" t="s">
        <v>494</v>
      </c>
      <c r="B464" s="54" t="s">
        <v>13806</v>
      </c>
      <c r="C464" s="54" t="s">
        <v>13805</v>
      </c>
      <c r="D464" s="54">
        <f t="shared" si="8"/>
        <v>22</v>
      </c>
      <c r="E464" s="54" t="s">
        <v>14243</v>
      </c>
      <c r="F464" s="54" t="s">
        <v>14242</v>
      </c>
      <c r="G464" s="54"/>
      <c r="H464" s="134" t="s">
        <v>15562</v>
      </c>
      <c r="I464" s="54"/>
      <c r="J464" s="54"/>
      <c r="K464" s="54" t="s">
        <v>80</v>
      </c>
      <c r="L464" s="54"/>
      <c r="M464" s="54"/>
    </row>
    <row r="465" spans="1:13" ht="18.75" customHeight="1">
      <c r="A465" s="54" t="s">
        <v>494</v>
      </c>
      <c r="B465" s="54" t="s">
        <v>13806</v>
      </c>
      <c r="C465" s="54" t="s">
        <v>13805</v>
      </c>
      <c r="D465" s="54">
        <f t="shared" si="8"/>
        <v>23</v>
      </c>
      <c r="E465" s="54" t="s">
        <v>707</v>
      </c>
      <c r="F465" s="54" t="s">
        <v>13587</v>
      </c>
      <c r="G465" s="54"/>
      <c r="H465" s="134" t="s">
        <v>15563</v>
      </c>
      <c r="I465" s="54"/>
      <c r="J465" s="54"/>
      <c r="K465" s="54" t="s">
        <v>583</v>
      </c>
      <c r="L465" s="54"/>
      <c r="M465" s="54"/>
    </row>
    <row r="466" spans="1:13" ht="18.75" customHeight="1">
      <c r="A466" s="54" t="s">
        <v>494</v>
      </c>
      <c r="B466" s="54" t="s">
        <v>13806</v>
      </c>
      <c r="C466" s="54" t="s">
        <v>13805</v>
      </c>
      <c r="D466" s="54">
        <f t="shared" si="8"/>
        <v>24</v>
      </c>
      <c r="E466" s="54" t="s">
        <v>14245</v>
      </c>
      <c r="F466" s="54" t="s">
        <v>14244</v>
      </c>
      <c r="G466" s="54"/>
      <c r="H466" s="134" t="s">
        <v>15564</v>
      </c>
      <c r="I466" s="54"/>
      <c r="J466" s="54"/>
      <c r="K466" s="54" t="s">
        <v>80</v>
      </c>
      <c r="L466" s="54"/>
      <c r="M466" s="54"/>
    </row>
    <row r="467" spans="1:13" ht="18.75" customHeight="1">
      <c r="A467" s="54" t="s">
        <v>494</v>
      </c>
      <c r="B467" s="54" t="s">
        <v>13806</v>
      </c>
      <c r="C467" s="54" t="s">
        <v>13805</v>
      </c>
      <c r="D467" s="54">
        <f t="shared" si="8"/>
        <v>25</v>
      </c>
      <c r="E467" s="54" t="s">
        <v>14246</v>
      </c>
      <c r="F467" s="54" t="s">
        <v>13588</v>
      </c>
      <c r="G467" s="54"/>
      <c r="H467" s="134" t="s">
        <v>15565</v>
      </c>
      <c r="I467" s="54"/>
      <c r="J467" s="54"/>
      <c r="K467" s="54" t="s">
        <v>583</v>
      </c>
      <c r="L467" s="54"/>
      <c r="M467" s="54"/>
    </row>
    <row r="468" spans="1:13" ht="18.75" customHeight="1">
      <c r="A468" s="54" t="s">
        <v>494</v>
      </c>
      <c r="B468" s="54" t="s">
        <v>13806</v>
      </c>
      <c r="C468" s="54" t="s">
        <v>13805</v>
      </c>
      <c r="D468" s="54">
        <f t="shared" si="8"/>
        <v>26</v>
      </c>
      <c r="E468" s="54" t="s">
        <v>709</v>
      </c>
      <c r="F468" s="54" t="s">
        <v>13589</v>
      </c>
      <c r="G468" s="54"/>
      <c r="H468" s="134" t="s">
        <v>15566</v>
      </c>
      <c r="I468" s="54"/>
      <c r="J468" s="54"/>
      <c r="K468" s="54" t="s">
        <v>583</v>
      </c>
      <c r="L468" s="54"/>
      <c r="M468" s="54"/>
    </row>
    <row r="469" spans="1:13" ht="18.75" customHeight="1">
      <c r="A469" s="54" t="s">
        <v>494</v>
      </c>
      <c r="B469" s="54" t="s">
        <v>13806</v>
      </c>
      <c r="C469" s="54" t="s">
        <v>13805</v>
      </c>
      <c r="D469" s="54">
        <f t="shared" si="8"/>
        <v>27</v>
      </c>
      <c r="E469" s="54" t="s">
        <v>2727</v>
      </c>
      <c r="F469" s="54" t="s">
        <v>13839</v>
      </c>
      <c r="G469" s="54"/>
      <c r="H469" s="134" t="s">
        <v>15567</v>
      </c>
      <c r="I469" s="54"/>
      <c r="J469" s="54"/>
      <c r="K469" s="54" t="s">
        <v>583</v>
      </c>
      <c r="L469" s="54"/>
      <c r="M469" s="54"/>
    </row>
    <row r="470" spans="1:13" ht="18.75" customHeight="1">
      <c r="A470" s="54" t="s">
        <v>494</v>
      </c>
      <c r="B470" s="54" t="s">
        <v>13806</v>
      </c>
      <c r="C470" s="54" t="s">
        <v>13805</v>
      </c>
      <c r="D470" s="54">
        <f t="shared" si="8"/>
        <v>28</v>
      </c>
      <c r="E470" s="54" t="s">
        <v>14248</v>
      </c>
      <c r="F470" s="54" t="s">
        <v>14247</v>
      </c>
      <c r="G470" s="54"/>
      <c r="H470" s="134" t="s">
        <v>15568</v>
      </c>
      <c r="I470" s="54"/>
      <c r="J470" s="54"/>
      <c r="K470" s="54" t="s">
        <v>583</v>
      </c>
      <c r="L470" s="54"/>
      <c r="M470" s="54"/>
    </row>
    <row r="471" spans="1:13" ht="18.75" customHeight="1">
      <c r="A471" s="54" t="s">
        <v>494</v>
      </c>
      <c r="B471" s="54" t="s">
        <v>13806</v>
      </c>
      <c r="C471" s="54" t="s">
        <v>13805</v>
      </c>
      <c r="D471" s="54">
        <f t="shared" si="8"/>
        <v>29</v>
      </c>
      <c r="E471" s="54" t="s">
        <v>14250</v>
      </c>
      <c r="F471" s="54" t="s">
        <v>14249</v>
      </c>
      <c r="G471" s="54"/>
      <c r="H471" s="134" t="s">
        <v>15569</v>
      </c>
      <c r="I471" s="54"/>
      <c r="J471" s="54"/>
      <c r="K471" s="54" t="s">
        <v>583</v>
      </c>
      <c r="L471" s="54"/>
      <c r="M471" s="54"/>
    </row>
    <row r="472" spans="1:13" ht="18.75" customHeight="1">
      <c r="A472" s="54" t="s">
        <v>494</v>
      </c>
      <c r="B472" s="54" t="s">
        <v>13806</v>
      </c>
      <c r="C472" s="54" t="s">
        <v>13805</v>
      </c>
      <c r="D472" s="54">
        <f t="shared" si="8"/>
        <v>30</v>
      </c>
      <c r="E472" s="54" t="s">
        <v>14252</v>
      </c>
      <c r="F472" s="54" t="s">
        <v>14251</v>
      </c>
      <c r="G472" s="54"/>
      <c r="H472" s="134" t="s">
        <v>15570</v>
      </c>
      <c r="I472" s="54"/>
      <c r="J472" s="54"/>
      <c r="K472" s="54" t="s">
        <v>583</v>
      </c>
      <c r="L472" s="54"/>
      <c r="M472" s="54"/>
    </row>
    <row r="473" spans="1:13" ht="18.75" customHeight="1">
      <c r="A473" s="54" t="s">
        <v>494</v>
      </c>
      <c r="B473" s="54" t="s">
        <v>13806</v>
      </c>
      <c r="C473" s="54" t="s">
        <v>13805</v>
      </c>
      <c r="D473" s="54">
        <f t="shared" si="8"/>
        <v>31</v>
      </c>
      <c r="E473" s="54" t="s">
        <v>14254</v>
      </c>
      <c r="F473" s="54" t="s">
        <v>14253</v>
      </c>
      <c r="G473" s="54"/>
      <c r="H473" s="134" t="s">
        <v>15571</v>
      </c>
      <c r="I473" s="54"/>
      <c r="J473" s="54"/>
      <c r="K473" s="54" t="s">
        <v>583</v>
      </c>
      <c r="L473" s="54"/>
      <c r="M473" s="54"/>
    </row>
    <row r="474" spans="1:13" ht="18.75" customHeight="1">
      <c r="A474" s="54" t="s">
        <v>494</v>
      </c>
      <c r="B474" s="54" t="s">
        <v>13806</v>
      </c>
      <c r="C474" s="54" t="s">
        <v>13805</v>
      </c>
      <c r="D474" s="54">
        <f t="shared" si="8"/>
        <v>32</v>
      </c>
      <c r="E474" s="54" t="s">
        <v>14256</v>
      </c>
      <c r="F474" s="54" t="s">
        <v>14255</v>
      </c>
      <c r="G474" s="54"/>
      <c r="H474" s="134" t="s">
        <v>15572</v>
      </c>
      <c r="I474" s="54"/>
      <c r="J474" s="54"/>
      <c r="K474" s="54" t="s">
        <v>581</v>
      </c>
      <c r="L474" s="54"/>
      <c r="M474" s="54"/>
    </row>
    <row r="475" spans="1:13" ht="18.75" customHeight="1">
      <c r="A475" s="54" t="s">
        <v>494</v>
      </c>
      <c r="B475" s="54" t="s">
        <v>13806</v>
      </c>
      <c r="C475" s="54" t="s">
        <v>13805</v>
      </c>
      <c r="D475" s="54">
        <f t="shared" si="8"/>
        <v>33</v>
      </c>
      <c r="E475" s="54" t="s">
        <v>14258</v>
      </c>
      <c r="F475" s="54" t="s">
        <v>14257</v>
      </c>
      <c r="G475" s="54"/>
      <c r="H475" s="134" t="s">
        <v>15573</v>
      </c>
      <c r="I475" s="54"/>
      <c r="J475" s="54" t="s">
        <v>4202</v>
      </c>
      <c r="K475" s="54" t="s">
        <v>599</v>
      </c>
      <c r="L475" s="54"/>
      <c r="M475" s="54"/>
    </row>
    <row r="476" spans="1:13" ht="18.75" customHeight="1">
      <c r="A476" s="54" t="s">
        <v>494</v>
      </c>
      <c r="B476" s="54" t="s">
        <v>13806</v>
      </c>
      <c r="C476" s="54" t="s">
        <v>13805</v>
      </c>
      <c r="D476" s="54">
        <f t="shared" si="8"/>
        <v>34</v>
      </c>
      <c r="E476" s="54" t="s">
        <v>212</v>
      </c>
      <c r="F476" s="54" t="s">
        <v>591</v>
      </c>
      <c r="G476" s="54" t="s">
        <v>9807</v>
      </c>
      <c r="H476" s="54" t="s">
        <v>9808</v>
      </c>
      <c r="I476" s="54" t="s">
        <v>4560</v>
      </c>
      <c r="J476" s="140"/>
      <c r="K476" s="54" t="s">
        <v>9809</v>
      </c>
      <c r="L476" s="54"/>
      <c r="M476" s="54"/>
    </row>
    <row r="477" spans="1:13" ht="18.75" customHeight="1">
      <c r="A477" s="54" t="s">
        <v>494</v>
      </c>
      <c r="B477" s="54" t="s">
        <v>13806</v>
      </c>
      <c r="C477" s="54" t="s">
        <v>13805</v>
      </c>
      <c r="D477" s="54">
        <f t="shared" si="8"/>
        <v>35</v>
      </c>
      <c r="E477" s="54" t="s">
        <v>9810</v>
      </c>
      <c r="F477" s="54" t="s">
        <v>565</v>
      </c>
      <c r="G477" s="54" t="s">
        <v>9811</v>
      </c>
      <c r="H477" s="54" t="s">
        <v>9808</v>
      </c>
      <c r="I477" s="54" t="s">
        <v>4563</v>
      </c>
      <c r="J477" s="140">
        <v>20170101</v>
      </c>
      <c r="K477" s="54" t="s">
        <v>9813</v>
      </c>
      <c r="L477" s="54"/>
      <c r="M477" s="54"/>
    </row>
    <row r="478" spans="1:13" ht="18.75" customHeight="1">
      <c r="A478" s="54" t="s">
        <v>494</v>
      </c>
      <c r="B478" s="54" t="s">
        <v>13810</v>
      </c>
      <c r="C478" s="54" t="s">
        <v>13809</v>
      </c>
      <c r="D478" s="54">
        <f t="shared" si="8"/>
        <v>1</v>
      </c>
      <c r="E478" s="54" t="s">
        <v>14260</v>
      </c>
      <c r="F478" s="54" t="s">
        <v>14259</v>
      </c>
      <c r="G478" s="54"/>
      <c r="H478" s="134" t="s">
        <v>15574</v>
      </c>
      <c r="I478" s="54"/>
      <c r="J478" s="54"/>
      <c r="K478" s="54" t="s">
        <v>80</v>
      </c>
      <c r="L478" s="54"/>
      <c r="M478" s="54"/>
    </row>
    <row r="479" spans="1:13" ht="18.75" customHeight="1">
      <c r="A479" s="54" t="s">
        <v>494</v>
      </c>
      <c r="B479" s="54" t="s">
        <v>13810</v>
      </c>
      <c r="C479" s="54" t="s">
        <v>13809</v>
      </c>
      <c r="D479" s="54">
        <f t="shared" si="8"/>
        <v>2</v>
      </c>
      <c r="E479" s="54" t="s">
        <v>14217</v>
      </c>
      <c r="F479" s="54" t="s">
        <v>14216</v>
      </c>
      <c r="G479" s="54"/>
      <c r="H479" s="134" t="s">
        <v>15575</v>
      </c>
      <c r="I479" s="54"/>
      <c r="J479" s="54"/>
      <c r="K479" s="54" t="s">
        <v>80</v>
      </c>
      <c r="L479" s="54"/>
      <c r="M479" s="54"/>
    </row>
    <row r="480" spans="1:13" ht="18.75" customHeight="1">
      <c r="A480" s="54" t="s">
        <v>494</v>
      </c>
      <c r="B480" s="54" t="s">
        <v>13810</v>
      </c>
      <c r="C480" s="54" t="s">
        <v>13809</v>
      </c>
      <c r="D480" s="54">
        <f t="shared" si="8"/>
        <v>3</v>
      </c>
      <c r="E480" s="54" t="s">
        <v>14138</v>
      </c>
      <c r="F480" s="54" t="s">
        <v>14190</v>
      </c>
      <c r="G480" s="54"/>
      <c r="H480" s="134" t="s">
        <v>15576</v>
      </c>
      <c r="I480" s="54"/>
      <c r="J480" s="54"/>
      <c r="K480" s="54" t="s">
        <v>80</v>
      </c>
      <c r="L480" s="54"/>
      <c r="M480" s="54"/>
    </row>
    <row r="481" spans="1:13" ht="18.75" customHeight="1">
      <c r="A481" s="54" t="s">
        <v>494</v>
      </c>
      <c r="B481" s="54" t="s">
        <v>13810</v>
      </c>
      <c r="C481" s="54" t="s">
        <v>13809</v>
      </c>
      <c r="D481" s="54">
        <f t="shared" ref="D481:D545" si="9">IF($C481=$C480,$D480+1,1)</f>
        <v>4</v>
      </c>
      <c r="E481" s="54" t="s">
        <v>13734</v>
      </c>
      <c r="F481" s="54" t="s">
        <v>13733</v>
      </c>
      <c r="G481" s="54"/>
      <c r="H481" s="134" t="s">
        <v>15577</v>
      </c>
      <c r="I481" s="54"/>
      <c r="J481" s="54"/>
      <c r="K481" s="54" t="s">
        <v>80</v>
      </c>
      <c r="L481" s="54"/>
      <c r="M481" s="54"/>
    </row>
    <row r="482" spans="1:13" ht="18.75" customHeight="1">
      <c r="A482" s="54" t="s">
        <v>494</v>
      </c>
      <c r="B482" s="54" t="s">
        <v>13810</v>
      </c>
      <c r="C482" s="54" t="s">
        <v>13809</v>
      </c>
      <c r="D482" s="54">
        <f t="shared" si="9"/>
        <v>5</v>
      </c>
      <c r="E482" s="54" t="s">
        <v>14262</v>
      </c>
      <c r="F482" s="54" t="s">
        <v>14261</v>
      </c>
      <c r="G482" s="54"/>
      <c r="H482" s="134" t="s">
        <v>15578</v>
      </c>
      <c r="I482" s="54"/>
      <c r="J482" s="54"/>
      <c r="K482" s="54" t="s">
        <v>80</v>
      </c>
      <c r="L482" s="54"/>
      <c r="M482" s="54"/>
    </row>
    <row r="483" spans="1:13" ht="18.75" customHeight="1">
      <c r="A483" s="54" t="s">
        <v>494</v>
      </c>
      <c r="B483" s="54" t="s">
        <v>13810</v>
      </c>
      <c r="C483" s="54" t="s">
        <v>13809</v>
      </c>
      <c r="D483" s="54">
        <f t="shared" si="9"/>
        <v>6</v>
      </c>
      <c r="E483" s="54" t="s">
        <v>2519</v>
      </c>
      <c r="F483" s="54" t="s">
        <v>14140</v>
      </c>
      <c r="G483" s="54"/>
      <c r="H483" s="134" t="s">
        <v>15579</v>
      </c>
      <c r="I483" s="54"/>
      <c r="J483" s="54"/>
      <c r="K483" s="54" t="s">
        <v>218</v>
      </c>
      <c r="L483" s="54"/>
      <c r="M483" s="54"/>
    </row>
    <row r="484" spans="1:13" ht="18.75" customHeight="1">
      <c r="A484" s="54" t="s">
        <v>494</v>
      </c>
      <c r="B484" s="54" t="s">
        <v>13810</v>
      </c>
      <c r="C484" s="54" t="s">
        <v>13809</v>
      </c>
      <c r="D484" s="54">
        <f t="shared" si="9"/>
        <v>7</v>
      </c>
      <c r="E484" s="54" t="s">
        <v>14264</v>
      </c>
      <c r="F484" s="54" t="s">
        <v>14263</v>
      </c>
      <c r="G484" s="54"/>
      <c r="H484" s="134" t="s">
        <v>15580</v>
      </c>
      <c r="I484" s="471" t="s">
        <v>18219</v>
      </c>
      <c r="J484" s="54" t="s">
        <v>18220</v>
      </c>
      <c r="K484" s="54" t="s">
        <v>627</v>
      </c>
      <c r="L484" s="54"/>
      <c r="M484" s="54"/>
    </row>
    <row r="485" spans="1:13" ht="18.75" customHeight="1">
      <c r="A485" s="54" t="s">
        <v>494</v>
      </c>
      <c r="B485" s="54" t="s">
        <v>13810</v>
      </c>
      <c r="C485" s="54" t="s">
        <v>13809</v>
      </c>
      <c r="D485" s="54">
        <f t="shared" si="9"/>
        <v>8</v>
      </c>
      <c r="E485" s="54" t="s">
        <v>212</v>
      </c>
      <c r="F485" s="54" t="s">
        <v>591</v>
      </c>
      <c r="G485" s="54" t="s">
        <v>9807</v>
      </c>
      <c r="H485" s="54" t="s">
        <v>9808</v>
      </c>
      <c r="I485" s="54" t="s">
        <v>4560</v>
      </c>
      <c r="J485" s="140"/>
      <c r="K485" s="54" t="s">
        <v>9809</v>
      </c>
      <c r="L485" s="54"/>
      <c r="M485" s="54"/>
    </row>
    <row r="486" spans="1:13" ht="18.75" customHeight="1">
      <c r="A486" s="54" t="s">
        <v>494</v>
      </c>
      <c r="B486" s="54" t="s">
        <v>13812</v>
      </c>
      <c r="C486" s="54" t="s">
        <v>13811</v>
      </c>
      <c r="D486" s="54">
        <f>IF($C486=$C484,$D484+1,1)</f>
        <v>1</v>
      </c>
      <c r="E486" s="54" t="s">
        <v>3532</v>
      </c>
      <c r="F486" s="54" t="s">
        <v>14265</v>
      </c>
      <c r="G486" s="54"/>
      <c r="H486" s="134" t="s">
        <v>15581</v>
      </c>
      <c r="I486" s="54"/>
      <c r="J486" s="54"/>
      <c r="K486" s="54" t="s">
        <v>80</v>
      </c>
      <c r="L486" s="54"/>
      <c r="M486" s="54"/>
    </row>
    <row r="487" spans="1:13" ht="18.75" customHeight="1">
      <c r="A487" s="54" t="s">
        <v>494</v>
      </c>
      <c r="B487" s="54" t="s">
        <v>13812</v>
      </c>
      <c r="C487" s="54" t="s">
        <v>13811</v>
      </c>
      <c r="D487" s="54">
        <f>IF($C487=$C486,$D486+1,1)</f>
        <v>2</v>
      </c>
      <c r="E487" s="54" t="s">
        <v>14267</v>
      </c>
      <c r="F487" s="54" t="s">
        <v>14266</v>
      </c>
      <c r="G487" s="54"/>
      <c r="H487" s="134" t="s">
        <v>15582</v>
      </c>
      <c r="I487" s="54"/>
      <c r="J487" s="54"/>
      <c r="K487" s="54" t="s">
        <v>80</v>
      </c>
      <c r="L487" s="54"/>
      <c r="M487" s="54"/>
    </row>
    <row r="488" spans="1:13" ht="18.75" customHeight="1">
      <c r="A488" s="54" t="s">
        <v>494</v>
      </c>
      <c r="B488" s="54" t="s">
        <v>13812</v>
      </c>
      <c r="C488" s="54" t="s">
        <v>13811</v>
      </c>
      <c r="D488" s="54">
        <f t="shared" si="9"/>
        <v>3</v>
      </c>
      <c r="E488" s="54" t="s">
        <v>14217</v>
      </c>
      <c r="F488" s="54" t="s">
        <v>14216</v>
      </c>
      <c r="G488" s="54"/>
      <c r="H488" s="134" t="s">
        <v>15583</v>
      </c>
      <c r="I488" s="54"/>
      <c r="J488" s="54"/>
      <c r="K488" s="54" t="s">
        <v>80</v>
      </c>
      <c r="L488" s="54"/>
      <c r="M488" s="54"/>
    </row>
    <row r="489" spans="1:13" ht="18.75" customHeight="1">
      <c r="A489" s="54" t="s">
        <v>494</v>
      </c>
      <c r="B489" s="54" t="s">
        <v>13812</v>
      </c>
      <c r="C489" s="54" t="s">
        <v>13811</v>
      </c>
      <c r="D489" s="54">
        <f t="shared" si="9"/>
        <v>4</v>
      </c>
      <c r="E489" s="54" t="s">
        <v>14269</v>
      </c>
      <c r="F489" s="54" t="s">
        <v>14268</v>
      </c>
      <c r="G489" s="54"/>
      <c r="H489" s="134" t="s">
        <v>15584</v>
      </c>
      <c r="I489" s="471" t="s">
        <v>18221</v>
      </c>
      <c r="J489" s="54" t="s">
        <v>18222</v>
      </c>
      <c r="K489" s="54" t="s">
        <v>627</v>
      </c>
      <c r="L489" s="54"/>
      <c r="M489" s="54"/>
    </row>
    <row r="490" spans="1:13" ht="18.75" customHeight="1">
      <c r="A490" s="54" t="s">
        <v>494</v>
      </c>
      <c r="B490" s="54" t="s">
        <v>13812</v>
      </c>
      <c r="C490" s="54" t="s">
        <v>13811</v>
      </c>
      <c r="D490" s="54">
        <f t="shared" si="9"/>
        <v>5</v>
      </c>
      <c r="E490" s="54" t="s">
        <v>940</v>
      </c>
      <c r="F490" s="54" t="s">
        <v>13584</v>
      </c>
      <c r="G490" s="54"/>
      <c r="H490" s="134" t="s">
        <v>15585</v>
      </c>
      <c r="I490" s="54" t="s">
        <v>15507</v>
      </c>
      <c r="J490" s="140" t="s">
        <v>15041</v>
      </c>
      <c r="K490" s="54" t="s">
        <v>974</v>
      </c>
      <c r="L490" s="54"/>
      <c r="M490" s="54"/>
    </row>
    <row r="491" spans="1:13" ht="18.75" customHeight="1">
      <c r="A491" s="54" t="s">
        <v>494</v>
      </c>
      <c r="B491" s="54" t="s">
        <v>13812</v>
      </c>
      <c r="C491" s="54" t="s">
        <v>13811</v>
      </c>
      <c r="D491" s="54">
        <f t="shared" si="9"/>
        <v>6</v>
      </c>
      <c r="E491" s="54" t="s">
        <v>14271</v>
      </c>
      <c r="F491" s="54" t="s">
        <v>14270</v>
      </c>
      <c r="G491" s="54"/>
      <c r="H491" s="134" t="s">
        <v>15586</v>
      </c>
      <c r="I491" s="54"/>
      <c r="J491" s="54"/>
      <c r="K491" s="54" t="s">
        <v>583</v>
      </c>
      <c r="L491" s="54"/>
      <c r="M491" s="54"/>
    </row>
    <row r="492" spans="1:13" ht="18.75" customHeight="1">
      <c r="A492" s="54" t="s">
        <v>494</v>
      </c>
      <c r="B492" s="54" t="s">
        <v>13812</v>
      </c>
      <c r="C492" s="54" t="s">
        <v>13811</v>
      </c>
      <c r="D492" s="54">
        <f t="shared" si="9"/>
        <v>7</v>
      </c>
      <c r="E492" s="54" t="s">
        <v>14273</v>
      </c>
      <c r="F492" s="54" t="s">
        <v>14272</v>
      </c>
      <c r="G492" s="54"/>
      <c r="H492" s="134" t="s">
        <v>15587</v>
      </c>
      <c r="I492" s="54" t="s">
        <v>15507</v>
      </c>
      <c r="J492" s="140" t="s">
        <v>15041</v>
      </c>
      <c r="K492" s="54" t="s">
        <v>974</v>
      </c>
      <c r="L492" s="54"/>
      <c r="M492" s="54"/>
    </row>
    <row r="493" spans="1:13" ht="18.75" customHeight="1">
      <c r="A493" s="54" t="s">
        <v>494</v>
      </c>
      <c r="B493" s="54" t="s">
        <v>13812</v>
      </c>
      <c r="C493" s="54" t="s">
        <v>13811</v>
      </c>
      <c r="D493" s="54">
        <f t="shared" si="9"/>
        <v>8</v>
      </c>
      <c r="E493" s="54" t="s">
        <v>14275</v>
      </c>
      <c r="F493" s="54" t="s">
        <v>14274</v>
      </c>
      <c r="G493" s="54"/>
      <c r="H493" s="134" t="s">
        <v>15588</v>
      </c>
      <c r="I493" s="54" t="s">
        <v>15507</v>
      </c>
      <c r="J493" s="140" t="s">
        <v>15041</v>
      </c>
      <c r="K493" s="54" t="s">
        <v>974</v>
      </c>
      <c r="L493" s="54"/>
      <c r="M493" s="54"/>
    </row>
    <row r="494" spans="1:13" ht="18.75" customHeight="1">
      <c r="A494" s="54" t="s">
        <v>494</v>
      </c>
      <c r="B494" s="54" t="s">
        <v>13812</v>
      </c>
      <c r="C494" s="54" t="s">
        <v>13811</v>
      </c>
      <c r="D494" s="54">
        <f t="shared" si="9"/>
        <v>9</v>
      </c>
      <c r="E494" s="54" t="s">
        <v>212</v>
      </c>
      <c r="F494" s="54" t="s">
        <v>591</v>
      </c>
      <c r="G494" s="54" t="s">
        <v>9807</v>
      </c>
      <c r="H494" s="54" t="s">
        <v>9808</v>
      </c>
      <c r="I494" s="54" t="s">
        <v>4560</v>
      </c>
      <c r="J494" s="140" t="s">
        <v>1767</v>
      </c>
      <c r="K494" s="54" t="s">
        <v>9809</v>
      </c>
      <c r="L494" s="54"/>
      <c r="M494" s="54"/>
    </row>
    <row r="495" spans="1:13" ht="18.75" customHeight="1">
      <c r="A495" s="54" t="s">
        <v>494</v>
      </c>
      <c r="B495" s="54" t="s">
        <v>13812</v>
      </c>
      <c r="C495" s="54" t="s">
        <v>13811</v>
      </c>
      <c r="D495" s="54">
        <f t="shared" si="9"/>
        <v>10</v>
      </c>
      <c r="E495" s="54" t="s">
        <v>9810</v>
      </c>
      <c r="F495" s="54" t="s">
        <v>565</v>
      </c>
      <c r="G495" s="54" t="s">
        <v>9811</v>
      </c>
      <c r="H495" s="54" t="s">
        <v>9808</v>
      </c>
      <c r="I495" s="54" t="s">
        <v>4563</v>
      </c>
      <c r="J495" s="140">
        <v>20170101</v>
      </c>
      <c r="K495" s="54" t="s">
        <v>9813</v>
      </c>
      <c r="L495" s="54"/>
      <c r="M495" s="54"/>
    </row>
    <row r="496" spans="1:13" ht="18.75" customHeight="1">
      <c r="A496" s="54" t="s">
        <v>494</v>
      </c>
      <c r="B496" s="54" t="s">
        <v>14896</v>
      </c>
      <c r="C496" s="54" t="s">
        <v>14895</v>
      </c>
      <c r="D496" s="54">
        <f t="shared" si="9"/>
        <v>1</v>
      </c>
      <c r="E496" s="54" t="s">
        <v>13915</v>
      </c>
      <c r="F496" s="54" t="s">
        <v>13917</v>
      </c>
      <c r="G496" s="54"/>
      <c r="H496" s="134" t="s">
        <v>15589</v>
      </c>
      <c r="I496" s="54"/>
      <c r="J496" s="54"/>
      <c r="K496" s="54" t="s">
        <v>80</v>
      </c>
      <c r="L496" s="54"/>
      <c r="M496" s="54"/>
    </row>
    <row r="497" spans="1:13" ht="18.75" customHeight="1">
      <c r="A497" s="54" t="s">
        <v>494</v>
      </c>
      <c r="B497" s="54" t="s">
        <v>14896</v>
      </c>
      <c r="C497" s="54" t="s">
        <v>14895</v>
      </c>
      <c r="D497" s="54">
        <f t="shared" si="9"/>
        <v>2</v>
      </c>
      <c r="E497" s="54" t="s">
        <v>13916</v>
      </c>
      <c r="F497" s="54" t="s">
        <v>13918</v>
      </c>
      <c r="G497" s="54"/>
      <c r="H497" s="134" t="s">
        <v>15590</v>
      </c>
      <c r="I497" s="54"/>
      <c r="J497" s="54"/>
      <c r="K497" s="54" t="s">
        <v>80</v>
      </c>
      <c r="L497" s="54"/>
      <c r="M497" s="54"/>
    </row>
    <row r="498" spans="1:13" ht="18.75" customHeight="1">
      <c r="A498" s="54" t="s">
        <v>494</v>
      </c>
      <c r="B498" s="54" t="s">
        <v>14896</v>
      </c>
      <c r="C498" s="54" t="s">
        <v>14895</v>
      </c>
      <c r="D498" s="54">
        <f t="shared" si="9"/>
        <v>3</v>
      </c>
      <c r="E498" s="54" t="s">
        <v>14906</v>
      </c>
      <c r="F498" s="54" t="s">
        <v>13919</v>
      </c>
      <c r="G498" s="54"/>
      <c r="H498" s="134" t="s">
        <v>15591</v>
      </c>
      <c r="I498" s="470" t="s">
        <v>18223</v>
      </c>
      <c r="J498" s="54" t="s">
        <v>18224</v>
      </c>
      <c r="K498" s="54" t="s">
        <v>627</v>
      </c>
      <c r="L498" s="54"/>
      <c r="M498" s="54"/>
    </row>
    <row r="499" spans="1:13" ht="18.75" customHeight="1">
      <c r="A499" s="54" t="s">
        <v>494</v>
      </c>
      <c r="B499" s="54" t="s">
        <v>14896</v>
      </c>
      <c r="C499" s="54" t="s">
        <v>14895</v>
      </c>
      <c r="D499" s="54">
        <f t="shared" si="9"/>
        <v>4</v>
      </c>
      <c r="E499" s="54" t="s">
        <v>14907</v>
      </c>
      <c r="F499" s="54" t="s">
        <v>13920</v>
      </c>
      <c r="G499" s="54"/>
      <c r="H499" s="134" t="s">
        <v>15592</v>
      </c>
      <c r="I499" s="470" t="s">
        <v>18225</v>
      </c>
      <c r="J499" s="54" t="s">
        <v>18226</v>
      </c>
      <c r="K499" s="54" t="s">
        <v>627</v>
      </c>
      <c r="L499" s="54"/>
      <c r="M499" s="54"/>
    </row>
    <row r="500" spans="1:13" ht="18.75" customHeight="1">
      <c r="A500" s="54" t="s">
        <v>494</v>
      </c>
      <c r="B500" s="54" t="s">
        <v>14896</v>
      </c>
      <c r="C500" s="54" t="s">
        <v>14895</v>
      </c>
      <c r="D500" s="54">
        <f t="shared" si="9"/>
        <v>5</v>
      </c>
      <c r="E500" s="54" t="s">
        <v>14908</v>
      </c>
      <c r="F500" s="54" t="s">
        <v>13921</v>
      </c>
      <c r="G500" s="54"/>
      <c r="H500" s="134" t="s">
        <v>15593</v>
      </c>
      <c r="I500" s="470" t="s">
        <v>18227</v>
      </c>
      <c r="J500" s="54" t="s">
        <v>18226</v>
      </c>
      <c r="K500" s="54" t="s">
        <v>627</v>
      </c>
      <c r="L500" s="54"/>
      <c r="M500" s="54"/>
    </row>
    <row r="501" spans="1:13" ht="18.75" customHeight="1">
      <c r="A501" s="54" t="s">
        <v>494</v>
      </c>
      <c r="B501" s="54" t="s">
        <v>14896</v>
      </c>
      <c r="C501" s="54" t="s">
        <v>14895</v>
      </c>
      <c r="D501" s="54">
        <f t="shared" si="9"/>
        <v>6</v>
      </c>
      <c r="E501" s="54" t="s">
        <v>18230</v>
      </c>
      <c r="F501" s="54" t="s">
        <v>18231</v>
      </c>
      <c r="G501" s="54"/>
      <c r="H501" s="134" t="s">
        <v>15594</v>
      </c>
      <c r="I501" s="134" t="s">
        <v>18228</v>
      </c>
      <c r="J501" s="54" t="s">
        <v>18229</v>
      </c>
      <c r="K501" s="54" t="s">
        <v>627</v>
      </c>
      <c r="L501" s="54"/>
      <c r="M501" s="54"/>
    </row>
    <row r="502" spans="1:13" ht="18.75" customHeight="1">
      <c r="A502" s="54" t="s">
        <v>494</v>
      </c>
      <c r="B502" s="54" t="s">
        <v>14896</v>
      </c>
      <c r="C502" s="54" t="s">
        <v>14895</v>
      </c>
      <c r="D502" s="54">
        <f t="shared" si="9"/>
        <v>7</v>
      </c>
      <c r="E502" s="54" t="s">
        <v>14909</v>
      </c>
      <c r="F502" s="54" t="s">
        <v>13923</v>
      </c>
      <c r="G502" s="54"/>
      <c r="H502" s="134" t="s">
        <v>15595</v>
      </c>
      <c r="I502" s="54" t="s">
        <v>15507</v>
      </c>
      <c r="J502" s="140" t="s">
        <v>15041</v>
      </c>
      <c r="K502" s="54" t="s">
        <v>9809</v>
      </c>
      <c r="L502" s="54"/>
      <c r="M502" s="54"/>
    </row>
    <row r="503" spans="1:13" ht="18.75" customHeight="1">
      <c r="A503" s="54" t="s">
        <v>494</v>
      </c>
      <c r="B503" s="54" t="s">
        <v>14896</v>
      </c>
      <c r="C503" s="54" t="s">
        <v>14895</v>
      </c>
      <c r="D503" s="54">
        <f t="shared" si="9"/>
        <v>8</v>
      </c>
      <c r="E503" s="54" t="s">
        <v>14910</v>
      </c>
      <c r="F503" s="54" t="s">
        <v>13924</v>
      </c>
      <c r="G503" s="54"/>
      <c r="H503" s="134" t="s">
        <v>15596</v>
      </c>
      <c r="I503" s="54" t="s">
        <v>15507</v>
      </c>
      <c r="J503" s="140" t="s">
        <v>15041</v>
      </c>
      <c r="K503" s="54" t="s">
        <v>9809</v>
      </c>
      <c r="L503" s="54"/>
      <c r="M503" s="54"/>
    </row>
    <row r="504" spans="1:13" ht="18.75" customHeight="1">
      <c r="A504" s="54" t="s">
        <v>494</v>
      </c>
      <c r="B504" s="54" t="s">
        <v>14896</v>
      </c>
      <c r="C504" s="54" t="s">
        <v>14895</v>
      </c>
      <c r="D504" s="54">
        <f t="shared" si="9"/>
        <v>9</v>
      </c>
      <c r="E504" s="54" t="s">
        <v>14911</v>
      </c>
      <c r="F504" s="54" t="s">
        <v>13925</v>
      </c>
      <c r="G504" s="54"/>
      <c r="H504" s="134" t="s">
        <v>15597</v>
      </c>
      <c r="I504" s="54" t="s">
        <v>15507</v>
      </c>
      <c r="J504" s="140" t="s">
        <v>15041</v>
      </c>
      <c r="K504" s="54" t="s">
        <v>9809</v>
      </c>
      <c r="L504" s="54"/>
      <c r="M504" s="54"/>
    </row>
    <row r="505" spans="1:13" ht="18.75" customHeight="1">
      <c r="A505" s="54" t="s">
        <v>494</v>
      </c>
      <c r="B505" s="54" t="s">
        <v>14896</v>
      </c>
      <c r="C505" s="54" t="s">
        <v>14895</v>
      </c>
      <c r="D505" s="54">
        <f t="shared" si="9"/>
        <v>10</v>
      </c>
      <c r="E505" s="54" t="s">
        <v>14912</v>
      </c>
      <c r="F505" s="54" t="s">
        <v>13926</v>
      </c>
      <c r="G505" s="54"/>
      <c r="H505" s="134" t="s">
        <v>15598</v>
      </c>
      <c r="I505" s="54" t="s">
        <v>15507</v>
      </c>
      <c r="J505" s="140" t="s">
        <v>15041</v>
      </c>
      <c r="K505" s="54" t="s">
        <v>9809</v>
      </c>
      <c r="L505" s="54"/>
      <c r="M505" s="54"/>
    </row>
    <row r="506" spans="1:13" ht="18.75" customHeight="1">
      <c r="A506" s="54" t="s">
        <v>494</v>
      </c>
      <c r="B506" s="54" t="s">
        <v>14896</v>
      </c>
      <c r="C506" s="54" t="s">
        <v>14895</v>
      </c>
      <c r="D506" s="54">
        <f t="shared" si="9"/>
        <v>11</v>
      </c>
      <c r="E506" s="54" t="s">
        <v>14913</v>
      </c>
      <c r="F506" s="54" t="s">
        <v>13927</v>
      </c>
      <c r="G506" s="54"/>
      <c r="H506" s="134" t="s">
        <v>15599</v>
      </c>
      <c r="I506" s="54"/>
      <c r="J506" s="54"/>
      <c r="K506" s="134" t="s">
        <v>583</v>
      </c>
      <c r="L506" s="54"/>
      <c r="M506" s="54"/>
    </row>
    <row r="507" spans="1:13" ht="18.75" customHeight="1">
      <c r="A507" s="54" t="s">
        <v>494</v>
      </c>
      <c r="B507" s="54" t="s">
        <v>14896</v>
      </c>
      <c r="C507" s="54" t="s">
        <v>14895</v>
      </c>
      <c r="D507" s="54">
        <f t="shared" si="9"/>
        <v>12</v>
      </c>
      <c r="E507" s="54" t="s">
        <v>14914</v>
      </c>
      <c r="F507" s="54" t="s">
        <v>13928</v>
      </c>
      <c r="G507" s="54"/>
      <c r="H507" s="134" t="s">
        <v>15600</v>
      </c>
      <c r="I507" s="54"/>
      <c r="J507" s="54"/>
      <c r="K507" s="134" t="s">
        <v>583</v>
      </c>
      <c r="L507" s="54"/>
      <c r="M507" s="54"/>
    </row>
    <row r="508" spans="1:13" ht="18.75" customHeight="1">
      <c r="A508" s="54" t="s">
        <v>494</v>
      </c>
      <c r="B508" s="54" t="s">
        <v>14896</v>
      </c>
      <c r="C508" s="54" t="s">
        <v>14895</v>
      </c>
      <c r="D508" s="54">
        <f t="shared" si="9"/>
        <v>13</v>
      </c>
      <c r="E508" s="54" t="s">
        <v>14915</v>
      </c>
      <c r="F508" s="54" t="s">
        <v>13929</v>
      </c>
      <c r="G508" s="54"/>
      <c r="H508" s="134" t="s">
        <v>15601</v>
      </c>
      <c r="I508" s="54"/>
      <c r="J508" s="54"/>
      <c r="K508" s="134" t="s">
        <v>583</v>
      </c>
      <c r="L508" s="54"/>
      <c r="M508" s="54"/>
    </row>
    <row r="509" spans="1:13" ht="18.75" customHeight="1">
      <c r="A509" s="54" t="s">
        <v>494</v>
      </c>
      <c r="B509" s="54" t="s">
        <v>14896</v>
      </c>
      <c r="C509" s="54" t="s">
        <v>14895</v>
      </c>
      <c r="D509" s="54">
        <f t="shared" si="9"/>
        <v>14</v>
      </c>
      <c r="E509" s="54" t="s">
        <v>940</v>
      </c>
      <c r="F509" s="54" t="s">
        <v>13584</v>
      </c>
      <c r="G509" s="54"/>
      <c r="H509" s="134" t="s">
        <v>15602</v>
      </c>
      <c r="I509" s="54" t="s">
        <v>15507</v>
      </c>
      <c r="J509" s="140" t="s">
        <v>15041</v>
      </c>
      <c r="K509" s="54" t="s">
        <v>9809</v>
      </c>
      <c r="L509" s="54"/>
      <c r="M509" s="54"/>
    </row>
    <row r="510" spans="1:13" ht="18.75" customHeight="1">
      <c r="A510" s="54" t="s">
        <v>494</v>
      </c>
      <c r="B510" s="54" t="s">
        <v>14896</v>
      </c>
      <c r="C510" s="54" t="s">
        <v>14895</v>
      </c>
      <c r="D510" s="54">
        <f t="shared" si="9"/>
        <v>15</v>
      </c>
      <c r="E510" s="54" t="s">
        <v>939</v>
      </c>
      <c r="F510" s="54" t="s">
        <v>13585</v>
      </c>
      <c r="G510" s="54"/>
      <c r="H510" s="134" t="s">
        <v>15603</v>
      </c>
      <c r="I510" s="54" t="s">
        <v>15507</v>
      </c>
      <c r="J510" s="140" t="s">
        <v>15041</v>
      </c>
      <c r="K510" s="54" t="s">
        <v>9809</v>
      </c>
      <c r="L510" s="54"/>
      <c r="M510" s="54"/>
    </row>
    <row r="511" spans="1:13" ht="18.75" customHeight="1">
      <c r="A511" s="54" t="s">
        <v>494</v>
      </c>
      <c r="B511" s="54" t="s">
        <v>14896</v>
      </c>
      <c r="C511" s="54" t="s">
        <v>14895</v>
      </c>
      <c r="D511" s="54">
        <f t="shared" si="9"/>
        <v>16</v>
      </c>
      <c r="E511" s="54" t="s">
        <v>212</v>
      </c>
      <c r="F511" s="54" t="s">
        <v>591</v>
      </c>
      <c r="G511" s="54" t="s">
        <v>9807</v>
      </c>
      <c r="H511" s="54" t="s">
        <v>9808</v>
      </c>
      <c r="I511" s="54" t="s">
        <v>4560</v>
      </c>
      <c r="J511" s="140"/>
      <c r="K511" s="54" t="s">
        <v>9809</v>
      </c>
      <c r="L511" s="54"/>
      <c r="M511" s="54"/>
    </row>
    <row r="512" spans="1:13" ht="18.75" customHeight="1">
      <c r="A512" s="54" t="s">
        <v>494</v>
      </c>
      <c r="B512" s="54" t="s">
        <v>14896</v>
      </c>
      <c r="C512" s="54" t="s">
        <v>14895</v>
      </c>
      <c r="D512" s="54">
        <f t="shared" si="9"/>
        <v>17</v>
      </c>
      <c r="E512" s="54" t="s">
        <v>9810</v>
      </c>
      <c r="F512" s="54" t="s">
        <v>565</v>
      </c>
      <c r="G512" s="54" t="s">
        <v>9811</v>
      </c>
      <c r="H512" s="54" t="s">
        <v>9808</v>
      </c>
      <c r="I512" s="54" t="s">
        <v>4563</v>
      </c>
      <c r="J512" s="140">
        <v>20170101</v>
      </c>
      <c r="K512" s="54" t="s">
        <v>9813</v>
      </c>
      <c r="L512" s="54"/>
      <c r="M512" s="54"/>
    </row>
    <row r="513" spans="1:13" ht="18.75" customHeight="1">
      <c r="A513" s="54" t="s">
        <v>494</v>
      </c>
      <c r="B513" s="54" t="s">
        <v>14898</v>
      </c>
      <c r="C513" s="54" t="s">
        <v>14897</v>
      </c>
      <c r="D513" s="54">
        <f t="shared" si="9"/>
        <v>1</v>
      </c>
      <c r="E513" s="54" t="s">
        <v>14917</v>
      </c>
      <c r="F513" s="54" t="s">
        <v>14916</v>
      </c>
      <c r="G513" s="54"/>
      <c r="H513" s="134" t="s">
        <v>15604</v>
      </c>
      <c r="I513" s="54"/>
      <c r="J513" s="54"/>
      <c r="K513" s="54" t="s">
        <v>80</v>
      </c>
      <c r="L513" s="54"/>
      <c r="M513" s="54"/>
    </row>
    <row r="514" spans="1:13" ht="18.75" customHeight="1">
      <c r="A514" s="54" t="s">
        <v>494</v>
      </c>
      <c r="B514" s="54" t="s">
        <v>14898</v>
      </c>
      <c r="C514" s="54" t="s">
        <v>14897</v>
      </c>
      <c r="D514" s="54">
        <f t="shared" si="9"/>
        <v>2</v>
      </c>
      <c r="E514" s="54" t="s">
        <v>14918</v>
      </c>
      <c r="F514" s="54" t="s">
        <v>14060</v>
      </c>
      <c r="G514" s="54"/>
      <c r="H514" s="134" t="s">
        <v>15605</v>
      </c>
      <c r="I514" s="54"/>
      <c r="J514" s="54"/>
      <c r="K514" s="54" t="s">
        <v>80</v>
      </c>
      <c r="L514" s="54"/>
      <c r="M514" s="54"/>
    </row>
    <row r="515" spans="1:13" ht="18.75" customHeight="1">
      <c r="A515" s="54" t="s">
        <v>494</v>
      </c>
      <c r="B515" s="54" t="s">
        <v>14898</v>
      </c>
      <c r="C515" s="54" t="s">
        <v>14897</v>
      </c>
      <c r="D515" s="54">
        <f t="shared" si="9"/>
        <v>3</v>
      </c>
      <c r="E515" s="54" t="s">
        <v>13734</v>
      </c>
      <c r="F515" s="54" t="s">
        <v>14919</v>
      </c>
      <c r="G515" s="54"/>
      <c r="H515" s="134" t="s">
        <v>15606</v>
      </c>
      <c r="I515" s="54"/>
      <c r="J515" s="54"/>
      <c r="K515" s="54" t="s">
        <v>80</v>
      </c>
      <c r="L515" s="54"/>
      <c r="M515" s="54"/>
    </row>
    <row r="516" spans="1:13" ht="18.75" customHeight="1">
      <c r="A516" s="54" t="s">
        <v>494</v>
      </c>
      <c r="B516" s="54" t="s">
        <v>14898</v>
      </c>
      <c r="C516" s="54" t="s">
        <v>14897</v>
      </c>
      <c r="D516" s="54">
        <f t="shared" si="9"/>
        <v>4</v>
      </c>
      <c r="E516" s="54" t="s">
        <v>14921</v>
      </c>
      <c r="F516" s="54" t="s">
        <v>14920</v>
      </c>
      <c r="G516" s="54"/>
      <c r="H516" s="134" t="s">
        <v>15607</v>
      </c>
      <c r="I516" s="54"/>
      <c r="J516" s="54"/>
      <c r="K516" s="134" t="s">
        <v>583</v>
      </c>
      <c r="L516" s="54"/>
      <c r="M516" s="54"/>
    </row>
    <row r="517" spans="1:13" ht="18.75" customHeight="1">
      <c r="A517" s="54" t="s">
        <v>494</v>
      </c>
      <c r="B517" s="54" t="s">
        <v>14898</v>
      </c>
      <c r="C517" s="54" t="s">
        <v>14897</v>
      </c>
      <c r="D517" s="54">
        <f t="shared" si="9"/>
        <v>5</v>
      </c>
      <c r="E517" s="54" t="s">
        <v>954</v>
      </c>
      <c r="F517" s="54" t="s">
        <v>14922</v>
      </c>
      <c r="G517" s="5" t="s">
        <v>5426</v>
      </c>
      <c r="H517" s="134" t="s">
        <v>15608</v>
      </c>
      <c r="I517" s="193" t="s">
        <v>5427</v>
      </c>
      <c r="J517" s="89" t="s">
        <v>1391</v>
      </c>
      <c r="K517" s="54" t="s">
        <v>80</v>
      </c>
      <c r="L517" s="54"/>
      <c r="M517" s="54"/>
    </row>
    <row r="518" spans="1:13" ht="18.75" customHeight="1">
      <c r="A518" s="54" t="s">
        <v>494</v>
      </c>
      <c r="B518" s="54" t="s">
        <v>14898</v>
      </c>
      <c r="C518" s="54" t="s">
        <v>14897</v>
      </c>
      <c r="D518" s="54">
        <f t="shared" si="9"/>
        <v>6</v>
      </c>
      <c r="E518" s="54" t="s">
        <v>14923</v>
      </c>
      <c r="F518" s="54" t="s">
        <v>13735</v>
      </c>
      <c r="G518" s="54"/>
      <c r="H518" s="134" t="s">
        <v>15609</v>
      </c>
      <c r="I518" s="54"/>
      <c r="J518" s="54"/>
      <c r="K518" s="54" t="s">
        <v>80</v>
      </c>
      <c r="L518" s="54"/>
      <c r="M518" s="54"/>
    </row>
    <row r="519" spans="1:13" ht="18.75" customHeight="1">
      <c r="A519" s="54" t="s">
        <v>494</v>
      </c>
      <c r="B519" s="54" t="s">
        <v>14898</v>
      </c>
      <c r="C519" s="54" t="s">
        <v>14897</v>
      </c>
      <c r="D519" s="54">
        <f t="shared" si="9"/>
        <v>7</v>
      </c>
      <c r="E519" s="54" t="s">
        <v>2519</v>
      </c>
      <c r="F519" s="54" t="s">
        <v>14140</v>
      </c>
      <c r="G519" s="54"/>
      <c r="H519" s="134" t="s">
        <v>15610</v>
      </c>
      <c r="I519" s="54"/>
      <c r="J519" s="54"/>
      <c r="K519" s="54" t="s">
        <v>218</v>
      </c>
      <c r="L519" s="54"/>
      <c r="M519" s="54"/>
    </row>
    <row r="520" spans="1:13" ht="18.75" customHeight="1">
      <c r="A520" s="54" t="s">
        <v>494</v>
      </c>
      <c r="B520" s="54" t="s">
        <v>14898</v>
      </c>
      <c r="C520" s="54" t="s">
        <v>14897</v>
      </c>
      <c r="D520" s="54">
        <f t="shared" si="9"/>
        <v>8</v>
      </c>
      <c r="E520" s="54" t="s">
        <v>212</v>
      </c>
      <c r="F520" s="54" t="s">
        <v>591</v>
      </c>
      <c r="G520" s="54" t="s">
        <v>9807</v>
      </c>
      <c r="H520" s="54" t="s">
        <v>9808</v>
      </c>
      <c r="I520" s="54" t="s">
        <v>4560</v>
      </c>
      <c r="J520" s="140"/>
      <c r="K520" s="54" t="s">
        <v>9809</v>
      </c>
      <c r="L520" s="54"/>
      <c r="M520" s="54"/>
    </row>
    <row r="521" spans="1:13" ht="18.75" customHeight="1">
      <c r="A521" s="54" t="s">
        <v>494</v>
      </c>
      <c r="B521" s="54" t="s">
        <v>14898</v>
      </c>
      <c r="C521" s="54" t="s">
        <v>14897</v>
      </c>
      <c r="D521" s="54">
        <f t="shared" si="9"/>
        <v>9</v>
      </c>
      <c r="E521" s="54" t="s">
        <v>9810</v>
      </c>
      <c r="F521" s="54" t="s">
        <v>565</v>
      </c>
      <c r="G521" s="54" t="s">
        <v>9811</v>
      </c>
      <c r="H521" s="54" t="s">
        <v>9808</v>
      </c>
      <c r="I521" s="54" t="s">
        <v>4563</v>
      </c>
      <c r="J521" s="140">
        <v>20170101</v>
      </c>
      <c r="K521" s="54" t="s">
        <v>9813</v>
      </c>
      <c r="L521" s="54"/>
      <c r="M521" s="54"/>
    </row>
    <row r="522" spans="1:13" ht="18.75" customHeight="1">
      <c r="A522" s="54" t="s">
        <v>494</v>
      </c>
      <c r="B522" s="54" t="s">
        <v>14900</v>
      </c>
      <c r="C522" s="54" t="s">
        <v>14899</v>
      </c>
      <c r="D522" s="54">
        <f t="shared" si="9"/>
        <v>1</v>
      </c>
      <c r="E522" s="54" t="s">
        <v>13916</v>
      </c>
      <c r="F522" s="54" t="s">
        <v>13918</v>
      </c>
      <c r="G522" s="54"/>
      <c r="H522" s="134" t="s">
        <v>15611</v>
      </c>
      <c r="I522" s="54"/>
      <c r="J522" s="54"/>
      <c r="K522" s="54" t="s">
        <v>80</v>
      </c>
      <c r="L522" s="54"/>
      <c r="M522" s="54"/>
    </row>
    <row r="523" spans="1:13" ht="18.75" customHeight="1">
      <c r="A523" s="54" t="s">
        <v>494</v>
      </c>
      <c r="B523" s="54" t="s">
        <v>14900</v>
      </c>
      <c r="C523" s="54" t="s">
        <v>14899</v>
      </c>
      <c r="D523" s="54">
        <f t="shared" si="9"/>
        <v>2</v>
      </c>
      <c r="E523" s="54" t="s">
        <v>14925</v>
      </c>
      <c r="F523" s="54" t="s">
        <v>14924</v>
      </c>
      <c r="G523" s="54"/>
      <c r="H523" s="134" t="s">
        <v>15612</v>
      </c>
      <c r="I523" s="54"/>
      <c r="J523" s="54"/>
      <c r="K523" s="54" t="s">
        <v>80</v>
      </c>
      <c r="L523" s="54"/>
      <c r="M523" s="54"/>
    </row>
    <row r="524" spans="1:13" ht="18.75" customHeight="1">
      <c r="A524" s="54" t="s">
        <v>494</v>
      </c>
      <c r="B524" s="54" t="s">
        <v>14900</v>
      </c>
      <c r="C524" s="54" t="s">
        <v>14899</v>
      </c>
      <c r="D524" s="54">
        <f t="shared" si="9"/>
        <v>3</v>
      </c>
      <c r="E524" s="54" t="s">
        <v>14061</v>
      </c>
      <c r="F524" s="54" t="s">
        <v>14060</v>
      </c>
      <c r="G524" s="54"/>
      <c r="H524" s="134" t="s">
        <v>15613</v>
      </c>
      <c r="I524" s="54"/>
      <c r="J524" s="54"/>
      <c r="K524" s="54" t="s">
        <v>80</v>
      </c>
      <c r="L524" s="54"/>
      <c r="M524" s="54"/>
    </row>
    <row r="525" spans="1:13" ht="18.75" customHeight="1">
      <c r="A525" s="54" t="s">
        <v>494</v>
      </c>
      <c r="B525" s="54" t="s">
        <v>14900</v>
      </c>
      <c r="C525" s="54" t="s">
        <v>14899</v>
      </c>
      <c r="D525" s="54">
        <f t="shared" si="9"/>
        <v>4</v>
      </c>
      <c r="E525" s="54" t="s">
        <v>14927</v>
      </c>
      <c r="F525" s="54" t="s">
        <v>14926</v>
      </c>
      <c r="G525" s="54"/>
      <c r="H525" s="134" t="s">
        <v>15614</v>
      </c>
      <c r="I525" s="54"/>
      <c r="J525" s="54"/>
      <c r="K525" s="134" t="s">
        <v>583</v>
      </c>
      <c r="L525" s="54"/>
      <c r="M525" s="54"/>
    </row>
    <row r="526" spans="1:13" ht="18.75" customHeight="1">
      <c r="A526" s="54" t="s">
        <v>494</v>
      </c>
      <c r="B526" s="54" t="s">
        <v>14900</v>
      </c>
      <c r="C526" s="54" t="s">
        <v>14899</v>
      </c>
      <c r="D526" s="54">
        <f t="shared" si="9"/>
        <v>5</v>
      </c>
      <c r="E526" s="54" t="s">
        <v>14929</v>
      </c>
      <c r="F526" s="54" t="s">
        <v>14928</v>
      </c>
      <c r="G526" s="54"/>
      <c r="H526" s="134" t="s">
        <v>15615</v>
      </c>
      <c r="I526" s="54"/>
      <c r="J526" s="54"/>
      <c r="K526" s="54" t="s">
        <v>80</v>
      </c>
      <c r="L526" s="54"/>
      <c r="M526" s="54"/>
    </row>
    <row r="527" spans="1:13" ht="18.75" customHeight="1">
      <c r="A527" s="54" t="s">
        <v>494</v>
      </c>
      <c r="B527" s="54" t="s">
        <v>14900</v>
      </c>
      <c r="C527" s="54" t="s">
        <v>14899</v>
      </c>
      <c r="D527" s="54">
        <f t="shared" si="9"/>
        <v>6</v>
      </c>
      <c r="E527" s="54" t="s">
        <v>14931</v>
      </c>
      <c r="F527" s="54" t="s">
        <v>14930</v>
      </c>
      <c r="G527" s="54"/>
      <c r="H527" s="134" t="s">
        <v>15616</v>
      </c>
      <c r="I527" s="471" t="s">
        <v>18232</v>
      </c>
      <c r="J527" s="54" t="s">
        <v>18205</v>
      </c>
      <c r="K527" s="54" t="s">
        <v>627</v>
      </c>
      <c r="L527" s="54"/>
      <c r="M527" s="54"/>
    </row>
    <row r="528" spans="1:13" ht="18.75" customHeight="1">
      <c r="A528" s="54" t="s">
        <v>494</v>
      </c>
      <c r="B528" s="54" t="s">
        <v>14900</v>
      </c>
      <c r="C528" s="54" t="s">
        <v>14899</v>
      </c>
      <c r="D528" s="54">
        <f t="shared" si="9"/>
        <v>7</v>
      </c>
      <c r="E528" s="511" t="s">
        <v>18234</v>
      </c>
      <c r="F528" s="511" t="s">
        <v>18233</v>
      </c>
      <c r="G528" s="54"/>
      <c r="H528" s="134" t="s">
        <v>15617</v>
      </c>
      <c r="I528" s="54"/>
      <c r="J528" s="54"/>
      <c r="K528" s="134" t="s">
        <v>18235</v>
      </c>
      <c r="L528" s="54"/>
      <c r="M528" s="54"/>
    </row>
    <row r="529" spans="1:13" ht="18.75" customHeight="1">
      <c r="A529" s="54" t="s">
        <v>494</v>
      </c>
      <c r="B529" s="54" t="s">
        <v>14900</v>
      </c>
      <c r="C529" s="54" t="s">
        <v>14899</v>
      </c>
      <c r="D529" s="54">
        <f t="shared" si="9"/>
        <v>8</v>
      </c>
      <c r="E529" s="54" t="s">
        <v>14081</v>
      </c>
      <c r="F529" s="54" t="s">
        <v>14932</v>
      </c>
      <c r="G529" s="54"/>
      <c r="H529" s="134" t="s">
        <v>15618</v>
      </c>
      <c r="I529" s="54"/>
      <c r="J529" s="54"/>
      <c r="K529" s="134" t="s">
        <v>583</v>
      </c>
      <c r="L529" s="54"/>
      <c r="M529" s="54"/>
    </row>
    <row r="530" spans="1:13" ht="18.75" customHeight="1">
      <c r="A530" s="54" t="s">
        <v>494</v>
      </c>
      <c r="B530" s="54" t="s">
        <v>14900</v>
      </c>
      <c r="C530" s="54" t="s">
        <v>14899</v>
      </c>
      <c r="D530" s="54">
        <f t="shared" si="9"/>
        <v>9</v>
      </c>
      <c r="E530" s="54" t="s">
        <v>14934</v>
      </c>
      <c r="F530" s="54" t="s">
        <v>14933</v>
      </c>
      <c r="G530" s="54"/>
      <c r="H530" s="134" t="s">
        <v>15619</v>
      </c>
      <c r="I530" s="54"/>
      <c r="J530" s="54"/>
      <c r="K530" s="54" t="s">
        <v>80</v>
      </c>
      <c r="L530" s="54"/>
      <c r="M530" s="54"/>
    </row>
    <row r="531" spans="1:13" ht="18.75" customHeight="1">
      <c r="A531" s="54" t="s">
        <v>494</v>
      </c>
      <c r="B531" s="54" t="s">
        <v>14900</v>
      </c>
      <c r="C531" s="54" t="s">
        <v>14899</v>
      </c>
      <c r="D531" s="54">
        <f t="shared" si="9"/>
        <v>10</v>
      </c>
      <c r="E531" s="54" t="s">
        <v>14936</v>
      </c>
      <c r="F531" s="54" t="s">
        <v>14935</v>
      </c>
      <c r="G531" s="54"/>
      <c r="H531" s="134" t="s">
        <v>15620</v>
      </c>
      <c r="I531" s="54"/>
      <c r="J531" s="54"/>
      <c r="K531" s="134" t="s">
        <v>583</v>
      </c>
      <c r="L531" s="54"/>
      <c r="M531" s="54"/>
    </row>
    <row r="532" spans="1:13" ht="18.75" customHeight="1">
      <c r="A532" s="54" t="s">
        <v>494</v>
      </c>
      <c r="B532" s="54" t="s">
        <v>14900</v>
      </c>
      <c r="C532" s="54" t="s">
        <v>14899</v>
      </c>
      <c r="D532" s="54">
        <f t="shared" si="9"/>
        <v>11</v>
      </c>
      <c r="E532" s="54" t="s">
        <v>14107</v>
      </c>
      <c r="F532" s="54" t="s">
        <v>14106</v>
      </c>
      <c r="G532" s="54"/>
      <c r="H532" s="134" t="s">
        <v>15621</v>
      </c>
      <c r="I532" s="54"/>
      <c r="J532" s="54"/>
      <c r="K532" s="134" t="s">
        <v>583</v>
      </c>
      <c r="L532" s="54"/>
      <c r="M532" s="54"/>
    </row>
    <row r="533" spans="1:13" ht="18.75" customHeight="1">
      <c r="A533" s="54" t="s">
        <v>494</v>
      </c>
      <c r="B533" s="54" t="s">
        <v>14900</v>
      </c>
      <c r="C533" s="54" t="s">
        <v>14899</v>
      </c>
      <c r="D533" s="54">
        <f t="shared" si="9"/>
        <v>12</v>
      </c>
      <c r="E533" s="54" t="s">
        <v>14938</v>
      </c>
      <c r="F533" s="54" t="s">
        <v>14937</v>
      </c>
      <c r="G533" s="54"/>
      <c r="H533" s="134" t="s">
        <v>15622</v>
      </c>
      <c r="I533" s="54"/>
      <c r="J533" s="54"/>
      <c r="K533" s="134" t="s">
        <v>583</v>
      </c>
      <c r="L533" s="54"/>
      <c r="M533" s="54"/>
    </row>
    <row r="534" spans="1:13" ht="18.75" customHeight="1">
      <c r="A534" s="54" t="s">
        <v>494</v>
      </c>
      <c r="B534" s="54" t="s">
        <v>14900</v>
      </c>
      <c r="C534" s="54" t="s">
        <v>14899</v>
      </c>
      <c r="D534" s="54">
        <f t="shared" si="9"/>
        <v>13</v>
      </c>
      <c r="E534" s="54" t="s">
        <v>14940</v>
      </c>
      <c r="F534" s="54" t="s">
        <v>14939</v>
      </c>
      <c r="G534" s="54"/>
      <c r="H534" s="134" t="s">
        <v>15623</v>
      </c>
      <c r="I534" s="54"/>
      <c r="J534" s="54"/>
      <c r="K534" s="134" t="s">
        <v>583</v>
      </c>
      <c r="L534" s="54"/>
      <c r="M534" s="54"/>
    </row>
    <row r="535" spans="1:13" ht="18.75" customHeight="1">
      <c r="A535" s="54" t="s">
        <v>494</v>
      </c>
      <c r="B535" s="54" t="s">
        <v>14900</v>
      </c>
      <c r="C535" s="54" t="s">
        <v>14899</v>
      </c>
      <c r="D535" s="54">
        <f t="shared" si="9"/>
        <v>14</v>
      </c>
      <c r="E535" s="54" t="s">
        <v>14942</v>
      </c>
      <c r="F535" s="54" t="s">
        <v>14941</v>
      </c>
      <c r="G535" s="54"/>
      <c r="H535" s="134" t="s">
        <v>15624</v>
      </c>
      <c r="I535" s="54"/>
      <c r="J535" s="54"/>
      <c r="K535" s="134" t="s">
        <v>583</v>
      </c>
      <c r="L535" s="54"/>
      <c r="M535" s="54"/>
    </row>
    <row r="536" spans="1:13" ht="18.75" customHeight="1">
      <c r="A536" s="54" t="s">
        <v>494</v>
      </c>
      <c r="B536" s="54" t="s">
        <v>14900</v>
      </c>
      <c r="C536" s="54" t="s">
        <v>14899</v>
      </c>
      <c r="D536" s="54">
        <f t="shared" si="9"/>
        <v>15</v>
      </c>
      <c r="E536" s="54" t="s">
        <v>14944</v>
      </c>
      <c r="F536" s="54" t="s">
        <v>14943</v>
      </c>
      <c r="G536" s="54"/>
      <c r="H536" s="134" t="s">
        <v>15625</v>
      </c>
      <c r="I536" s="54"/>
      <c r="J536" s="54"/>
      <c r="K536" s="134" t="s">
        <v>583</v>
      </c>
      <c r="L536" s="54"/>
      <c r="M536" s="54"/>
    </row>
    <row r="537" spans="1:13" ht="18.75" customHeight="1">
      <c r="A537" s="54" t="s">
        <v>494</v>
      </c>
      <c r="B537" s="54" t="s">
        <v>14900</v>
      </c>
      <c r="C537" s="54" t="s">
        <v>14899</v>
      </c>
      <c r="D537" s="54">
        <f t="shared" si="9"/>
        <v>16</v>
      </c>
      <c r="E537" s="54" t="s">
        <v>14946</v>
      </c>
      <c r="F537" s="54" t="s">
        <v>14945</v>
      </c>
      <c r="G537" s="54"/>
      <c r="H537" s="134" t="s">
        <v>15626</v>
      </c>
      <c r="I537" s="471" t="s">
        <v>15874</v>
      </c>
      <c r="J537" s="54" t="s">
        <v>18236</v>
      </c>
      <c r="K537" s="54" t="s">
        <v>627</v>
      </c>
      <c r="L537" s="54"/>
      <c r="M537" s="54"/>
    </row>
    <row r="538" spans="1:13" ht="18.75" customHeight="1">
      <c r="A538" s="54" t="s">
        <v>494</v>
      </c>
      <c r="B538" s="54" t="s">
        <v>14900</v>
      </c>
      <c r="C538" s="54" t="s">
        <v>14899</v>
      </c>
      <c r="D538" s="54">
        <f t="shared" si="9"/>
        <v>17</v>
      </c>
      <c r="E538" s="54" t="s">
        <v>14948</v>
      </c>
      <c r="F538" s="54" t="s">
        <v>14947</v>
      </c>
      <c r="G538" s="54"/>
      <c r="H538" s="134" t="s">
        <v>15627</v>
      </c>
      <c r="I538" s="54"/>
      <c r="J538" s="54"/>
      <c r="K538" s="134" t="s">
        <v>583</v>
      </c>
      <c r="L538" s="54"/>
      <c r="M538" s="54"/>
    </row>
    <row r="539" spans="1:13" ht="18.75" customHeight="1">
      <c r="A539" s="54" t="s">
        <v>494</v>
      </c>
      <c r="B539" s="54" t="s">
        <v>14900</v>
      </c>
      <c r="C539" s="54" t="s">
        <v>14899</v>
      </c>
      <c r="D539" s="54">
        <f t="shared" si="9"/>
        <v>18</v>
      </c>
      <c r="E539" s="54" t="s">
        <v>14950</v>
      </c>
      <c r="F539" s="54" t="s">
        <v>14949</v>
      </c>
      <c r="G539" s="54"/>
      <c r="H539" s="134" t="s">
        <v>15628</v>
      </c>
      <c r="I539" s="54" t="s">
        <v>15042</v>
      </c>
      <c r="J539" s="140" t="s">
        <v>15041</v>
      </c>
      <c r="K539" s="54" t="s">
        <v>9809</v>
      </c>
      <c r="L539" s="54"/>
      <c r="M539" s="54"/>
    </row>
    <row r="540" spans="1:13" ht="18.75" customHeight="1">
      <c r="A540" s="54" t="s">
        <v>494</v>
      </c>
      <c r="B540" s="54" t="s">
        <v>14900</v>
      </c>
      <c r="C540" s="54" t="s">
        <v>14899</v>
      </c>
      <c r="D540" s="54">
        <f t="shared" si="9"/>
        <v>19</v>
      </c>
      <c r="E540" s="54" t="s">
        <v>14952</v>
      </c>
      <c r="F540" s="54" t="s">
        <v>14951</v>
      </c>
      <c r="G540" s="54"/>
      <c r="H540" s="134" t="s">
        <v>15629</v>
      </c>
      <c r="I540" s="54"/>
      <c r="J540" s="54"/>
      <c r="K540" s="134" t="s">
        <v>583</v>
      </c>
      <c r="L540" s="54"/>
      <c r="M540" s="54"/>
    </row>
    <row r="541" spans="1:13" ht="18.75" customHeight="1">
      <c r="A541" s="54" t="s">
        <v>494</v>
      </c>
      <c r="B541" s="54" t="s">
        <v>14900</v>
      </c>
      <c r="C541" s="54" t="s">
        <v>14899</v>
      </c>
      <c r="D541" s="54">
        <f t="shared" si="9"/>
        <v>20</v>
      </c>
      <c r="E541" s="54" t="s">
        <v>14954</v>
      </c>
      <c r="F541" s="54" t="s">
        <v>14953</v>
      </c>
      <c r="G541" s="54"/>
      <c r="H541" s="134" t="s">
        <v>15630</v>
      </c>
      <c r="I541" s="471" t="s">
        <v>18237</v>
      </c>
      <c r="J541" s="54" t="s">
        <v>18238</v>
      </c>
      <c r="K541" s="54" t="s">
        <v>627</v>
      </c>
      <c r="L541" s="54"/>
      <c r="M541" s="54"/>
    </row>
    <row r="542" spans="1:13" ht="18.75" customHeight="1">
      <c r="A542" s="54" t="s">
        <v>494</v>
      </c>
      <c r="B542" s="54" t="s">
        <v>14900</v>
      </c>
      <c r="C542" s="54" t="s">
        <v>14899</v>
      </c>
      <c r="D542" s="54">
        <f t="shared" si="9"/>
        <v>21</v>
      </c>
      <c r="E542" s="54" t="s">
        <v>3255</v>
      </c>
      <c r="F542" s="54" t="s">
        <v>14955</v>
      </c>
      <c r="G542" s="54"/>
      <c r="H542" s="134" t="s">
        <v>15631</v>
      </c>
      <c r="I542" s="54"/>
      <c r="J542" s="54"/>
      <c r="K542" s="54" t="s">
        <v>80</v>
      </c>
      <c r="L542" s="54"/>
      <c r="M542" s="54"/>
    </row>
    <row r="543" spans="1:13" ht="18.75" customHeight="1">
      <c r="A543" s="54" t="s">
        <v>494</v>
      </c>
      <c r="B543" s="54" t="s">
        <v>14900</v>
      </c>
      <c r="C543" s="54" t="s">
        <v>14899</v>
      </c>
      <c r="D543" s="54">
        <f t="shared" si="9"/>
        <v>22</v>
      </c>
      <c r="E543" s="54" t="s">
        <v>940</v>
      </c>
      <c r="F543" s="54" t="s">
        <v>13584</v>
      </c>
      <c r="G543" s="54"/>
      <c r="H543" s="134" t="s">
        <v>15632</v>
      </c>
      <c r="I543" s="54" t="s">
        <v>15042</v>
      </c>
      <c r="J543" s="140" t="s">
        <v>15041</v>
      </c>
      <c r="K543" s="54" t="s">
        <v>9809</v>
      </c>
      <c r="L543" s="54"/>
      <c r="M543" s="54"/>
    </row>
    <row r="544" spans="1:13" ht="18.75" customHeight="1">
      <c r="A544" s="54" t="s">
        <v>494</v>
      </c>
      <c r="B544" s="54" t="s">
        <v>14900</v>
      </c>
      <c r="C544" s="54" t="s">
        <v>14899</v>
      </c>
      <c r="D544" s="54">
        <f t="shared" si="9"/>
        <v>23</v>
      </c>
      <c r="E544" s="54" t="s">
        <v>14957</v>
      </c>
      <c r="F544" s="54" t="s">
        <v>14956</v>
      </c>
      <c r="G544" s="36" t="s">
        <v>1235</v>
      </c>
      <c r="H544" s="134" t="s">
        <v>15633</v>
      </c>
      <c r="I544" s="155" t="s">
        <v>1701</v>
      </c>
      <c r="J544" s="97" t="s">
        <v>1680</v>
      </c>
      <c r="K544" s="117" t="s">
        <v>80</v>
      </c>
      <c r="L544" s="54"/>
      <c r="M544" s="54"/>
    </row>
    <row r="545" spans="1:13" ht="18.75" customHeight="1">
      <c r="A545" s="54" t="s">
        <v>494</v>
      </c>
      <c r="B545" s="54" t="s">
        <v>14900</v>
      </c>
      <c r="C545" s="54" t="s">
        <v>14899</v>
      </c>
      <c r="D545" s="54">
        <f t="shared" si="9"/>
        <v>24</v>
      </c>
      <c r="E545" s="54" t="s">
        <v>3729</v>
      </c>
      <c r="F545" s="54" t="s">
        <v>13585</v>
      </c>
      <c r="G545" s="54"/>
      <c r="H545" s="134" t="s">
        <v>15634</v>
      </c>
      <c r="I545" s="54" t="s">
        <v>15042</v>
      </c>
      <c r="J545" s="140" t="s">
        <v>15041</v>
      </c>
      <c r="K545" s="54" t="s">
        <v>9809</v>
      </c>
      <c r="L545" s="54"/>
      <c r="M545" s="54"/>
    </row>
    <row r="546" spans="1:13" ht="18.75" customHeight="1">
      <c r="A546" s="54" t="s">
        <v>494</v>
      </c>
      <c r="B546" s="54" t="s">
        <v>14900</v>
      </c>
      <c r="C546" s="54" t="s">
        <v>14899</v>
      </c>
      <c r="D546" s="54">
        <f t="shared" ref="D546:D611" si="10">IF($C546=$C545,$D545+1,1)</f>
        <v>25</v>
      </c>
      <c r="E546" s="54" t="s">
        <v>1623</v>
      </c>
      <c r="F546" s="54" t="s">
        <v>14958</v>
      </c>
      <c r="G546" s="54"/>
      <c r="H546" s="134" t="s">
        <v>15635</v>
      </c>
      <c r="I546" s="54"/>
      <c r="J546" s="54"/>
      <c r="K546" s="54" t="s">
        <v>80</v>
      </c>
      <c r="L546" s="54"/>
      <c r="M546" s="54"/>
    </row>
    <row r="547" spans="1:13" ht="18.75" customHeight="1">
      <c r="A547" s="54" t="s">
        <v>494</v>
      </c>
      <c r="B547" s="54" t="s">
        <v>14900</v>
      </c>
      <c r="C547" s="54" t="s">
        <v>14899</v>
      </c>
      <c r="D547" s="54">
        <f t="shared" si="10"/>
        <v>26</v>
      </c>
      <c r="E547" s="54" t="s">
        <v>1622</v>
      </c>
      <c r="F547" s="54" t="s">
        <v>14959</v>
      </c>
      <c r="G547" s="54"/>
      <c r="H547" s="134" t="s">
        <v>15636</v>
      </c>
      <c r="I547" s="54" t="s">
        <v>15042</v>
      </c>
      <c r="J547" s="140" t="s">
        <v>15041</v>
      </c>
      <c r="K547" s="54" t="s">
        <v>9809</v>
      </c>
      <c r="L547" s="54"/>
      <c r="M547" s="54"/>
    </row>
    <row r="548" spans="1:13" ht="18.75" customHeight="1">
      <c r="A548" s="54" t="s">
        <v>494</v>
      </c>
      <c r="B548" s="54" t="s">
        <v>14900</v>
      </c>
      <c r="C548" s="54" t="s">
        <v>14899</v>
      </c>
      <c r="D548" s="54">
        <f t="shared" si="10"/>
        <v>27</v>
      </c>
      <c r="E548" s="54" t="s">
        <v>14961</v>
      </c>
      <c r="F548" s="54" t="s">
        <v>14960</v>
      </c>
      <c r="G548" s="54"/>
      <c r="H548" s="134" t="s">
        <v>15637</v>
      </c>
      <c r="I548" s="54"/>
      <c r="J548" s="54"/>
      <c r="K548" s="134" t="s">
        <v>583</v>
      </c>
      <c r="L548" s="54"/>
      <c r="M548" s="54"/>
    </row>
    <row r="549" spans="1:13" ht="18.75" customHeight="1">
      <c r="A549" s="54" t="s">
        <v>494</v>
      </c>
      <c r="B549" s="54" t="s">
        <v>14900</v>
      </c>
      <c r="C549" s="54" t="s">
        <v>14899</v>
      </c>
      <c r="D549" s="54">
        <f t="shared" si="10"/>
        <v>28</v>
      </c>
      <c r="E549" s="54" t="s">
        <v>1645</v>
      </c>
      <c r="F549" s="54" t="s">
        <v>14962</v>
      </c>
      <c r="G549" s="54"/>
      <c r="H549" s="134" t="s">
        <v>15638</v>
      </c>
      <c r="I549" s="54"/>
      <c r="J549" s="54"/>
      <c r="K549" s="134" t="s">
        <v>583</v>
      </c>
      <c r="L549" s="54"/>
      <c r="M549" s="54"/>
    </row>
    <row r="550" spans="1:13" ht="18.75" customHeight="1">
      <c r="A550" s="54" t="s">
        <v>494</v>
      </c>
      <c r="B550" s="54" t="s">
        <v>14900</v>
      </c>
      <c r="C550" s="54" t="s">
        <v>14899</v>
      </c>
      <c r="D550" s="54">
        <f t="shared" si="10"/>
        <v>29</v>
      </c>
      <c r="E550" s="54" t="s">
        <v>212</v>
      </c>
      <c r="F550" s="54" t="s">
        <v>591</v>
      </c>
      <c r="G550" s="54" t="s">
        <v>9807</v>
      </c>
      <c r="H550" s="54" t="s">
        <v>9808</v>
      </c>
      <c r="I550" s="54" t="s">
        <v>4560</v>
      </c>
      <c r="J550" s="140"/>
      <c r="K550" s="54" t="s">
        <v>9809</v>
      </c>
      <c r="L550" s="54"/>
      <c r="M550" s="54"/>
    </row>
    <row r="551" spans="1:13" ht="18.75" customHeight="1">
      <c r="A551" s="54" t="s">
        <v>494</v>
      </c>
      <c r="B551" s="54" t="s">
        <v>14900</v>
      </c>
      <c r="C551" s="54" t="s">
        <v>14899</v>
      </c>
      <c r="D551" s="54">
        <f t="shared" si="10"/>
        <v>30</v>
      </c>
      <c r="E551" s="54" t="s">
        <v>9810</v>
      </c>
      <c r="F551" s="54" t="s">
        <v>565</v>
      </c>
      <c r="G551" s="54" t="s">
        <v>9811</v>
      </c>
      <c r="H551" s="54" t="s">
        <v>9808</v>
      </c>
      <c r="I551" s="54" t="s">
        <v>4563</v>
      </c>
      <c r="J551" s="140">
        <v>20170101</v>
      </c>
      <c r="K551" s="54" t="s">
        <v>9813</v>
      </c>
      <c r="L551" s="54"/>
      <c r="M551" s="54"/>
    </row>
    <row r="552" spans="1:13" ht="18.75" customHeight="1">
      <c r="A552" s="54" t="s">
        <v>494</v>
      </c>
      <c r="B552" s="54" t="s">
        <v>14902</v>
      </c>
      <c r="C552" s="54" t="s">
        <v>14901</v>
      </c>
      <c r="D552" s="54">
        <f t="shared" si="10"/>
        <v>1</v>
      </c>
      <c r="E552" s="54" t="s">
        <v>14964</v>
      </c>
      <c r="F552" s="54" t="s">
        <v>14963</v>
      </c>
      <c r="G552" s="54"/>
      <c r="H552" s="134" t="s">
        <v>15639</v>
      </c>
      <c r="I552" s="54"/>
      <c r="J552" s="54"/>
      <c r="K552" s="54" t="s">
        <v>80</v>
      </c>
      <c r="L552" s="54"/>
      <c r="M552" s="54"/>
    </row>
    <row r="553" spans="1:13" ht="18.75" customHeight="1">
      <c r="A553" s="54" t="s">
        <v>494</v>
      </c>
      <c r="B553" s="54" t="s">
        <v>14902</v>
      </c>
      <c r="C553" s="54" t="s">
        <v>14901</v>
      </c>
      <c r="D553" s="54">
        <f t="shared" si="10"/>
        <v>2</v>
      </c>
      <c r="E553" s="54" t="s">
        <v>14966</v>
      </c>
      <c r="F553" s="54" t="s">
        <v>14965</v>
      </c>
      <c r="G553" s="54"/>
      <c r="H553" s="134" t="s">
        <v>15640</v>
      </c>
      <c r="I553" s="54"/>
      <c r="J553" s="54"/>
      <c r="K553" s="134" t="s">
        <v>583</v>
      </c>
      <c r="L553" s="54"/>
      <c r="M553" s="54"/>
    </row>
    <row r="554" spans="1:13" ht="18.75" customHeight="1">
      <c r="A554" s="54" t="s">
        <v>494</v>
      </c>
      <c r="B554" s="54" t="s">
        <v>14902</v>
      </c>
      <c r="C554" s="54" t="s">
        <v>14901</v>
      </c>
      <c r="D554" s="54">
        <f t="shared" si="10"/>
        <v>3</v>
      </c>
      <c r="E554" s="54" t="s">
        <v>14968</v>
      </c>
      <c r="F554" s="54" t="s">
        <v>14967</v>
      </c>
      <c r="G554" s="54"/>
      <c r="H554" s="134" t="s">
        <v>15641</v>
      </c>
      <c r="I554" s="54"/>
      <c r="J554" s="54"/>
      <c r="K554" s="54" t="s">
        <v>80</v>
      </c>
      <c r="L554" s="54"/>
      <c r="M554" s="54"/>
    </row>
    <row r="555" spans="1:13" ht="18.75" customHeight="1">
      <c r="A555" s="54" t="s">
        <v>494</v>
      </c>
      <c r="B555" s="54" t="s">
        <v>14902</v>
      </c>
      <c r="C555" s="54" t="s">
        <v>14901</v>
      </c>
      <c r="D555" s="54">
        <f t="shared" si="10"/>
        <v>4</v>
      </c>
      <c r="E555" s="54" t="s">
        <v>14970</v>
      </c>
      <c r="F555" s="54" t="s">
        <v>14969</v>
      </c>
      <c r="G555" s="54"/>
      <c r="H555" s="134" t="s">
        <v>15642</v>
      </c>
      <c r="I555" s="54"/>
      <c r="J555" s="54"/>
      <c r="K555" s="134" t="s">
        <v>583</v>
      </c>
      <c r="L555" s="54"/>
      <c r="M555" s="54"/>
    </row>
    <row r="556" spans="1:13" ht="18.75" customHeight="1">
      <c r="A556" s="54" t="s">
        <v>494</v>
      </c>
      <c r="B556" s="54" t="s">
        <v>14902</v>
      </c>
      <c r="C556" s="54" t="s">
        <v>14901</v>
      </c>
      <c r="D556" s="54">
        <f t="shared" si="10"/>
        <v>5</v>
      </c>
      <c r="E556" s="54" t="s">
        <v>14972</v>
      </c>
      <c r="F556" s="54" t="s">
        <v>14971</v>
      </c>
      <c r="G556" s="54"/>
      <c r="H556" s="134" t="s">
        <v>15643</v>
      </c>
      <c r="I556" s="54"/>
      <c r="J556" s="54"/>
      <c r="K556" s="134" t="s">
        <v>583</v>
      </c>
      <c r="L556" s="54"/>
      <c r="M556" s="54"/>
    </row>
    <row r="557" spans="1:13" ht="18.75" customHeight="1">
      <c r="A557" s="54" t="s">
        <v>494</v>
      </c>
      <c r="B557" s="54" t="s">
        <v>14902</v>
      </c>
      <c r="C557" s="54" t="s">
        <v>14901</v>
      </c>
      <c r="D557" s="54">
        <f t="shared" si="10"/>
        <v>6</v>
      </c>
      <c r="E557" s="54" t="s">
        <v>954</v>
      </c>
      <c r="F557" s="54" t="s">
        <v>13842</v>
      </c>
      <c r="G557" s="5" t="s">
        <v>5426</v>
      </c>
      <c r="H557" s="134" t="s">
        <v>15644</v>
      </c>
      <c r="I557" s="193" t="s">
        <v>5427</v>
      </c>
      <c r="J557" s="89" t="s">
        <v>1391</v>
      </c>
      <c r="K557" s="54" t="s">
        <v>80</v>
      </c>
      <c r="L557" s="54"/>
      <c r="M557" s="54"/>
    </row>
    <row r="558" spans="1:13" ht="18.75" customHeight="1">
      <c r="A558" s="54" t="s">
        <v>494</v>
      </c>
      <c r="B558" s="54" t="s">
        <v>14902</v>
      </c>
      <c r="C558" s="54" t="s">
        <v>14901</v>
      </c>
      <c r="D558" s="54">
        <f t="shared" si="10"/>
        <v>7</v>
      </c>
      <c r="E558" s="54" t="s">
        <v>14974</v>
      </c>
      <c r="F558" s="54" t="s">
        <v>14973</v>
      </c>
      <c r="G558" s="54"/>
      <c r="H558" s="134" t="s">
        <v>15645</v>
      </c>
      <c r="I558" s="54"/>
      <c r="J558" s="54"/>
      <c r="K558" s="54" t="s">
        <v>218</v>
      </c>
      <c r="L558" s="54"/>
      <c r="M558" s="54"/>
    </row>
    <row r="559" spans="1:13" ht="18.75" customHeight="1">
      <c r="A559" s="54" t="s">
        <v>494</v>
      </c>
      <c r="B559" s="54" t="s">
        <v>14902</v>
      </c>
      <c r="C559" s="54" t="s">
        <v>14901</v>
      </c>
      <c r="D559" s="54">
        <f t="shared" si="10"/>
        <v>8</v>
      </c>
      <c r="E559" s="54" t="s">
        <v>13916</v>
      </c>
      <c r="F559" s="54" t="s">
        <v>13918</v>
      </c>
      <c r="G559" s="54"/>
      <c r="H559" s="134" t="s">
        <v>15646</v>
      </c>
      <c r="I559" s="54"/>
      <c r="J559" s="54"/>
      <c r="K559" s="54" t="s">
        <v>80</v>
      </c>
      <c r="L559" s="54"/>
      <c r="M559" s="54"/>
    </row>
    <row r="560" spans="1:13" ht="18.75" customHeight="1">
      <c r="A560" s="54" t="s">
        <v>494</v>
      </c>
      <c r="B560" s="54" t="s">
        <v>14902</v>
      </c>
      <c r="C560" s="54" t="s">
        <v>14901</v>
      </c>
      <c r="D560" s="54">
        <f t="shared" si="10"/>
        <v>9</v>
      </c>
      <c r="E560" s="54" t="s">
        <v>940</v>
      </c>
      <c r="F560" s="54" t="s">
        <v>13584</v>
      </c>
      <c r="G560" s="54"/>
      <c r="H560" s="134" t="s">
        <v>15647</v>
      </c>
      <c r="I560" s="54" t="s">
        <v>15042</v>
      </c>
      <c r="J560" s="140" t="s">
        <v>15041</v>
      </c>
      <c r="K560" s="54" t="s">
        <v>9809</v>
      </c>
      <c r="L560" s="54"/>
      <c r="M560" s="54"/>
    </row>
    <row r="561" spans="1:13" ht="18.75" customHeight="1">
      <c r="A561" s="54" t="s">
        <v>494</v>
      </c>
      <c r="B561" s="54" t="s">
        <v>14902</v>
      </c>
      <c r="C561" s="54" t="s">
        <v>14901</v>
      </c>
      <c r="D561" s="54">
        <f t="shared" si="10"/>
        <v>10</v>
      </c>
      <c r="E561" s="54" t="s">
        <v>3729</v>
      </c>
      <c r="F561" s="54" t="s">
        <v>13585</v>
      </c>
      <c r="G561" s="54"/>
      <c r="H561" s="134" t="s">
        <v>15648</v>
      </c>
      <c r="I561" s="54" t="s">
        <v>15042</v>
      </c>
      <c r="J561" s="140" t="s">
        <v>15041</v>
      </c>
      <c r="K561" s="54" t="s">
        <v>9809</v>
      </c>
      <c r="L561" s="54"/>
      <c r="M561" s="54"/>
    </row>
    <row r="562" spans="1:13" ht="18.75" customHeight="1">
      <c r="A562" s="54" t="s">
        <v>494</v>
      </c>
      <c r="B562" s="54" t="s">
        <v>14902</v>
      </c>
      <c r="C562" s="54" t="s">
        <v>14901</v>
      </c>
      <c r="D562" s="54">
        <f t="shared" si="10"/>
        <v>11</v>
      </c>
      <c r="E562" s="54" t="s">
        <v>14976</v>
      </c>
      <c r="F562" s="54" t="s">
        <v>14975</v>
      </c>
      <c r="G562" s="54"/>
      <c r="H562" s="134" t="s">
        <v>15649</v>
      </c>
      <c r="I562" s="471" t="s">
        <v>18239</v>
      </c>
      <c r="J562" s="54" t="s">
        <v>18240</v>
      </c>
      <c r="K562" s="54" t="s">
        <v>627</v>
      </c>
      <c r="L562" s="54"/>
      <c r="M562" s="54"/>
    </row>
    <row r="563" spans="1:13" ht="18.75" customHeight="1">
      <c r="A563" s="54" t="s">
        <v>494</v>
      </c>
      <c r="B563" s="54" t="s">
        <v>14902</v>
      </c>
      <c r="C563" s="54" t="s">
        <v>14901</v>
      </c>
      <c r="D563" s="54">
        <f t="shared" si="10"/>
        <v>12</v>
      </c>
      <c r="E563" s="54" t="s">
        <v>212</v>
      </c>
      <c r="F563" s="54" t="s">
        <v>591</v>
      </c>
      <c r="G563" s="54" t="s">
        <v>9807</v>
      </c>
      <c r="H563" s="54" t="s">
        <v>9808</v>
      </c>
      <c r="I563" s="54" t="s">
        <v>4560</v>
      </c>
      <c r="J563" s="140"/>
      <c r="K563" s="54" t="s">
        <v>9809</v>
      </c>
      <c r="L563" s="54"/>
      <c r="M563" s="54"/>
    </row>
    <row r="564" spans="1:13" ht="18.75" customHeight="1">
      <c r="A564" s="54" t="s">
        <v>494</v>
      </c>
      <c r="B564" s="54" t="s">
        <v>14902</v>
      </c>
      <c r="C564" s="54" t="s">
        <v>14901</v>
      </c>
      <c r="D564" s="54">
        <f t="shared" si="10"/>
        <v>13</v>
      </c>
      <c r="E564" s="54" t="s">
        <v>9810</v>
      </c>
      <c r="F564" s="54" t="s">
        <v>565</v>
      </c>
      <c r="G564" s="54" t="s">
        <v>9811</v>
      </c>
      <c r="H564" s="54" t="s">
        <v>9808</v>
      </c>
      <c r="I564" s="54" t="s">
        <v>4563</v>
      </c>
      <c r="J564" s="140">
        <v>20170101</v>
      </c>
      <c r="K564" s="54" t="s">
        <v>9813</v>
      </c>
      <c r="L564" s="54"/>
      <c r="M564" s="54"/>
    </row>
    <row r="565" spans="1:13" ht="18.75" customHeight="1">
      <c r="A565" s="54" t="s">
        <v>494</v>
      </c>
      <c r="B565" s="54" t="s">
        <v>14904</v>
      </c>
      <c r="C565" s="54" t="s">
        <v>14903</v>
      </c>
      <c r="D565" s="54">
        <f t="shared" si="10"/>
        <v>1</v>
      </c>
      <c r="E565" s="54" t="s">
        <v>14978</v>
      </c>
      <c r="F565" s="54" t="s">
        <v>14977</v>
      </c>
      <c r="G565" s="54"/>
      <c r="H565" s="134" t="s">
        <v>15650</v>
      </c>
      <c r="I565" s="54"/>
      <c r="J565" s="54"/>
      <c r="K565" s="54" t="s">
        <v>80</v>
      </c>
      <c r="L565" s="54"/>
      <c r="M565" s="54"/>
    </row>
    <row r="566" spans="1:13" ht="18.75" customHeight="1">
      <c r="A566" s="54" t="s">
        <v>494</v>
      </c>
      <c r="B566" s="54" t="s">
        <v>14904</v>
      </c>
      <c r="C566" s="54" t="s">
        <v>14903</v>
      </c>
      <c r="D566" s="54">
        <f t="shared" si="10"/>
        <v>2</v>
      </c>
      <c r="E566" s="54" t="s">
        <v>14974</v>
      </c>
      <c r="F566" s="54" t="s">
        <v>14973</v>
      </c>
      <c r="G566" s="54"/>
      <c r="H566" s="134" t="s">
        <v>15651</v>
      </c>
      <c r="I566" s="54"/>
      <c r="J566" s="54"/>
      <c r="K566" s="54" t="s">
        <v>218</v>
      </c>
      <c r="L566" s="54"/>
      <c r="M566" s="54"/>
    </row>
    <row r="567" spans="1:13" ht="18.75" customHeight="1">
      <c r="A567" s="54" t="s">
        <v>494</v>
      </c>
      <c r="B567" s="54" t="s">
        <v>14904</v>
      </c>
      <c r="C567" s="54" t="s">
        <v>14903</v>
      </c>
      <c r="D567" s="54">
        <f t="shared" si="10"/>
        <v>3</v>
      </c>
      <c r="E567" s="54" t="s">
        <v>940</v>
      </c>
      <c r="F567" s="54" t="s">
        <v>13584</v>
      </c>
      <c r="G567" s="54"/>
      <c r="H567" s="134" t="s">
        <v>15652</v>
      </c>
      <c r="I567" s="54" t="s">
        <v>15042</v>
      </c>
      <c r="J567" s="140" t="s">
        <v>15041</v>
      </c>
      <c r="K567" s="54" t="s">
        <v>9809</v>
      </c>
      <c r="L567" s="54"/>
      <c r="M567" s="54"/>
    </row>
    <row r="568" spans="1:13" ht="18.75" customHeight="1">
      <c r="A568" s="54" t="s">
        <v>494</v>
      </c>
      <c r="B568" s="54" t="s">
        <v>14904</v>
      </c>
      <c r="C568" s="54" t="s">
        <v>14903</v>
      </c>
      <c r="D568" s="54">
        <f t="shared" si="10"/>
        <v>4</v>
      </c>
      <c r="E568" s="54" t="s">
        <v>14964</v>
      </c>
      <c r="F568" s="54" t="s">
        <v>14963</v>
      </c>
      <c r="G568" s="54"/>
      <c r="H568" s="134" t="s">
        <v>15653</v>
      </c>
      <c r="I568" s="54"/>
      <c r="J568" s="54"/>
      <c r="K568" s="54" t="s">
        <v>80</v>
      </c>
      <c r="L568" s="54"/>
      <c r="M568" s="54"/>
    </row>
    <row r="569" spans="1:13" ht="18.75" customHeight="1">
      <c r="A569" s="54" t="s">
        <v>494</v>
      </c>
      <c r="B569" s="54" t="s">
        <v>14904</v>
      </c>
      <c r="C569" s="54" t="s">
        <v>14903</v>
      </c>
      <c r="D569" s="54">
        <f t="shared" si="10"/>
        <v>5</v>
      </c>
      <c r="E569" s="54" t="s">
        <v>14980</v>
      </c>
      <c r="F569" s="54" t="s">
        <v>14979</v>
      </c>
      <c r="G569" s="54"/>
      <c r="H569" s="134" t="s">
        <v>15654</v>
      </c>
      <c r="I569" s="54"/>
      <c r="J569" s="54"/>
      <c r="K569" s="54" t="s">
        <v>80</v>
      </c>
      <c r="L569" s="54"/>
      <c r="M569" s="54"/>
    </row>
    <row r="570" spans="1:13" ht="18.75" customHeight="1">
      <c r="A570" s="54" t="s">
        <v>494</v>
      </c>
      <c r="B570" s="54" t="s">
        <v>14904</v>
      </c>
      <c r="C570" s="54" t="s">
        <v>14903</v>
      </c>
      <c r="D570" s="54">
        <f t="shared" si="10"/>
        <v>6</v>
      </c>
      <c r="E570" s="54" t="s">
        <v>14982</v>
      </c>
      <c r="F570" s="54" t="s">
        <v>14981</v>
      </c>
      <c r="G570" s="54"/>
      <c r="H570" s="134" t="s">
        <v>15655</v>
      </c>
      <c r="I570" s="54"/>
      <c r="J570" s="54"/>
      <c r="K570" s="54" t="s">
        <v>80</v>
      </c>
      <c r="L570" s="54"/>
      <c r="M570" s="54"/>
    </row>
    <row r="571" spans="1:13" ht="18.75" customHeight="1">
      <c r="A571" s="54" t="s">
        <v>494</v>
      </c>
      <c r="B571" s="54" t="s">
        <v>14904</v>
      </c>
      <c r="C571" s="54" t="s">
        <v>14903</v>
      </c>
      <c r="D571" s="54">
        <f t="shared" si="10"/>
        <v>7</v>
      </c>
      <c r="E571" s="54" t="s">
        <v>15043</v>
      </c>
      <c r="F571" s="54" t="s">
        <v>14965</v>
      </c>
      <c r="G571" s="54"/>
      <c r="H571" s="134" t="s">
        <v>15656</v>
      </c>
      <c r="I571" s="54"/>
      <c r="J571" s="54"/>
      <c r="K571" s="134" t="s">
        <v>627</v>
      </c>
      <c r="L571" s="54"/>
      <c r="M571" s="54"/>
    </row>
    <row r="572" spans="1:13" ht="18.75" customHeight="1">
      <c r="A572" s="54" t="s">
        <v>494</v>
      </c>
      <c r="B572" s="54" t="s">
        <v>14904</v>
      </c>
      <c r="C572" s="54" t="s">
        <v>14903</v>
      </c>
      <c r="D572" s="54">
        <f t="shared" si="10"/>
        <v>8</v>
      </c>
      <c r="E572" s="54" t="s">
        <v>14984</v>
      </c>
      <c r="F572" s="54" t="s">
        <v>14983</v>
      </c>
      <c r="G572" s="54"/>
      <c r="H572" s="134" t="s">
        <v>15657</v>
      </c>
      <c r="I572" s="54"/>
      <c r="J572" s="54"/>
      <c r="K572" s="54" t="s">
        <v>218</v>
      </c>
      <c r="L572" s="54"/>
      <c r="M572" s="54"/>
    </row>
    <row r="573" spans="1:13" ht="18.75" customHeight="1">
      <c r="A573" s="54" t="s">
        <v>494</v>
      </c>
      <c r="B573" s="54" t="s">
        <v>14904</v>
      </c>
      <c r="C573" s="54" t="s">
        <v>14903</v>
      </c>
      <c r="D573" s="54">
        <f t="shared" si="10"/>
        <v>9</v>
      </c>
      <c r="E573" s="54" t="s">
        <v>212</v>
      </c>
      <c r="F573" s="54" t="s">
        <v>591</v>
      </c>
      <c r="G573" s="54" t="s">
        <v>9807</v>
      </c>
      <c r="H573" s="54" t="s">
        <v>9808</v>
      </c>
      <c r="I573" s="54" t="s">
        <v>4560</v>
      </c>
      <c r="J573" s="140" t="s">
        <v>18105</v>
      </c>
      <c r="K573" s="54" t="s">
        <v>9809</v>
      </c>
      <c r="L573" s="54"/>
      <c r="M573" s="54"/>
    </row>
    <row r="574" spans="1:13" ht="18.75" customHeight="1">
      <c r="A574" s="54" t="s">
        <v>494</v>
      </c>
      <c r="B574" s="54" t="s">
        <v>14904</v>
      </c>
      <c r="C574" s="54" t="s">
        <v>14903</v>
      </c>
      <c r="D574" s="54">
        <f t="shared" si="10"/>
        <v>10</v>
      </c>
      <c r="E574" s="54" t="s">
        <v>9810</v>
      </c>
      <c r="F574" s="54" t="s">
        <v>565</v>
      </c>
      <c r="G574" s="54" t="s">
        <v>9811</v>
      </c>
      <c r="H574" s="54" t="s">
        <v>9808</v>
      </c>
      <c r="I574" s="54" t="s">
        <v>4563</v>
      </c>
      <c r="J574" s="140">
        <v>20170101</v>
      </c>
      <c r="K574" s="54" t="s">
        <v>9813</v>
      </c>
      <c r="L574" s="54"/>
      <c r="M574" s="54"/>
    </row>
    <row r="575" spans="1:13" ht="18.75" customHeight="1">
      <c r="A575" s="54" t="s">
        <v>494</v>
      </c>
      <c r="B575" s="466" t="s">
        <v>17418</v>
      </c>
      <c r="C575" s="466" t="s">
        <v>17431</v>
      </c>
      <c r="D575" s="54">
        <f t="shared" si="10"/>
        <v>1</v>
      </c>
      <c r="E575" s="54" t="s">
        <v>9810</v>
      </c>
      <c r="F575" s="466" t="s">
        <v>565</v>
      </c>
      <c r="G575" s="54" t="s">
        <v>9811</v>
      </c>
      <c r="H575" s="81" t="s">
        <v>18244</v>
      </c>
      <c r="I575" s="54" t="s">
        <v>4563</v>
      </c>
      <c r="J575" s="140">
        <v>20170101</v>
      </c>
      <c r="K575" s="54" t="s">
        <v>9813</v>
      </c>
      <c r="L575" s="81"/>
      <c r="M575" s="81"/>
    </row>
    <row r="576" spans="1:13" ht="18.75" customHeight="1">
      <c r="A576" s="54" t="s">
        <v>494</v>
      </c>
      <c r="B576" s="466" t="s">
        <v>17418</v>
      </c>
      <c r="C576" s="466" t="s">
        <v>17431</v>
      </c>
      <c r="D576" s="54">
        <f t="shared" si="10"/>
        <v>2</v>
      </c>
      <c r="E576" s="466" t="s">
        <v>9066</v>
      </c>
      <c r="F576" s="466" t="s">
        <v>17659</v>
      </c>
      <c r="G576" s="466" t="s">
        <v>9066</v>
      </c>
      <c r="H576" s="81" t="s">
        <v>18241</v>
      </c>
      <c r="I576" s="81"/>
      <c r="J576" s="425"/>
      <c r="K576" s="54" t="s">
        <v>80</v>
      </c>
      <c r="L576" s="81"/>
      <c r="M576" s="81"/>
    </row>
    <row r="577" spans="1:13" ht="18.75" customHeight="1">
      <c r="A577" s="54" t="s">
        <v>494</v>
      </c>
      <c r="B577" s="466" t="s">
        <v>17418</v>
      </c>
      <c r="C577" s="466" t="s">
        <v>17431</v>
      </c>
      <c r="D577" s="54">
        <f t="shared" si="10"/>
        <v>3</v>
      </c>
      <c r="E577" s="466" t="s">
        <v>17661</v>
      </c>
      <c r="F577" s="466" t="s">
        <v>17660</v>
      </c>
      <c r="G577" s="466" t="s">
        <v>17661</v>
      </c>
      <c r="H577" s="81" t="s">
        <v>18242</v>
      </c>
      <c r="I577" s="81"/>
      <c r="J577" s="425"/>
      <c r="K577" s="81" t="s">
        <v>18114</v>
      </c>
      <c r="L577" s="81"/>
      <c r="M577" s="81"/>
    </row>
    <row r="578" spans="1:13" ht="18.75" customHeight="1">
      <c r="A578" s="54" t="s">
        <v>494</v>
      </c>
      <c r="B578" s="466" t="s">
        <v>17418</v>
      </c>
      <c r="C578" s="466" t="s">
        <v>17431</v>
      </c>
      <c r="D578" s="54">
        <f t="shared" si="10"/>
        <v>4</v>
      </c>
      <c r="E578" s="466" t="s">
        <v>17663</v>
      </c>
      <c r="F578" s="466" t="s">
        <v>17662</v>
      </c>
      <c r="G578" s="466" t="s">
        <v>17663</v>
      </c>
      <c r="H578" s="81" t="s">
        <v>18243</v>
      </c>
      <c r="I578" s="81"/>
      <c r="J578" s="425"/>
      <c r="K578" s="54" t="s">
        <v>218</v>
      </c>
      <c r="L578" s="81"/>
      <c r="M578" s="81"/>
    </row>
    <row r="579" spans="1:13" ht="18.75" customHeight="1">
      <c r="A579" s="54" t="s">
        <v>494</v>
      </c>
      <c r="B579" s="433" t="s">
        <v>17419</v>
      </c>
      <c r="C579" s="433" t="s">
        <v>17432</v>
      </c>
      <c r="D579" s="54">
        <f t="shared" si="10"/>
        <v>1</v>
      </c>
      <c r="E579" s="433" t="s">
        <v>17664</v>
      </c>
      <c r="F579" s="433" t="s">
        <v>14916</v>
      </c>
      <c r="G579" s="433" t="s">
        <v>17664</v>
      </c>
      <c r="H579" s="81" t="s">
        <v>18245</v>
      </c>
      <c r="I579" s="81"/>
      <c r="J579" s="425"/>
      <c r="K579" s="54" t="s">
        <v>80</v>
      </c>
      <c r="L579" s="81"/>
      <c r="M579" s="81"/>
    </row>
    <row r="580" spans="1:13" ht="18.75" customHeight="1">
      <c r="A580" s="54" t="s">
        <v>494</v>
      </c>
      <c r="B580" s="433" t="s">
        <v>17419</v>
      </c>
      <c r="C580" s="433" t="s">
        <v>17432</v>
      </c>
      <c r="D580" s="54">
        <f t="shared" si="10"/>
        <v>2</v>
      </c>
      <c r="E580" s="433" t="s">
        <v>17665</v>
      </c>
      <c r="F580" s="433" t="s">
        <v>14060</v>
      </c>
      <c r="G580" s="433" t="s">
        <v>17665</v>
      </c>
      <c r="H580" s="81" t="s">
        <v>18246</v>
      </c>
      <c r="I580" s="81"/>
      <c r="J580" s="425"/>
      <c r="K580" s="54" t="s">
        <v>80</v>
      </c>
      <c r="L580" s="81"/>
      <c r="M580" s="81"/>
    </row>
    <row r="581" spans="1:13" ht="18.75" customHeight="1">
      <c r="A581" s="54" t="s">
        <v>494</v>
      </c>
      <c r="B581" s="433" t="s">
        <v>17419</v>
      </c>
      <c r="C581" s="433" t="s">
        <v>17432</v>
      </c>
      <c r="D581" s="54">
        <f t="shared" si="10"/>
        <v>3</v>
      </c>
      <c r="E581" s="433" t="s">
        <v>17667</v>
      </c>
      <c r="F581" s="433" t="s">
        <v>17666</v>
      </c>
      <c r="G581" s="433" t="s">
        <v>17667</v>
      </c>
      <c r="H581" s="81" t="s">
        <v>18247</v>
      </c>
      <c r="I581" s="134" t="s">
        <v>18115</v>
      </c>
      <c r="J581" s="425" t="s">
        <v>18116</v>
      </c>
      <c r="K581" s="81" t="s">
        <v>18113</v>
      </c>
      <c r="L581" s="81"/>
      <c r="M581" s="81"/>
    </row>
    <row r="582" spans="1:13" ht="18.75" customHeight="1">
      <c r="A582" s="54" t="s">
        <v>494</v>
      </c>
      <c r="B582" s="433" t="s">
        <v>17419</v>
      </c>
      <c r="C582" s="433" t="s">
        <v>17432</v>
      </c>
      <c r="D582" s="54">
        <f t="shared" si="10"/>
        <v>4</v>
      </c>
      <c r="E582" s="433" t="s">
        <v>17669</v>
      </c>
      <c r="F582" s="433" t="s">
        <v>17668</v>
      </c>
      <c r="G582" s="433" t="s">
        <v>17669</v>
      </c>
      <c r="H582" s="81" t="s">
        <v>18248</v>
      </c>
      <c r="I582" s="81"/>
      <c r="J582" s="425"/>
      <c r="K582" s="81" t="s">
        <v>583</v>
      </c>
      <c r="L582" s="81"/>
      <c r="M582" s="81"/>
    </row>
    <row r="583" spans="1:13" ht="18.75" customHeight="1">
      <c r="A583" s="54" t="s">
        <v>494</v>
      </c>
      <c r="B583" s="433" t="s">
        <v>17419</v>
      </c>
      <c r="C583" s="433" t="s">
        <v>17432</v>
      </c>
      <c r="D583" s="54">
        <f t="shared" si="10"/>
        <v>5</v>
      </c>
      <c r="E583" s="433" t="s">
        <v>17671</v>
      </c>
      <c r="F583" s="433" t="s">
        <v>17670</v>
      </c>
      <c r="G583" s="433" t="s">
        <v>17671</v>
      </c>
      <c r="H583" s="81" t="s">
        <v>18249</v>
      </c>
      <c r="I583" s="54" t="s">
        <v>18106</v>
      </c>
      <c r="J583" s="54" t="s">
        <v>18108</v>
      </c>
      <c r="K583" s="54" t="s">
        <v>9809</v>
      </c>
      <c r="L583" s="81"/>
      <c r="M583" s="81"/>
    </row>
    <row r="584" spans="1:13" ht="18.75" customHeight="1">
      <c r="A584" s="54" t="s">
        <v>494</v>
      </c>
      <c r="B584" s="433" t="s">
        <v>17419</v>
      </c>
      <c r="C584" s="433" t="s">
        <v>17432</v>
      </c>
      <c r="D584" s="54">
        <f t="shared" si="10"/>
        <v>6</v>
      </c>
      <c r="E584" s="433" t="s">
        <v>13531</v>
      </c>
      <c r="F584" s="433" t="s">
        <v>17672</v>
      </c>
      <c r="G584" s="433" t="s">
        <v>13531</v>
      </c>
      <c r="H584" s="81" t="s">
        <v>18250</v>
      </c>
      <c r="I584" s="54" t="s">
        <v>18106</v>
      </c>
      <c r="J584" s="54" t="s">
        <v>18108</v>
      </c>
      <c r="K584" s="54" t="s">
        <v>9809</v>
      </c>
      <c r="L584" s="81"/>
      <c r="M584" s="81"/>
    </row>
    <row r="585" spans="1:13" ht="18.75" customHeight="1">
      <c r="A585" s="54" t="s">
        <v>494</v>
      </c>
      <c r="B585" s="433" t="s">
        <v>17419</v>
      </c>
      <c r="C585" s="433" t="s">
        <v>17432</v>
      </c>
      <c r="D585" s="54">
        <f t="shared" si="10"/>
        <v>7</v>
      </c>
      <c r="E585" s="54" t="s">
        <v>212</v>
      </c>
      <c r="F585" s="54" t="s">
        <v>591</v>
      </c>
      <c r="G585" s="54" t="s">
        <v>9807</v>
      </c>
      <c r="H585" s="54" t="s">
        <v>9808</v>
      </c>
      <c r="I585" s="54" t="s">
        <v>4560</v>
      </c>
      <c r="J585" s="140" t="s">
        <v>18107</v>
      </c>
      <c r="K585" s="54" t="s">
        <v>9809</v>
      </c>
      <c r="L585" s="81"/>
      <c r="M585" s="81"/>
    </row>
    <row r="586" spans="1:13" ht="18.75" customHeight="1">
      <c r="A586" s="54" t="s">
        <v>494</v>
      </c>
      <c r="B586" s="433" t="s">
        <v>17419</v>
      </c>
      <c r="C586" s="433" t="s">
        <v>17432</v>
      </c>
      <c r="D586" s="54">
        <f t="shared" si="10"/>
        <v>8</v>
      </c>
      <c r="E586" s="433" t="s">
        <v>13836</v>
      </c>
      <c r="F586" s="433" t="s">
        <v>13869</v>
      </c>
      <c r="G586" s="54" t="s">
        <v>9811</v>
      </c>
      <c r="H586" s="54" t="s">
        <v>9808</v>
      </c>
      <c r="I586" s="54" t="s">
        <v>4563</v>
      </c>
      <c r="J586" s="140">
        <v>20170101</v>
      </c>
      <c r="K586" s="54" t="s">
        <v>9813</v>
      </c>
      <c r="L586" s="81"/>
      <c r="M586" s="81"/>
    </row>
    <row r="587" spans="1:13" ht="18.75" customHeight="1">
      <c r="A587" s="54" t="s">
        <v>494</v>
      </c>
      <c r="B587" s="465" t="s">
        <v>17420</v>
      </c>
      <c r="C587" s="465" t="s">
        <v>17433</v>
      </c>
      <c r="D587" s="54">
        <f t="shared" si="10"/>
        <v>1</v>
      </c>
      <c r="E587" s="465" t="s">
        <v>3532</v>
      </c>
      <c r="F587" s="465" t="s">
        <v>13557</v>
      </c>
      <c r="G587" s="465" t="s">
        <v>3532</v>
      </c>
      <c r="H587" s="81" t="s">
        <v>18251</v>
      </c>
      <c r="I587" s="81"/>
      <c r="J587" s="425"/>
      <c r="K587" s="54" t="s">
        <v>80</v>
      </c>
      <c r="L587" s="81"/>
      <c r="M587" s="81"/>
    </row>
    <row r="588" spans="1:13" ht="18.75" customHeight="1">
      <c r="A588" s="54" t="s">
        <v>494</v>
      </c>
      <c r="B588" s="465" t="s">
        <v>17420</v>
      </c>
      <c r="C588" s="465" t="s">
        <v>17433</v>
      </c>
      <c r="D588" s="54">
        <f t="shared" si="10"/>
        <v>2</v>
      </c>
      <c r="E588" s="465" t="s">
        <v>17674</v>
      </c>
      <c r="F588" s="465" t="s">
        <v>17673</v>
      </c>
      <c r="G588" s="465" t="s">
        <v>17674</v>
      </c>
      <c r="H588" s="81" t="s">
        <v>18252</v>
      </c>
      <c r="I588" s="81"/>
      <c r="J588" s="425"/>
      <c r="K588" s="54" t="s">
        <v>80</v>
      </c>
      <c r="L588" s="81"/>
      <c r="M588" s="81"/>
    </row>
    <row r="589" spans="1:13" ht="18.75" customHeight="1">
      <c r="A589" s="54" t="s">
        <v>494</v>
      </c>
      <c r="B589" s="465" t="s">
        <v>17420</v>
      </c>
      <c r="C589" s="465" t="s">
        <v>17433</v>
      </c>
      <c r="D589" s="54">
        <f t="shared" si="10"/>
        <v>3</v>
      </c>
      <c r="E589" s="465" t="s">
        <v>17676</v>
      </c>
      <c r="F589" s="465" t="s">
        <v>17675</v>
      </c>
      <c r="G589" s="465" t="s">
        <v>17676</v>
      </c>
      <c r="H589" s="81" t="s">
        <v>18253</v>
      </c>
      <c r="I589" s="81"/>
      <c r="J589" s="425"/>
      <c r="K589" s="54" t="s">
        <v>80</v>
      </c>
      <c r="L589" s="81"/>
      <c r="M589" s="81"/>
    </row>
    <row r="590" spans="1:13" ht="18.75" customHeight="1">
      <c r="A590" s="54" t="s">
        <v>494</v>
      </c>
      <c r="B590" s="465" t="s">
        <v>17420</v>
      </c>
      <c r="C590" s="465" t="s">
        <v>17433</v>
      </c>
      <c r="D590" s="54">
        <f t="shared" si="10"/>
        <v>4</v>
      </c>
      <c r="E590" s="465" t="s">
        <v>14217</v>
      </c>
      <c r="F590" s="465" t="s">
        <v>14216</v>
      </c>
      <c r="G590" s="465" t="s">
        <v>14217</v>
      </c>
      <c r="H590" s="81" t="s">
        <v>18254</v>
      </c>
      <c r="I590" s="81"/>
      <c r="J590" s="425"/>
      <c r="K590" s="54" t="s">
        <v>80</v>
      </c>
      <c r="L590" s="81"/>
      <c r="M590" s="81"/>
    </row>
    <row r="591" spans="1:13" ht="18.75" customHeight="1">
      <c r="A591" s="54" t="s">
        <v>494</v>
      </c>
      <c r="B591" s="465" t="s">
        <v>17420</v>
      </c>
      <c r="C591" s="465" t="s">
        <v>17433</v>
      </c>
      <c r="D591" s="54">
        <f t="shared" si="10"/>
        <v>5</v>
      </c>
      <c r="E591" s="465" t="s">
        <v>14061</v>
      </c>
      <c r="F591" s="465" t="s">
        <v>14060</v>
      </c>
      <c r="G591" s="465" t="s">
        <v>14061</v>
      </c>
      <c r="H591" s="81" t="s">
        <v>18255</v>
      </c>
      <c r="I591" s="81"/>
      <c r="J591" s="425"/>
      <c r="K591" s="54" t="s">
        <v>80</v>
      </c>
      <c r="L591" s="81"/>
      <c r="M591" s="81"/>
    </row>
    <row r="592" spans="1:13" ht="18.75" customHeight="1">
      <c r="A592" s="54" t="s">
        <v>494</v>
      </c>
      <c r="B592" s="465" t="s">
        <v>17420</v>
      </c>
      <c r="C592" s="465" t="s">
        <v>17433</v>
      </c>
      <c r="D592" s="54">
        <f t="shared" si="10"/>
        <v>6</v>
      </c>
      <c r="E592" s="465" t="s">
        <v>17678</v>
      </c>
      <c r="F592" s="465" t="s">
        <v>17677</v>
      </c>
      <c r="G592" s="465" t="s">
        <v>17678</v>
      </c>
      <c r="H592" s="81" t="s">
        <v>18256</v>
      </c>
      <c r="I592" s="81"/>
      <c r="J592" s="425"/>
      <c r="K592" s="54" t="s">
        <v>581</v>
      </c>
      <c r="L592" s="81"/>
      <c r="M592" s="81"/>
    </row>
    <row r="593" spans="1:13" ht="18.75" customHeight="1">
      <c r="A593" s="54" t="s">
        <v>494</v>
      </c>
      <c r="B593" s="465" t="s">
        <v>17420</v>
      </c>
      <c r="C593" s="465" t="s">
        <v>17433</v>
      </c>
      <c r="D593" s="54">
        <f t="shared" si="10"/>
        <v>7</v>
      </c>
      <c r="E593" s="465" t="s">
        <v>17680</v>
      </c>
      <c r="F593" s="465" t="s">
        <v>17679</v>
      </c>
      <c r="G593" s="465" t="s">
        <v>17680</v>
      </c>
      <c r="H593" s="81" t="s">
        <v>18257</v>
      </c>
      <c r="I593" s="81"/>
      <c r="J593" s="425"/>
      <c r="K593" s="54" t="s">
        <v>581</v>
      </c>
      <c r="L593" s="81"/>
      <c r="M593" s="81"/>
    </row>
    <row r="594" spans="1:13" ht="18.75" customHeight="1">
      <c r="A594" s="54" t="s">
        <v>494</v>
      </c>
      <c r="B594" s="465" t="s">
        <v>17420</v>
      </c>
      <c r="C594" s="465" t="s">
        <v>17433</v>
      </c>
      <c r="D594" s="54">
        <f t="shared" si="10"/>
        <v>8</v>
      </c>
      <c r="E594" s="465" t="s">
        <v>17682</v>
      </c>
      <c r="F594" s="465" t="s">
        <v>17681</v>
      </c>
      <c r="G594" s="465" t="s">
        <v>17682</v>
      </c>
      <c r="H594" s="81" t="s">
        <v>18258</v>
      </c>
      <c r="I594" s="81"/>
      <c r="J594" s="425"/>
      <c r="K594" s="81" t="s">
        <v>583</v>
      </c>
      <c r="L594" s="81"/>
      <c r="M594" s="81"/>
    </row>
    <row r="595" spans="1:13" ht="18.75" customHeight="1">
      <c r="A595" s="54" t="s">
        <v>494</v>
      </c>
      <c r="B595" s="465" t="s">
        <v>17420</v>
      </c>
      <c r="C595" s="465" t="s">
        <v>17433</v>
      </c>
      <c r="D595" s="54">
        <f t="shared" si="10"/>
        <v>9</v>
      </c>
      <c r="E595" s="465" t="s">
        <v>17684</v>
      </c>
      <c r="F595" s="465" t="s">
        <v>17683</v>
      </c>
      <c r="G595" s="465" t="s">
        <v>17684</v>
      </c>
      <c r="H595" s="81" t="s">
        <v>18259</v>
      </c>
      <c r="I595" s="81"/>
      <c r="J595" s="425"/>
      <c r="K595" s="81" t="s">
        <v>583</v>
      </c>
      <c r="L595" s="81"/>
      <c r="M595" s="81"/>
    </row>
    <row r="596" spans="1:13" ht="18.75" customHeight="1">
      <c r="A596" s="54" t="s">
        <v>494</v>
      </c>
      <c r="B596" s="465" t="s">
        <v>17420</v>
      </c>
      <c r="C596" s="465" t="s">
        <v>17433</v>
      </c>
      <c r="D596" s="54">
        <f t="shared" si="10"/>
        <v>10</v>
      </c>
      <c r="E596" s="465" t="s">
        <v>17686</v>
      </c>
      <c r="F596" s="465" t="s">
        <v>17685</v>
      </c>
      <c r="G596" s="465" t="s">
        <v>17686</v>
      </c>
      <c r="H596" s="81" t="s">
        <v>18260</v>
      </c>
      <c r="I596" s="471" t="s">
        <v>18117</v>
      </c>
      <c r="J596" s="425" t="s">
        <v>18118</v>
      </c>
      <c r="K596" s="81" t="s">
        <v>18113</v>
      </c>
      <c r="L596" s="81"/>
      <c r="M596" s="81"/>
    </row>
    <row r="597" spans="1:13" ht="18.75" customHeight="1">
      <c r="A597" s="54" t="s">
        <v>494</v>
      </c>
      <c r="B597" s="465" t="s">
        <v>17420</v>
      </c>
      <c r="C597" s="465" t="s">
        <v>17433</v>
      </c>
      <c r="D597" s="54">
        <f t="shared" si="10"/>
        <v>11</v>
      </c>
      <c r="E597" s="465" t="s">
        <v>940</v>
      </c>
      <c r="F597" s="465" t="s">
        <v>13584</v>
      </c>
      <c r="G597" s="465" t="s">
        <v>940</v>
      </c>
      <c r="H597" s="81" t="s">
        <v>18261</v>
      </c>
      <c r="I597" s="54" t="s">
        <v>18106</v>
      </c>
      <c r="J597" s="54" t="s">
        <v>18108</v>
      </c>
      <c r="K597" s="54" t="s">
        <v>9809</v>
      </c>
      <c r="L597" s="81"/>
      <c r="M597" s="81"/>
    </row>
    <row r="598" spans="1:13" ht="18.75" customHeight="1">
      <c r="A598" s="54" t="s">
        <v>494</v>
      </c>
      <c r="B598" s="465" t="s">
        <v>17420</v>
      </c>
      <c r="C598" s="465" t="s">
        <v>17433</v>
      </c>
      <c r="D598" s="54">
        <f t="shared" si="10"/>
        <v>12</v>
      </c>
      <c r="E598" s="465" t="s">
        <v>17688</v>
      </c>
      <c r="F598" s="465" t="s">
        <v>17687</v>
      </c>
      <c r="G598" s="465" t="s">
        <v>17688</v>
      </c>
      <c r="H598" s="81" t="s">
        <v>18262</v>
      </c>
      <c r="I598" s="471" t="s">
        <v>18119</v>
      </c>
      <c r="J598" s="425" t="s">
        <v>18120</v>
      </c>
      <c r="K598" s="81" t="s">
        <v>18113</v>
      </c>
      <c r="L598" s="81"/>
      <c r="M598" s="81"/>
    </row>
    <row r="599" spans="1:13" ht="18.75" customHeight="1">
      <c r="A599" s="54" t="s">
        <v>494</v>
      </c>
      <c r="B599" s="465" t="s">
        <v>17420</v>
      </c>
      <c r="C599" s="465" t="s">
        <v>17433</v>
      </c>
      <c r="D599" s="54">
        <f t="shared" si="10"/>
        <v>13</v>
      </c>
      <c r="E599" s="465" t="s">
        <v>17690</v>
      </c>
      <c r="F599" s="465" t="s">
        <v>17689</v>
      </c>
      <c r="G599" s="465" t="s">
        <v>17690</v>
      </c>
      <c r="H599" s="81" t="s">
        <v>18263</v>
      </c>
      <c r="I599" s="471" t="s">
        <v>18121</v>
      </c>
      <c r="J599" s="425" t="s">
        <v>18122</v>
      </c>
      <c r="K599" s="81" t="s">
        <v>18113</v>
      </c>
      <c r="L599" s="81"/>
      <c r="M599" s="81"/>
    </row>
    <row r="600" spans="1:13" ht="18.75" customHeight="1">
      <c r="A600" s="54" t="s">
        <v>494</v>
      </c>
      <c r="B600" s="465" t="s">
        <v>17420</v>
      </c>
      <c r="C600" s="465" t="s">
        <v>17433</v>
      </c>
      <c r="D600" s="54">
        <f t="shared" si="10"/>
        <v>14</v>
      </c>
      <c r="E600" s="465" t="s">
        <v>14230</v>
      </c>
      <c r="F600" s="465" t="s">
        <v>13840</v>
      </c>
      <c r="G600" s="465" t="s">
        <v>14230</v>
      </c>
      <c r="H600" s="81" t="s">
        <v>18264</v>
      </c>
      <c r="I600" s="54" t="s">
        <v>18106</v>
      </c>
      <c r="J600" s="54" t="s">
        <v>18108</v>
      </c>
      <c r="K600" s="54" t="s">
        <v>9809</v>
      </c>
      <c r="L600" s="81"/>
      <c r="M600" s="81"/>
    </row>
    <row r="601" spans="1:13" ht="18.75" customHeight="1">
      <c r="A601" s="54" t="s">
        <v>494</v>
      </c>
      <c r="B601" s="465" t="s">
        <v>17420</v>
      </c>
      <c r="C601" s="465" t="s">
        <v>17433</v>
      </c>
      <c r="D601" s="54">
        <f t="shared" si="10"/>
        <v>15</v>
      </c>
      <c r="E601" s="465" t="s">
        <v>17692</v>
      </c>
      <c r="F601" s="465" t="s">
        <v>17691</v>
      </c>
      <c r="G601" s="465" t="s">
        <v>17692</v>
      </c>
      <c r="H601" s="81" t="s">
        <v>18265</v>
      </c>
      <c r="I601" s="81"/>
      <c r="J601" s="425"/>
      <c r="K601" s="54" t="s">
        <v>80</v>
      </c>
      <c r="L601" s="81"/>
      <c r="M601" s="81"/>
    </row>
    <row r="602" spans="1:13" ht="18.75" customHeight="1">
      <c r="A602" s="54" t="s">
        <v>494</v>
      </c>
      <c r="B602" s="465" t="s">
        <v>17420</v>
      </c>
      <c r="C602" s="465" t="s">
        <v>17433</v>
      </c>
      <c r="D602" s="54">
        <f t="shared" si="10"/>
        <v>16</v>
      </c>
      <c r="E602" s="465" t="s">
        <v>17694</v>
      </c>
      <c r="F602" s="465" t="s">
        <v>17693</v>
      </c>
      <c r="G602" s="465" t="s">
        <v>17694</v>
      </c>
      <c r="H602" s="81" t="s">
        <v>18266</v>
      </c>
      <c r="I602" s="81"/>
      <c r="J602" s="425"/>
      <c r="K602" s="81" t="s">
        <v>583</v>
      </c>
      <c r="L602" s="81"/>
      <c r="M602" s="81"/>
    </row>
    <row r="603" spans="1:13" ht="18.75" customHeight="1">
      <c r="A603" s="54" t="s">
        <v>494</v>
      </c>
      <c r="B603" s="465" t="s">
        <v>17420</v>
      </c>
      <c r="C603" s="465" t="s">
        <v>17433</v>
      </c>
      <c r="D603" s="54">
        <f t="shared" si="10"/>
        <v>17</v>
      </c>
      <c r="E603" s="465" t="s">
        <v>17696</v>
      </c>
      <c r="F603" s="465" t="s">
        <v>17695</v>
      </c>
      <c r="G603" s="465" t="s">
        <v>17696</v>
      </c>
      <c r="H603" s="81" t="s">
        <v>18267</v>
      </c>
      <c r="I603" s="54" t="s">
        <v>18106</v>
      </c>
      <c r="J603" s="54" t="s">
        <v>18108</v>
      </c>
      <c r="K603" s="54" t="s">
        <v>9809</v>
      </c>
      <c r="L603" s="81"/>
      <c r="M603" s="81"/>
    </row>
    <row r="604" spans="1:13" ht="18.75" customHeight="1">
      <c r="A604" s="54" t="s">
        <v>494</v>
      </c>
      <c r="B604" s="465" t="s">
        <v>17420</v>
      </c>
      <c r="C604" s="465" t="s">
        <v>17433</v>
      </c>
      <c r="D604" s="54">
        <f t="shared" si="10"/>
        <v>18</v>
      </c>
      <c r="E604" s="465" t="s">
        <v>17698</v>
      </c>
      <c r="F604" s="465" t="s">
        <v>17697</v>
      </c>
      <c r="G604" s="465" t="s">
        <v>17698</v>
      </c>
      <c r="H604" s="81" t="s">
        <v>18268</v>
      </c>
      <c r="I604" s="81"/>
      <c r="J604" s="425"/>
      <c r="K604" s="54" t="s">
        <v>80</v>
      </c>
      <c r="L604" s="81"/>
      <c r="M604" s="81"/>
    </row>
    <row r="605" spans="1:13" ht="18.75" customHeight="1">
      <c r="A605" s="54" t="s">
        <v>494</v>
      </c>
      <c r="B605" s="465" t="s">
        <v>17420</v>
      </c>
      <c r="C605" s="465" t="s">
        <v>17433</v>
      </c>
      <c r="D605" s="54">
        <f t="shared" si="10"/>
        <v>19</v>
      </c>
      <c r="E605" s="465" t="s">
        <v>17700</v>
      </c>
      <c r="F605" s="465" t="s">
        <v>17699</v>
      </c>
      <c r="G605" s="465" t="s">
        <v>17700</v>
      </c>
      <c r="H605" s="81" t="s">
        <v>18269</v>
      </c>
      <c r="I605" s="81"/>
      <c r="J605" s="425"/>
      <c r="K605" s="81" t="s">
        <v>583</v>
      </c>
      <c r="L605" s="81"/>
      <c r="M605" s="81"/>
    </row>
    <row r="606" spans="1:13" ht="18.75" customHeight="1">
      <c r="A606" s="54" t="s">
        <v>494</v>
      </c>
      <c r="B606" s="465" t="s">
        <v>17420</v>
      </c>
      <c r="C606" s="465" t="s">
        <v>17433</v>
      </c>
      <c r="D606" s="54">
        <f t="shared" si="10"/>
        <v>20</v>
      </c>
      <c r="E606" s="465" t="s">
        <v>17702</v>
      </c>
      <c r="F606" s="465" t="s">
        <v>17701</v>
      </c>
      <c r="G606" s="465" t="s">
        <v>17702</v>
      </c>
      <c r="H606" s="81" t="s">
        <v>18270</v>
      </c>
      <c r="I606" s="81"/>
      <c r="J606" s="425"/>
      <c r="K606" s="81" t="s">
        <v>583</v>
      </c>
      <c r="L606" s="81"/>
      <c r="M606" s="81"/>
    </row>
    <row r="607" spans="1:13" ht="18.75" customHeight="1">
      <c r="A607" s="54" t="s">
        <v>494</v>
      </c>
      <c r="B607" s="465" t="s">
        <v>17420</v>
      </c>
      <c r="C607" s="465" t="s">
        <v>17433</v>
      </c>
      <c r="D607" s="54">
        <f t="shared" si="10"/>
        <v>21</v>
      </c>
      <c r="E607" s="465" t="s">
        <v>17704</v>
      </c>
      <c r="F607" s="465" t="s">
        <v>17703</v>
      </c>
      <c r="G607" s="465" t="s">
        <v>17704</v>
      </c>
      <c r="H607" s="81" t="s">
        <v>18271</v>
      </c>
      <c r="I607" s="81"/>
      <c r="J607" s="425"/>
      <c r="K607" s="81" t="s">
        <v>583</v>
      </c>
      <c r="L607" s="81"/>
      <c r="M607" s="81"/>
    </row>
    <row r="608" spans="1:13" ht="18.75" customHeight="1">
      <c r="A608" s="54" t="s">
        <v>494</v>
      </c>
      <c r="B608" s="465" t="s">
        <v>17420</v>
      </c>
      <c r="C608" s="465" t="s">
        <v>17433</v>
      </c>
      <c r="D608" s="54">
        <f t="shared" si="10"/>
        <v>22</v>
      </c>
      <c r="E608" s="465" t="s">
        <v>17706</v>
      </c>
      <c r="F608" s="465" t="s">
        <v>17705</v>
      </c>
      <c r="G608" s="465" t="s">
        <v>17706</v>
      </c>
      <c r="H608" s="81" t="s">
        <v>18272</v>
      </c>
      <c r="I608" s="54" t="s">
        <v>18106</v>
      </c>
      <c r="J608" s="54" t="s">
        <v>18108</v>
      </c>
      <c r="K608" s="54" t="s">
        <v>9809</v>
      </c>
      <c r="L608" s="81"/>
      <c r="M608" s="81"/>
    </row>
    <row r="609" spans="1:13" ht="18.75" customHeight="1">
      <c r="A609" s="54" t="s">
        <v>494</v>
      </c>
      <c r="B609" s="465" t="s">
        <v>17420</v>
      </c>
      <c r="C609" s="465" t="s">
        <v>17433</v>
      </c>
      <c r="D609" s="54">
        <f t="shared" si="10"/>
        <v>23</v>
      </c>
      <c r="E609" s="54" t="s">
        <v>212</v>
      </c>
      <c r="F609" s="54" t="s">
        <v>591</v>
      </c>
      <c r="G609" s="54" t="s">
        <v>9807</v>
      </c>
      <c r="H609" s="54" t="s">
        <v>9808</v>
      </c>
      <c r="I609" s="54" t="s">
        <v>4560</v>
      </c>
      <c r="J609" s="140" t="s">
        <v>18107</v>
      </c>
      <c r="K609" s="54" t="s">
        <v>9809</v>
      </c>
      <c r="L609" s="81"/>
      <c r="M609" s="81"/>
    </row>
    <row r="610" spans="1:13" ht="18.75" customHeight="1">
      <c r="A610" s="54" t="s">
        <v>494</v>
      </c>
      <c r="B610" s="465" t="s">
        <v>17420</v>
      </c>
      <c r="C610" s="465" t="s">
        <v>17433</v>
      </c>
      <c r="D610" s="54">
        <f t="shared" si="10"/>
        <v>24</v>
      </c>
      <c r="E610" s="465" t="s">
        <v>13836</v>
      </c>
      <c r="F610" s="465" t="s">
        <v>565</v>
      </c>
      <c r="G610" s="54" t="s">
        <v>9811</v>
      </c>
      <c r="H610" s="54" t="s">
        <v>9808</v>
      </c>
      <c r="I610" s="54" t="s">
        <v>4563</v>
      </c>
      <c r="J610" s="140">
        <v>20170101</v>
      </c>
      <c r="K610" s="54" t="s">
        <v>9813</v>
      </c>
      <c r="L610" s="81"/>
      <c r="M610" s="81"/>
    </row>
    <row r="611" spans="1:13" ht="18.75" customHeight="1">
      <c r="A611" s="54" t="s">
        <v>494</v>
      </c>
      <c r="B611" s="466" t="s">
        <v>17421</v>
      </c>
      <c r="C611" s="466" t="s">
        <v>17434</v>
      </c>
      <c r="D611" s="54">
        <f t="shared" si="10"/>
        <v>1</v>
      </c>
      <c r="E611" s="466" t="s">
        <v>17708</v>
      </c>
      <c r="F611" s="466" t="s">
        <v>17707</v>
      </c>
      <c r="G611" s="466" t="s">
        <v>17708</v>
      </c>
      <c r="H611" s="81" t="s">
        <v>18273</v>
      </c>
      <c r="I611" s="81"/>
      <c r="J611" s="425"/>
      <c r="K611" s="54" t="s">
        <v>80</v>
      </c>
      <c r="L611" s="81"/>
      <c r="M611" s="81"/>
    </row>
    <row r="612" spans="1:13" ht="18.75" customHeight="1">
      <c r="A612" s="54" t="s">
        <v>494</v>
      </c>
      <c r="B612" s="466" t="s">
        <v>17421</v>
      </c>
      <c r="C612" s="466" t="s">
        <v>17434</v>
      </c>
      <c r="D612" s="54">
        <f t="shared" ref="D612:D676" si="11">IF($C612=$C611,$D611+1,1)</f>
        <v>2</v>
      </c>
      <c r="E612" s="466" t="s">
        <v>17710</v>
      </c>
      <c r="F612" s="466" t="s">
        <v>17709</v>
      </c>
      <c r="G612" s="466" t="s">
        <v>17710</v>
      </c>
      <c r="H612" s="81" t="s">
        <v>18274</v>
      </c>
      <c r="I612" s="81"/>
      <c r="J612" s="425"/>
      <c r="K612" s="54" t="s">
        <v>80</v>
      </c>
      <c r="L612" s="81"/>
      <c r="M612" s="81"/>
    </row>
    <row r="613" spans="1:13" ht="18.75" customHeight="1">
      <c r="A613" s="54" t="s">
        <v>494</v>
      </c>
      <c r="B613" s="466" t="s">
        <v>17421</v>
      </c>
      <c r="C613" s="466" t="s">
        <v>17434</v>
      </c>
      <c r="D613" s="54">
        <f t="shared" si="11"/>
        <v>3</v>
      </c>
      <c r="E613" s="466" t="s">
        <v>14929</v>
      </c>
      <c r="F613" s="466" t="s">
        <v>14928</v>
      </c>
      <c r="G613" s="466" t="s">
        <v>14929</v>
      </c>
      <c r="H613" s="81" t="s">
        <v>18275</v>
      </c>
      <c r="I613" s="81"/>
      <c r="J613" s="425"/>
      <c r="K613" s="54" t="s">
        <v>80</v>
      </c>
      <c r="L613" s="81"/>
      <c r="M613" s="81"/>
    </row>
    <row r="614" spans="1:13" ht="18.75" customHeight="1">
      <c r="A614" s="54" t="s">
        <v>494</v>
      </c>
      <c r="B614" s="466" t="s">
        <v>17421</v>
      </c>
      <c r="C614" s="466" t="s">
        <v>17434</v>
      </c>
      <c r="D614" s="54">
        <f t="shared" si="11"/>
        <v>4</v>
      </c>
      <c r="E614" s="466" t="s">
        <v>17712</v>
      </c>
      <c r="F614" s="466" t="s">
        <v>17711</v>
      </c>
      <c r="G614" s="466" t="s">
        <v>17712</v>
      </c>
      <c r="H614" s="81" t="s">
        <v>18276</v>
      </c>
      <c r="I614" s="471" t="s">
        <v>18123</v>
      </c>
      <c r="J614" s="425" t="s">
        <v>18124</v>
      </c>
      <c r="K614" s="81" t="s">
        <v>18113</v>
      </c>
      <c r="L614" s="81"/>
      <c r="M614" s="81"/>
    </row>
    <row r="615" spans="1:13" ht="18.75" customHeight="1">
      <c r="A615" s="54" t="s">
        <v>494</v>
      </c>
      <c r="B615" s="466" t="s">
        <v>17421</v>
      </c>
      <c r="C615" s="466" t="s">
        <v>17434</v>
      </c>
      <c r="D615" s="54">
        <f t="shared" si="11"/>
        <v>5</v>
      </c>
      <c r="E615" s="466" t="s">
        <v>15979</v>
      </c>
      <c r="F615" s="466" t="s">
        <v>15978</v>
      </c>
      <c r="G615" s="466" t="s">
        <v>15979</v>
      </c>
      <c r="H615" s="81" t="s">
        <v>18277</v>
      </c>
      <c r="I615" s="81"/>
      <c r="J615" s="425"/>
      <c r="K615" s="54" t="s">
        <v>80</v>
      </c>
      <c r="L615" s="81"/>
      <c r="M615" s="81"/>
    </row>
    <row r="616" spans="1:13" ht="18.75" customHeight="1">
      <c r="A616" s="54" t="s">
        <v>494</v>
      </c>
      <c r="B616" s="466" t="s">
        <v>17421</v>
      </c>
      <c r="C616" s="466" t="s">
        <v>17434</v>
      </c>
      <c r="D616" s="54">
        <f t="shared" si="11"/>
        <v>6</v>
      </c>
      <c r="E616" s="466" t="s">
        <v>17714</v>
      </c>
      <c r="F616" s="466" t="s">
        <v>17713</v>
      </c>
      <c r="G616" s="466" t="s">
        <v>17714</v>
      </c>
      <c r="H616" s="81" t="s">
        <v>18278</v>
      </c>
      <c r="I616" s="81"/>
      <c r="J616" s="425"/>
      <c r="K616" s="54" t="s">
        <v>80</v>
      </c>
      <c r="L616" s="81"/>
      <c r="M616" s="81"/>
    </row>
    <row r="617" spans="1:13" ht="18.75" customHeight="1">
      <c r="A617" s="54" t="s">
        <v>494</v>
      </c>
      <c r="B617" s="466" t="s">
        <v>17421</v>
      </c>
      <c r="C617" s="466" t="s">
        <v>17434</v>
      </c>
      <c r="D617" s="54">
        <f t="shared" si="11"/>
        <v>7</v>
      </c>
      <c r="E617" s="466" t="s">
        <v>17716</v>
      </c>
      <c r="F617" s="466" t="s">
        <v>17715</v>
      </c>
      <c r="G617" s="466" t="s">
        <v>17716</v>
      </c>
      <c r="H617" s="81" t="s">
        <v>18279</v>
      </c>
      <c r="I617" s="81"/>
      <c r="J617" s="425"/>
      <c r="K617" s="81" t="s">
        <v>583</v>
      </c>
      <c r="L617" s="81"/>
      <c r="M617" s="81"/>
    </row>
    <row r="618" spans="1:13" ht="18.75" customHeight="1">
      <c r="A618" s="54" t="s">
        <v>494</v>
      </c>
      <c r="B618" s="466" t="s">
        <v>17421</v>
      </c>
      <c r="C618" s="466" t="s">
        <v>17434</v>
      </c>
      <c r="D618" s="54">
        <f t="shared" si="11"/>
        <v>8</v>
      </c>
      <c r="E618" s="466" t="s">
        <v>14117</v>
      </c>
      <c r="F618" s="466" t="s">
        <v>14116</v>
      </c>
      <c r="G618" s="466" t="s">
        <v>14117</v>
      </c>
      <c r="H618" s="81" t="s">
        <v>18280</v>
      </c>
      <c r="I618" s="81"/>
      <c r="J618" s="425"/>
      <c r="K618" s="81" t="s">
        <v>583</v>
      </c>
      <c r="L618" s="81"/>
      <c r="M618" s="81"/>
    </row>
    <row r="619" spans="1:13" ht="18.75" customHeight="1">
      <c r="A619" s="54" t="s">
        <v>494</v>
      </c>
      <c r="B619" s="466" t="s">
        <v>17421</v>
      </c>
      <c r="C619" s="466" t="s">
        <v>17434</v>
      </c>
      <c r="D619" s="54">
        <f t="shared" si="11"/>
        <v>9</v>
      </c>
      <c r="E619" s="466" t="s">
        <v>17718</v>
      </c>
      <c r="F619" s="466" t="s">
        <v>17717</v>
      </c>
      <c r="G619" s="466" t="s">
        <v>17718</v>
      </c>
      <c r="H619" s="81" t="s">
        <v>18281</v>
      </c>
      <c r="I619" s="471" t="s">
        <v>18125</v>
      </c>
      <c r="J619" s="425" t="s">
        <v>18126</v>
      </c>
      <c r="K619" s="81" t="s">
        <v>18113</v>
      </c>
      <c r="L619" s="81"/>
      <c r="M619" s="81"/>
    </row>
    <row r="620" spans="1:13" ht="18.75" customHeight="1">
      <c r="A620" s="54" t="s">
        <v>494</v>
      </c>
      <c r="B620" s="466" t="s">
        <v>17421</v>
      </c>
      <c r="C620" s="466" t="s">
        <v>17434</v>
      </c>
      <c r="D620" s="54">
        <f t="shared" si="11"/>
        <v>10</v>
      </c>
      <c r="E620" s="466" t="s">
        <v>17720</v>
      </c>
      <c r="F620" s="466" t="s">
        <v>17719</v>
      </c>
      <c r="G620" s="466" t="s">
        <v>17720</v>
      </c>
      <c r="H620" s="81" t="s">
        <v>18282</v>
      </c>
      <c r="I620" s="81"/>
      <c r="J620" s="425"/>
      <c r="K620" s="81" t="s">
        <v>18174</v>
      </c>
      <c r="L620" s="81"/>
      <c r="M620" s="81"/>
    </row>
    <row r="621" spans="1:13" ht="18.75" customHeight="1">
      <c r="A621" s="54" t="s">
        <v>494</v>
      </c>
      <c r="B621" s="466" t="s">
        <v>17421</v>
      </c>
      <c r="C621" s="466" t="s">
        <v>17434</v>
      </c>
      <c r="D621" s="54">
        <f t="shared" si="11"/>
        <v>11</v>
      </c>
      <c r="E621" s="466" t="s">
        <v>14946</v>
      </c>
      <c r="F621" s="466" t="s">
        <v>14945</v>
      </c>
      <c r="G621" s="466" t="s">
        <v>14946</v>
      </c>
      <c r="H621" s="81" t="s">
        <v>18283</v>
      </c>
      <c r="I621" s="471" t="s">
        <v>15874</v>
      </c>
      <c r="J621" s="425" t="s">
        <v>18127</v>
      </c>
      <c r="K621" s="81" t="s">
        <v>18113</v>
      </c>
      <c r="L621" s="81"/>
      <c r="M621" s="81"/>
    </row>
    <row r="622" spans="1:13" ht="18.75" customHeight="1">
      <c r="A622" s="54" t="s">
        <v>494</v>
      </c>
      <c r="B622" s="466" t="s">
        <v>17421</v>
      </c>
      <c r="C622" s="466" t="s">
        <v>17434</v>
      </c>
      <c r="D622" s="54">
        <f t="shared" si="11"/>
        <v>12</v>
      </c>
      <c r="E622" s="466" t="s">
        <v>17722</v>
      </c>
      <c r="F622" s="466" t="s">
        <v>17721</v>
      </c>
      <c r="G622" s="466" t="s">
        <v>17722</v>
      </c>
      <c r="H622" s="81" t="s">
        <v>18284</v>
      </c>
      <c r="I622" s="54" t="s">
        <v>18106</v>
      </c>
      <c r="J622" s="54" t="s">
        <v>18108</v>
      </c>
      <c r="K622" s="54" t="s">
        <v>9809</v>
      </c>
      <c r="L622" s="81"/>
      <c r="M622" s="81"/>
    </row>
    <row r="623" spans="1:13" ht="18.75" customHeight="1">
      <c r="A623" s="54" t="s">
        <v>494</v>
      </c>
      <c r="B623" s="466" t="s">
        <v>17421</v>
      </c>
      <c r="C623" s="466" t="s">
        <v>17434</v>
      </c>
      <c r="D623" s="54">
        <f t="shared" si="11"/>
        <v>13</v>
      </c>
      <c r="E623" s="466" t="s">
        <v>17724</v>
      </c>
      <c r="F623" s="466" t="s">
        <v>17723</v>
      </c>
      <c r="G623" s="466" t="s">
        <v>17724</v>
      </c>
      <c r="H623" s="81" t="s">
        <v>18285</v>
      </c>
      <c r="I623" s="471" t="s">
        <v>18128</v>
      </c>
      <c r="J623" s="425" t="s">
        <v>18129</v>
      </c>
      <c r="K623" s="81" t="s">
        <v>18113</v>
      </c>
      <c r="L623" s="81"/>
      <c r="M623" s="81"/>
    </row>
    <row r="624" spans="1:13" ht="18.75" customHeight="1">
      <c r="A624" s="54" t="s">
        <v>494</v>
      </c>
      <c r="B624" s="466" t="s">
        <v>17421</v>
      </c>
      <c r="C624" s="466" t="s">
        <v>17434</v>
      </c>
      <c r="D624" s="54">
        <f t="shared" si="11"/>
        <v>14</v>
      </c>
      <c r="E624" s="466" t="s">
        <v>17726</v>
      </c>
      <c r="F624" s="466" t="s">
        <v>17725</v>
      </c>
      <c r="G624" s="466" t="s">
        <v>17726</v>
      </c>
      <c r="H624" s="81" t="s">
        <v>18286</v>
      </c>
      <c r="I624" s="54" t="s">
        <v>18106</v>
      </c>
      <c r="J624" s="54" t="s">
        <v>18108</v>
      </c>
      <c r="K624" s="54" t="s">
        <v>9809</v>
      </c>
      <c r="L624" s="81"/>
      <c r="M624" s="81"/>
    </row>
    <row r="625" spans="1:13" ht="18.75" customHeight="1">
      <c r="A625" s="54" t="s">
        <v>494</v>
      </c>
      <c r="B625" s="466" t="s">
        <v>17421</v>
      </c>
      <c r="C625" s="466" t="s">
        <v>17434</v>
      </c>
      <c r="D625" s="54">
        <f t="shared" si="11"/>
        <v>15</v>
      </c>
      <c r="E625" s="466" t="s">
        <v>17728</v>
      </c>
      <c r="F625" s="466" t="s">
        <v>17727</v>
      </c>
      <c r="G625" s="466" t="s">
        <v>17728</v>
      </c>
      <c r="H625" s="81" t="s">
        <v>18287</v>
      </c>
      <c r="I625" s="471" t="s">
        <v>18130</v>
      </c>
      <c r="J625" s="425" t="s">
        <v>18131</v>
      </c>
      <c r="K625" s="81" t="s">
        <v>18113</v>
      </c>
      <c r="L625" s="81"/>
      <c r="M625" s="81"/>
    </row>
    <row r="626" spans="1:13" ht="18.75" customHeight="1">
      <c r="A626" s="54" t="s">
        <v>494</v>
      </c>
      <c r="B626" s="466" t="s">
        <v>17421</v>
      </c>
      <c r="C626" s="466" t="s">
        <v>17434</v>
      </c>
      <c r="D626" s="54">
        <f t="shared" si="11"/>
        <v>16</v>
      </c>
      <c r="E626" s="466" t="s">
        <v>2496</v>
      </c>
      <c r="F626" s="466" t="s">
        <v>16091</v>
      </c>
      <c r="G626" s="466" t="s">
        <v>2496</v>
      </c>
      <c r="H626" s="81" t="s">
        <v>18288</v>
      </c>
      <c r="I626" s="54" t="s">
        <v>18106</v>
      </c>
      <c r="J626" s="54" t="s">
        <v>18108</v>
      </c>
      <c r="K626" s="54" t="s">
        <v>9809</v>
      </c>
      <c r="L626" s="81"/>
      <c r="M626" s="81"/>
    </row>
    <row r="627" spans="1:13" ht="18.75" customHeight="1">
      <c r="A627" s="54" t="s">
        <v>494</v>
      </c>
      <c r="B627" s="466" t="s">
        <v>17421</v>
      </c>
      <c r="C627" s="466" t="s">
        <v>17434</v>
      </c>
      <c r="D627" s="54">
        <f t="shared" si="11"/>
        <v>17</v>
      </c>
      <c r="E627" s="466" t="s">
        <v>1623</v>
      </c>
      <c r="F627" s="466" t="s">
        <v>14958</v>
      </c>
      <c r="G627" s="466" t="s">
        <v>1623</v>
      </c>
      <c r="H627" s="81" t="s">
        <v>18289</v>
      </c>
      <c r="I627" s="81"/>
      <c r="J627" s="425"/>
      <c r="K627" s="54" t="s">
        <v>80</v>
      </c>
      <c r="L627" s="81"/>
      <c r="M627" s="81"/>
    </row>
    <row r="628" spans="1:13" ht="18.75" customHeight="1">
      <c r="A628" s="54" t="s">
        <v>494</v>
      </c>
      <c r="B628" s="466" t="s">
        <v>17421</v>
      </c>
      <c r="C628" s="466" t="s">
        <v>17434</v>
      </c>
      <c r="D628" s="54">
        <f t="shared" si="11"/>
        <v>18</v>
      </c>
      <c r="E628" s="466" t="s">
        <v>1622</v>
      </c>
      <c r="F628" s="466" t="s">
        <v>14959</v>
      </c>
      <c r="G628" s="466" t="s">
        <v>1622</v>
      </c>
      <c r="H628" s="81" t="s">
        <v>18290</v>
      </c>
      <c r="I628" s="54" t="s">
        <v>18106</v>
      </c>
      <c r="J628" s="54" t="s">
        <v>18108</v>
      </c>
      <c r="K628" s="54" t="s">
        <v>9809</v>
      </c>
      <c r="L628" s="81"/>
      <c r="M628" s="81"/>
    </row>
    <row r="629" spans="1:13" ht="18.75" customHeight="1">
      <c r="A629" s="54" t="s">
        <v>494</v>
      </c>
      <c r="B629" s="466" t="s">
        <v>17421</v>
      </c>
      <c r="C629" s="466" t="s">
        <v>17434</v>
      </c>
      <c r="D629" s="54">
        <f t="shared" si="11"/>
        <v>19</v>
      </c>
      <c r="E629" s="466" t="s">
        <v>3255</v>
      </c>
      <c r="F629" s="466" t="s">
        <v>14955</v>
      </c>
      <c r="G629" s="466" t="s">
        <v>3255</v>
      </c>
      <c r="H629" s="81" t="s">
        <v>18291</v>
      </c>
      <c r="I629" s="81"/>
      <c r="J629" s="425"/>
      <c r="K629" s="54" t="s">
        <v>80</v>
      </c>
      <c r="L629" s="81"/>
      <c r="M629" s="81"/>
    </row>
    <row r="630" spans="1:13" ht="18.75" customHeight="1">
      <c r="A630" s="54" t="s">
        <v>494</v>
      </c>
      <c r="B630" s="466" t="s">
        <v>17421</v>
      </c>
      <c r="C630" s="466" t="s">
        <v>17434</v>
      </c>
      <c r="D630" s="54">
        <f t="shared" si="11"/>
        <v>20</v>
      </c>
      <c r="E630" s="466" t="s">
        <v>940</v>
      </c>
      <c r="F630" s="466" t="s">
        <v>13584</v>
      </c>
      <c r="G630" s="466" t="s">
        <v>940</v>
      </c>
      <c r="H630" s="81" t="s">
        <v>18292</v>
      </c>
      <c r="I630" s="54" t="s">
        <v>18106</v>
      </c>
      <c r="J630" s="54" t="s">
        <v>18108</v>
      </c>
      <c r="K630" s="54" t="s">
        <v>9809</v>
      </c>
      <c r="L630" s="81"/>
      <c r="M630" s="81"/>
    </row>
    <row r="631" spans="1:13" ht="18.75" customHeight="1">
      <c r="A631" s="54" t="s">
        <v>494</v>
      </c>
      <c r="B631" s="466" t="s">
        <v>17421</v>
      </c>
      <c r="C631" s="466" t="s">
        <v>17434</v>
      </c>
      <c r="D631" s="54">
        <f t="shared" si="11"/>
        <v>21</v>
      </c>
      <c r="E631" s="466" t="s">
        <v>15994</v>
      </c>
      <c r="F631" s="466" t="s">
        <v>14956</v>
      </c>
      <c r="G631" s="466" t="s">
        <v>15994</v>
      </c>
      <c r="H631" s="81" t="s">
        <v>18293</v>
      </c>
      <c r="I631" s="81"/>
      <c r="J631" s="425"/>
      <c r="K631" s="54" t="s">
        <v>80</v>
      </c>
      <c r="L631" s="81"/>
      <c r="M631" s="81"/>
    </row>
    <row r="632" spans="1:13" ht="18.75" customHeight="1">
      <c r="A632" s="54" t="s">
        <v>494</v>
      </c>
      <c r="B632" s="466" t="s">
        <v>17421</v>
      </c>
      <c r="C632" s="466" t="s">
        <v>17434</v>
      </c>
      <c r="D632" s="54">
        <f t="shared" si="11"/>
        <v>22</v>
      </c>
      <c r="E632" s="466" t="s">
        <v>939</v>
      </c>
      <c r="F632" s="466" t="s">
        <v>13585</v>
      </c>
      <c r="G632" s="466" t="s">
        <v>939</v>
      </c>
      <c r="H632" s="81" t="s">
        <v>18294</v>
      </c>
      <c r="I632" s="54" t="s">
        <v>18106</v>
      </c>
      <c r="J632" s="54" t="s">
        <v>18108</v>
      </c>
      <c r="K632" s="54" t="s">
        <v>9809</v>
      </c>
      <c r="L632" s="81"/>
      <c r="M632" s="81"/>
    </row>
    <row r="633" spans="1:13" ht="18.75" customHeight="1">
      <c r="A633" s="54" t="s">
        <v>494</v>
      </c>
      <c r="B633" s="466" t="s">
        <v>17421</v>
      </c>
      <c r="C633" s="466" t="s">
        <v>17434</v>
      </c>
      <c r="D633" s="54">
        <f t="shared" si="11"/>
        <v>23</v>
      </c>
      <c r="E633" s="466" t="s">
        <v>17730</v>
      </c>
      <c r="F633" s="466" t="s">
        <v>17729</v>
      </c>
      <c r="G633" s="466" t="s">
        <v>17730</v>
      </c>
      <c r="H633" s="81" t="s">
        <v>18295</v>
      </c>
      <c r="I633" s="81"/>
      <c r="J633" s="425"/>
      <c r="K633" s="81" t="s">
        <v>583</v>
      </c>
      <c r="L633" s="81"/>
      <c r="M633" s="81"/>
    </row>
    <row r="634" spans="1:13" ht="18.75" customHeight="1">
      <c r="A634" s="54" t="s">
        <v>494</v>
      </c>
      <c r="B634" s="466" t="s">
        <v>17421</v>
      </c>
      <c r="C634" s="466" t="s">
        <v>17434</v>
      </c>
      <c r="D634" s="54">
        <f t="shared" si="11"/>
        <v>24</v>
      </c>
      <c r="E634" s="466" t="s">
        <v>17732</v>
      </c>
      <c r="F634" s="466" t="s">
        <v>17731</v>
      </c>
      <c r="G634" s="466" t="s">
        <v>17732</v>
      </c>
      <c r="H634" s="81" t="s">
        <v>18296</v>
      </c>
      <c r="I634" s="471" t="s">
        <v>18132</v>
      </c>
      <c r="J634" s="425" t="s">
        <v>18133</v>
      </c>
      <c r="K634" s="81" t="s">
        <v>18113</v>
      </c>
      <c r="L634" s="81"/>
      <c r="M634" s="81"/>
    </row>
    <row r="635" spans="1:13" ht="18.75" customHeight="1">
      <c r="A635" s="54" t="s">
        <v>494</v>
      </c>
      <c r="B635" s="466" t="s">
        <v>17421</v>
      </c>
      <c r="C635" s="466" t="s">
        <v>17434</v>
      </c>
      <c r="D635" s="54">
        <f t="shared" si="11"/>
        <v>25</v>
      </c>
      <c r="E635" s="466" t="s">
        <v>17734</v>
      </c>
      <c r="F635" s="466" t="s">
        <v>17733</v>
      </c>
      <c r="G635" s="466" t="s">
        <v>17734</v>
      </c>
      <c r="H635" s="81" t="s">
        <v>18297</v>
      </c>
      <c r="I635" s="54" t="s">
        <v>18106</v>
      </c>
      <c r="J635" s="54" t="s">
        <v>18108</v>
      </c>
      <c r="K635" s="54" t="s">
        <v>9809</v>
      </c>
      <c r="L635" s="81"/>
      <c r="M635" s="81"/>
    </row>
    <row r="636" spans="1:13" ht="18.75" customHeight="1">
      <c r="A636" s="54" t="s">
        <v>494</v>
      </c>
      <c r="B636" s="466" t="s">
        <v>17421</v>
      </c>
      <c r="C636" s="466" t="s">
        <v>17434</v>
      </c>
      <c r="D636" s="54">
        <f t="shared" si="11"/>
        <v>26</v>
      </c>
      <c r="E636" s="466" t="s">
        <v>17736</v>
      </c>
      <c r="F636" s="466" t="s">
        <v>17735</v>
      </c>
      <c r="G636" s="466" t="s">
        <v>17736</v>
      </c>
      <c r="H636" s="81" t="s">
        <v>18298</v>
      </c>
      <c r="I636" s="81"/>
      <c r="J636" s="425"/>
      <c r="K636" s="54" t="s">
        <v>80</v>
      </c>
      <c r="L636" s="81"/>
      <c r="M636" s="81"/>
    </row>
    <row r="637" spans="1:13" ht="18.75" customHeight="1">
      <c r="A637" s="54" t="s">
        <v>494</v>
      </c>
      <c r="B637" s="466" t="s">
        <v>17421</v>
      </c>
      <c r="C637" s="466" t="s">
        <v>17434</v>
      </c>
      <c r="D637" s="54">
        <f t="shared" si="11"/>
        <v>27</v>
      </c>
      <c r="E637" s="466" t="s">
        <v>3081</v>
      </c>
      <c r="F637" s="466" t="s">
        <v>17737</v>
      </c>
      <c r="G637" s="466" t="s">
        <v>3081</v>
      </c>
      <c r="H637" s="81" t="s">
        <v>18299</v>
      </c>
      <c r="I637" s="81"/>
      <c r="J637" s="425"/>
      <c r="K637" s="54" t="s">
        <v>80</v>
      </c>
      <c r="L637" s="81"/>
      <c r="M637" s="81"/>
    </row>
    <row r="638" spans="1:13" ht="18.75" customHeight="1">
      <c r="A638" s="54" t="s">
        <v>494</v>
      </c>
      <c r="B638" s="466" t="s">
        <v>17421</v>
      </c>
      <c r="C638" s="466" t="s">
        <v>17434</v>
      </c>
      <c r="D638" s="54">
        <f t="shared" si="11"/>
        <v>28</v>
      </c>
      <c r="E638" s="54" t="s">
        <v>212</v>
      </c>
      <c r="F638" s="54" t="s">
        <v>591</v>
      </c>
      <c r="G638" s="54" t="s">
        <v>9807</v>
      </c>
      <c r="H638" s="54" t="s">
        <v>9808</v>
      </c>
      <c r="I638" s="54" t="s">
        <v>4560</v>
      </c>
      <c r="J638" s="140" t="s">
        <v>18107</v>
      </c>
      <c r="K638" s="54" t="s">
        <v>9809</v>
      </c>
      <c r="L638" s="81"/>
      <c r="M638" s="81"/>
    </row>
    <row r="639" spans="1:13" ht="18.75" customHeight="1">
      <c r="A639" s="54" t="s">
        <v>494</v>
      </c>
      <c r="B639" s="466" t="s">
        <v>17421</v>
      </c>
      <c r="C639" s="466" t="s">
        <v>17434</v>
      </c>
      <c r="D639" s="54">
        <f t="shared" si="11"/>
        <v>29</v>
      </c>
      <c r="E639" s="466" t="s">
        <v>13836</v>
      </c>
      <c r="F639" s="466" t="s">
        <v>565</v>
      </c>
      <c r="G639" s="54" t="s">
        <v>9811</v>
      </c>
      <c r="H639" s="54" t="s">
        <v>9808</v>
      </c>
      <c r="I639" s="54" t="s">
        <v>4563</v>
      </c>
      <c r="J639" s="140">
        <v>20170101</v>
      </c>
      <c r="K639" s="54" t="s">
        <v>9813</v>
      </c>
      <c r="L639" s="81"/>
      <c r="M639" s="81"/>
    </row>
    <row r="640" spans="1:13" ht="18.75" customHeight="1">
      <c r="A640" s="54" t="s">
        <v>494</v>
      </c>
      <c r="B640" s="466" t="s">
        <v>17422</v>
      </c>
      <c r="C640" s="466" t="s">
        <v>17435</v>
      </c>
      <c r="D640" s="54">
        <f t="shared" si="11"/>
        <v>1</v>
      </c>
      <c r="E640" s="466" t="s">
        <v>2499</v>
      </c>
      <c r="F640" s="466" t="s">
        <v>17738</v>
      </c>
      <c r="G640" s="466" t="s">
        <v>2499</v>
      </c>
      <c r="H640" s="81" t="s">
        <v>18300</v>
      </c>
      <c r="I640" s="81"/>
      <c r="J640" s="425"/>
      <c r="K640" s="54" t="s">
        <v>80</v>
      </c>
      <c r="L640" s="81"/>
      <c r="M640" s="81"/>
    </row>
    <row r="641" spans="1:13" ht="18.75" customHeight="1">
      <c r="A641" s="54" t="s">
        <v>494</v>
      </c>
      <c r="B641" s="466" t="s">
        <v>17422</v>
      </c>
      <c r="C641" s="466" t="s">
        <v>17435</v>
      </c>
      <c r="D641" s="54">
        <f t="shared" si="11"/>
        <v>2</v>
      </c>
      <c r="E641" s="466" t="s">
        <v>17740</v>
      </c>
      <c r="F641" s="466" t="s">
        <v>17739</v>
      </c>
      <c r="G641" s="466" t="s">
        <v>17740</v>
      </c>
      <c r="H641" s="81" t="s">
        <v>18301</v>
      </c>
      <c r="I641" s="81"/>
      <c r="J641" s="425"/>
      <c r="K641" s="54" t="s">
        <v>80</v>
      </c>
      <c r="L641" s="81"/>
      <c r="M641" s="81"/>
    </row>
    <row r="642" spans="1:13" ht="18.75" customHeight="1">
      <c r="A642" s="54" t="s">
        <v>494</v>
      </c>
      <c r="B642" s="466" t="s">
        <v>17422</v>
      </c>
      <c r="C642" s="466" t="s">
        <v>17435</v>
      </c>
      <c r="D642" s="54">
        <f t="shared" si="11"/>
        <v>3</v>
      </c>
      <c r="E642" s="466" t="s">
        <v>17742</v>
      </c>
      <c r="F642" s="466" t="s">
        <v>17741</v>
      </c>
      <c r="G642" s="466" t="s">
        <v>17742</v>
      </c>
      <c r="H642" s="81" t="s">
        <v>18302</v>
      </c>
      <c r="I642" s="81"/>
      <c r="J642" s="425"/>
      <c r="K642" s="54" t="s">
        <v>80</v>
      </c>
      <c r="L642" s="81"/>
      <c r="M642" s="81"/>
    </row>
    <row r="643" spans="1:13" ht="18.75" customHeight="1">
      <c r="A643" s="54" t="s">
        <v>494</v>
      </c>
      <c r="B643" s="466" t="s">
        <v>17422</v>
      </c>
      <c r="C643" s="466" t="s">
        <v>17435</v>
      </c>
      <c r="D643" s="54">
        <f t="shared" si="11"/>
        <v>4</v>
      </c>
      <c r="E643" s="466" t="s">
        <v>17744</v>
      </c>
      <c r="F643" s="466" t="s">
        <v>17743</v>
      </c>
      <c r="G643" s="466" t="s">
        <v>17744</v>
      </c>
      <c r="H643" s="81" t="s">
        <v>18303</v>
      </c>
      <c r="I643" s="470" t="s">
        <v>18134</v>
      </c>
      <c r="J643" s="425" t="s">
        <v>18135</v>
      </c>
      <c r="K643" s="81" t="s">
        <v>18113</v>
      </c>
      <c r="L643" s="81"/>
      <c r="M643" s="81"/>
    </row>
    <row r="644" spans="1:13" ht="18.75" customHeight="1">
      <c r="A644" s="54" t="s">
        <v>494</v>
      </c>
      <c r="B644" s="466" t="s">
        <v>17422</v>
      </c>
      <c r="C644" s="466" t="s">
        <v>17435</v>
      </c>
      <c r="D644" s="54">
        <f t="shared" si="11"/>
        <v>5</v>
      </c>
      <c r="E644" s="466" t="s">
        <v>14061</v>
      </c>
      <c r="F644" s="466" t="s">
        <v>14060</v>
      </c>
      <c r="G644" s="466" t="s">
        <v>14061</v>
      </c>
      <c r="H644" s="81" t="s">
        <v>18304</v>
      </c>
      <c r="I644" s="81"/>
      <c r="J644" s="425"/>
      <c r="K644" s="54" t="s">
        <v>80</v>
      </c>
      <c r="L644" s="81"/>
      <c r="M644" s="81"/>
    </row>
    <row r="645" spans="1:13" ht="18.75" customHeight="1">
      <c r="A645" s="54" t="s">
        <v>494</v>
      </c>
      <c r="B645" s="466" t="s">
        <v>17422</v>
      </c>
      <c r="C645" s="466" t="s">
        <v>17435</v>
      </c>
      <c r="D645" s="54">
        <f t="shared" si="11"/>
        <v>6</v>
      </c>
      <c r="E645" s="466" t="s">
        <v>13931</v>
      </c>
      <c r="F645" s="466" t="s">
        <v>13930</v>
      </c>
      <c r="G645" s="466" t="s">
        <v>13931</v>
      </c>
      <c r="H645" s="81" t="s">
        <v>18305</v>
      </c>
      <c r="I645" s="471" t="s">
        <v>18136</v>
      </c>
      <c r="J645" s="425" t="s">
        <v>18137</v>
      </c>
      <c r="K645" s="81" t="s">
        <v>18113</v>
      </c>
      <c r="L645" s="81"/>
      <c r="M645" s="81"/>
    </row>
    <row r="646" spans="1:13" ht="18.75" customHeight="1">
      <c r="A646" s="54" t="s">
        <v>494</v>
      </c>
      <c r="B646" s="466" t="s">
        <v>17422</v>
      </c>
      <c r="C646" s="466" t="s">
        <v>17435</v>
      </c>
      <c r="D646" s="54">
        <f t="shared" si="11"/>
        <v>7</v>
      </c>
      <c r="E646" s="466" t="s">
        <v>17746</v>
      </c>
      <c r="F646" s="466" t="s">
        <v>17745</v>
      </c>
      <c r="G646" s="466" t="s">
        <v>17746</v>
      </c>
      <c r="H646" s="81" t="s">
        <v>18306</v>
      </c>
      <c r="I646" s="81"/>
      <c r="J646" s="425"/>
      <c r="K646" s="81" t="s">
        <v>583</v>
      </c>
      <c r="L646" s="81"/>
      <c r="M646" s="81"/>
    </row>
    <row r="647" spans="1:13" ht="18.75" customHeight="1">
      <c r="A647" s="54" t="s">
        <v>494</v>
      </c>
      <c r="B647" s="466" t="s">
        <v>17422</v>
      </c>
      <c r="C647" s="466" t="s">
        <v>17435</v>
      </c>
      <c r="D647" s="54">
        <f t="shared" si="11"/>
        <v>8</v>
      </c>
      <c r="E647" s="466" t="s">
        <v>17748</v>
      </c>
      <c r="F647" s="466" t="s">
        <v>17747</v>
      </c>
      <c r="G647" s="466" t="s">
        <v>17748</v>
      </c>
      <c r="H647" s="81" t="s">
        <v>18307</v>
      </c>
      <c r="I647" s="81"/>
      <c r="J647" s="425"/>
      <c r="K647" s="54" t="s">
        <v>80</v>
      </c>
      <c r="L647" s="81"/>
      <c r="M647" s="81"/>
    </row>
    <row r="648" spans="1:13" ht="18.75" customHeight="1">
      <c r="A648" s="54" t="s">
        <v>494</v>
      </c>
      <c r="B648" s="466" t="s">
        <v>17422</v>
      </c>
      <c r="C648" s="466" t="s">
        <v>17435</v>
      </c>
      <c r="D648" s="54">
        <f t="shared" si="11"/>
        <v>9</v>
      </c>
      <c r="E648" s="466" t="s">
        <v>14081</v>
      </c>
      <c r="F648" s="466" t="s">
        <v>17749</v>
      </c>
      <c r="G648" s="466" t="s">
        <v>14081</v>
      </c>
      <c r="H648" s="81" t="s">
        <v>18308</v>
      </c>
      <c r="I648" s="81"/>
      <c r="J648" s="425"/>
      <c r="K648" s="81" t="s">
        <v>18174</v>
      </c>
      <c r="L648" s="81"/>
      <c r="M648" s="81"/>
    </row>
    <row r="649" spans="1:13" ht="18.75" customHeight="1">
      <c r="A649" s="54" t="s">
        <v>494</v>
      </c>
      <c r="B649" s="466" t="s">
        <v>17422</v>
      </c>
      <c r="C649" s="466" t="s">
        <v>17435</v>
      </c>
      <c r="D649" s="54">
        <f t="shared" si="11"/>
        <v>10</v>
      </c>
      <c r="E649" s="466" t="s">
        <v>17751</v>
      </c>
      <c r="F649" s="466" t="s">
        <v>17750</v>
      </c>
      <c r="G649" s="466" t="s">
        <v>17751</v>
      </c>
      <c r="H649" s="81" t="s">
        <v>18309</v>
      </c>
      <c r="I649" s="81"/>
      <c r="J649" s="425"/>
      <c r="K649" s="54" t="s">
        <v>80</v>
      </c>
      <c r="L649" s="81"/>
      <c r="M649" s="81"/>
    </row>
    <row r="650" spans="1:13" ht="18.75" customHeight="1">
      <c r="A650" s="54" t="s">
        <v>494</v>
      </c>
      <c r="B650" s="466" t="s">
        <v>17422</v>
      </c>
      <c r="C650" s="466" t="s">
        <v>17435</v>
      </c>
      <c r="D650" s="54">
        <f t="shared" si="11"/>
        <v>11</v>
      </c>
      <c r="E650" s="466" t="s">
        <v>17753</v>
      </c>
      <c r="F650" s="466" t="s">
        <v>17752</v>
      </c>
      <c r="G650" s="466" t="s">
        <v>17753</v>
      </c>
      <c r="H650" s="81" t="s">
        <v>18310</v>
      </c>
      <c r="I650" s="81"/>
      <c r="J650" s="425"/>
      <c r="K650" s="54" t="s">
        <v>80</v>
      </c>
      <c r="L650" s="81"/>
      <c r="M650" s="81"/>
    </row>
    <row r="651" spans="1:13" ht="18.75" customHeight="1">
      <c r="A651" s="54" t="s">
        <v>494</v>
      </c>
      <c r="B651" s="466" t="s">
        <v>17422</v>
      </c>
      <c r="C651" s="466" t="s">
        <v>17435</v>
      </c>
      <c r="D651" s="54">
        <f t="shared" si="11"/>
        <v>12</v>
      </c>
      <c r="E651" s="466" t="s">
        <v>14069</v>
      </c>
      <c r="F651" s="466" t="s">
        <v>14068</v>
      </c>
      <c r="G651" s="466" t="s">
        <v>14069</v>
      </c>
      <c r="H651" s="81" t="s">
        <v>18311</v>
      </c>
      <c r="I651" s="471" t="s">
        <v>18138</v>
      </c>
      <c r="J651" s="425" t="s">
        <v>18139</v>
      </c>
      <c r="K651" s="81" t="s">
        <v>18113</v>
      </c>
      <c r="L651" s="81"/>
      <c r="M651" s="81"/>
    </row>
    <row r="652" spans="1:13" ht="18.75" customHeight="1">
      <c r="A652" s="54" t="s">
        <v>494</v>
      </c>
      <c r="B652" s="466" t="s">
        <v>17422</v>
      </c>
      <c r="C652" s="466" t="s">
        <v>17435</v>
      </c>
      <c r="D652" s="54">
        <f t="shared" si="11"/>
        <v>13</v>
      </c>
      <c r="E652" s="466" t="s">
        <v>14217</v>
      </c>
      <c r="F652" s="466" t="s">
        <v>14216</v>
      </c>
      <c r="G652" s="466" t="s">
        <v>14217</v>
      </c>
      <c r="H652" s="81" t="s">
        <v>18312</v>
      </c>
      <c r="I652" s="81"/>
      <c r="J652" s="425"/>
      <c r="K652" s="54" t="s">
        <v>80</v>
      </c>
      <c r="L652" s="81"/>
      <c r="M652" s="81"/>
    </row>
    <row r="653" spans="1:13" ht="18.75" customHeight="1">
      <c r="A653" s="54" t="s">
        <v>494</v>
      </c>
      <c r="B653" s="466" t="s">
        <v>17422</v>
      </c>
      <c r="C653" s="466" t="s">
        <v>17435</v>
      </c>
      <c r="D653" s="54">
        <f t="shared" si="11"/>
        <v>14</v>
      </c>
      <c r="E653" s="466" t="s">
        <v>14267</v>
      </c>
      <c r="F653" s="466" t="s">
        <v>14266</v>
      </c>
      <c r="G653" s="466" t="s">
        <v>14267</v>
      </c>
      <c r="H653" s="81" t="s">
        <v>18313</v>
      </c>
      <c r="I653" s="81"/>
      <c r="J653" s="425"/>
      <c r="K653" s="54" t="s">
        <v>80</v>
      </c>
      <c r="L653" s="81"/>
      <c r="M653" s="81"/>
    </row>
    <row r="654" spans="1:13" ht="18.75" customHeight="1">
      <c r="A654" s="54" t="s">
        <v>494</v>
      </c>
      <c r="B654" s="466" t="s">
        <v>17422</v>
      </c>
      <c r="C654" s="466" t="s">
        <v>17435</v>
      </c>
      <c r="D654" s="54">
        <f t="shared" si="11"/>
        <v>15</v>
      </c>
      <c r="E654" s="466" t="s">
        <v>17755</v>
      </c>
      <c r="F654" s="466" t="s">
        <v>17754</v>
      </c>
      <c r="G654" s="466" t="s">
        <v>17755</v>
      </c>
      <c r="H654" s="81" t="s">
        <v>18314</v>
      </c>
      <c r="I654" s="81"/>
      <c r="J654" s="425"/>
      <c r="K654" s="81" t="s">
        <v>583</v>
      </c>
      <c r="L654" s="81"/>
      <c r="M654" s="81"/>
    </row>
    <row r="655" spans="1:13" ht="18.75" customHeight="1">
      <c r="A655" s="54" t="s">
        <v>494</v>
      </c>
      <c r="B655" s="466" t="s">
        <v>17422</v>
      </c>
      <c r="C655" s="466" t="s">
        <v>17435</v>
      </c>
      <c r="D655" s="54">
        <f t="shared" si="11"/>
        <v>16</v>
      </c>
      <c r="E655" s="466" t="s">
        <v>17757</v>
      </c>
      <c r="F655" s="466" t="s">
        <v>17756</v>
      </c>
      <c r="G655" s="466" t="s">
        <v>17757</v>
      </c>
      <c r="H655" s="81" t="s">
        <v>18315</v>
      </c>
      <c r="I655" s="81"/>
      <c r="J655" s="425"/>
      <c r="K655" s="81" t="s">
        <v>583</v>
      </c>
      <c r="L655" s="81"/>
      <c r="M655" s="81"/>
    </row>
    <row r="656" spans="1:13" ht="18.75" customHeight="1">
      <c r="A656" s="54" t="s">
        <v>494</v>
      </c>
      <c r="B656" s="466" t="s">
        <v>17422</v>
      </c>
      <c r="C656" s="466" t="s">
        <v>17435</v>
      </c>
      <c r="D656" s="54">
        <f t="shared" si="11"/>
        <v>17</v>
      </c>
      <c r="E656" s="466" t="s">
        <v>14938</v>
      </c>
      <c r="F656" s="466" t="s">
        <v>14937</v>
      </c>
      <c r="G656" s="466" t="s">
        <v>14938</v>
      </c>
      <c r="H656" s="81" t="s">
        <v>18316</v>
      </c>
      <c r="I656" s="81"/>
      <c r="J656" s="425"/>
      <c r="K656" s="81" t="s">
        <v>583</v>
      </c>
      <c r="L656" s="81"/>
      <c r="M656" s="81"/>
    </row>
    <row r="657" spans="1:13" ht="18.75" customHeight="1">
      <c r="A657" s="54" t="s">
        <v>494</v>
      </c>
      <c r="B657" s="466" t="s">
        <v>17422</v>
      </c>
      <c r="C657" s="466" t="s">
        <v>17435</v>
      </c>
      <c r="D657" s="54">
        <f t="shared" si="11"/>
        <v>18</v>
      </c>
      <c r="E657" s="466" t="s">
        <v>14936</v>
      </c>
      <c r="F657" s="466" t="s">
        <v>14935</v>
      </c>
      <c r="G657" s="466" t="s">
        <v>14936</v>
      </c>
      <c r="H657" s="81" t="s">
        <v>18317</v>
      </c>
      <c r="I657" s="81"/>
      <c r="J657" s="425"/>
      <c r="K657" s="81" t="s">
        <v>583</v>
      </c>
      <c r="L657" s="81"/>
      <c r="M657" s="81"/>
    </row>
    <row r="658" spans="1:13" ht="18.75" customHeight="1">
      <c r="A658" s="54" t="s">
        <v>494</v>
      </c>
      <c r="B658" s="466" t="s">
        <v>17422</v>
      </c>
      <c r="C658" s="466" t="s">
        <v>17435</v>
      </c>
      <c r="D658" s="54">
        <f t="shared" si="11"/>
        <v>19</v>
      </c>
      <c r="E658" s="466" t="s">
        <v>17759</v>
      </c>
      <c r="F658" s="466" t="s">
        <v>17758</v>
      </c>
      <c r="G658" s="466" t="s">
        <v>17759</v>
      </c>
      <c r="H658" s="81" t="s">
        <v>18318</v>
      </c>
      <c r="I658" s="81"/>
      <c r="J658" s="425"/>
      <c r="K658" s="81" t="s">
        <v>583</v>
      </c>
      <c r="L658" s="81"/>
      <c r="M658" s="81"/>
    </row>
    <row r="659" spans="1:13" ht="18.75" customHeight="1">
      <c r="A659" s="54" t="s">
        <v>494</v>
      </c>
      <c r="B659" s="466" t="s">
        <v>17422</v>
      </c>
      <c r="C659" s="466" t="s">
        <v>17435</v>
      </c>
      <c r="D659" s="54">
        <f t="shared" si="11"/>
        <v>20</v>
      </c>
      <c r="E659" s="466" t="s">
        <v>17761</v>
      </c>
      <c r="F659" s="466" t="s">
        <v>17760</v>
      </c>
      <c r="G659" s="466" t="s">
        <v>17761</v>
      </c>
      <c r="H659" s="81" t="s">
        <v>18319</v>
      </c>
      <c r="I659" s="81"/>
      <c r="J659" s="425"/>
      <c r="K659" s="81" t="s">
        <v>583</v>
      </c>
      <c r="L659" s="81"/>
      <c r="M659" s="81"/>
    </row>
    <row r="660" spans="1:13" ht="18.75" customHeight="1">
      <c r="A660" s="54" t="s">
        <v>494</v>
      </c>
      <c r="B660" s="466" t="s">
        <v>17422</v>
      </c>
      <c r="C660" s="466" t="s">
        <v>17435</v>
      </c>
      <c r="D660" s="54">
        <f t="shared" si="11"/>
        <v>21</v>
      </c>
      <c r="E660" s="466" t="s">
        <v>14940</v>
      </c>
      <c r="F660" s="466" t="s">
        <v>14939</v>
      </c>
      <c r="G660" s="466" t="s">
        <v>14940</v>
      </c>
      <c r="H660" s="81" t="s">
        <v>18320</v>
      </c>
      <c r="I660" s="81"/>
      <c r="J660" s="425"/>
      <c r="K660" s="81" t="s">
        <v>583</v>
      </c>
      <c r="L660" s="81"/>
      <c r="M660" s="81"/>
    </row>
    <row r="661" spans="1:13" ht="18.75" customHeight="1">
      <c r="A661" s="54" t="s">
        <v>494</v>
      </c>
      <c r="B661" s="466" t="s">
        <v>17422</v>
      </c>
      <c r="C661" s="466" t="s">
        <v>17435</v>
      </c>
      <c r="D661" s="54">
        <f t="shared" si="11"/>
        <v>22</v>
      </c>
      <c r="E661" s="466" t="s">
        <v>17043</v>
      </c>
      <c r="F661" s="466" t="s">
        <v>17042</v>
      </c>
      <c r="G661" s="466" t="s">
        <v>17043</v>
      </c>
      <c r="H661" s="81" t="s">
        <v>18321</v>
      </c>
      <c r="I661" s="81"/>
      <c r="J661" s="425"/>
      <c r="K661" s="54" t="s">
        <v>80</v>
      </c>
      <c r="L661" s="81"/>
      <c r="M661" s="81"/>
    </row>
    <row r="662" spans="1:13" ht="18.75" customHeight="1">
      <c r="A662" s="54" t="s">
        <v>494</v>
      </c>
      <c r="B662" s="466" t="s">
        <v>17422</v>
      </c>
      <c r="C662" s="466" t="s">
        <v>17435</v>
      </c>
      <c r="D662" s="54">
        <f t="shared" si="11"/>
        <v>23</v>
      </c>
      <c r="E662" s="466" t="s">
        <v>14942</v>
      </c>
      <c r="F662" s="466" t="s">
        <v>14941</v>
      </c>
      <c r="G662" s="466" t="s">
        <v>14942</v>
      </c>
      <c r="H662" s="81" t="s">
        <v>18322</v>
      </c>
      <c r="I662" s="81"/>
      <c r="J662" s="425"/>
      <c r="K662" s="81" t="s">
        <v>583</v>
      </c>
      <c r="L662" s="81"/>
      <c r="M662" s="81"/>
    </row>
    <row r="663" spans="1:13" ht="18.75" customHeight="1">
      <c r="A663" s="54" t="s">
        <v>494</v>
      </c>
      <c r="B663" s="466" t="s">
        <v>17422</v>
      </c>
      <c r="C663" s="466" t="s">
        <v>17435</v>
      </c>
      <c r="D663" s="54">
        <f t="shared" si="11"/>
        <v>24</v>
      </c>
      <c r="E663" s="466" t="s">
        <v>2713</v>
      </c>
      <c r="F663" s="466" t="s">
        <v>16490</v>
      </c>
      <c r="G663" s="466" t="s">
        <v>2713</v>
      </c>
      <c r="H663" s="81" t="s">
        <v>18323</v>
      </c>
      <c r="I663" s="81"/>
      <c r="J663" s="425"/>
      <c r="K663" s="54" t="s">
        <v>80</v>
      </c>
      <c r="L663" s="81"/>
      <c r="M663" s="81"/>
    </row>
    <row r="664" spans="1:13" ht="18.75" customHeight="1">
      <c r="A664" s="54" t="s">
        <v>494</v>
      </c>
      <c r="B664" s="466" t="s">
        <v>17422</v>
      </c>
      <c r="C664" s="466" t="s">
        <v>17435</v>
      </c>
      <c r="D664" s="54">
        <f t="shared" si="11"/>
        <v>25</v>
      </c>
      <c r="E664" s="466" t="s">
        <v>2495</v>
      </c>
      <c r="F664" s="466" t="s">
        <v>14070</v>
      </c>
      <c r="G664" s="466" t="s">
        <v>2495</v>
      </c>
      <c r="H664" s="81" t="s">
        <v>18324</v>
      </c>
      <c r="I664" s="54" t="s">
        <v>18106</v>
      </c>
      <c r="J664" s="54" t="s">
        <v>18108</v>
      </c>
      <c r="K664" s="54" t="s">
        <v>9809</v>
      </c>
      <c r="L664" s="81"/>
      <c r="M664" s="81"/>
    </row>
    <row r="665" spans="1:13" ht="18.75" customHeight="1">
      <c r="A665" s="54" t="s">
        <v>494</v>
      </c>
      <c r="B665" s="466" t="s">
        <v>17422</v>
      </c>
      <c r="C665" s="466" t="s">
        <v>17435</v>
      </c>
      <c r="D665" s="54">
        <f t="shared" si="11"/>
        <v>26</v>
      </c>
      <c r="E665" s="466" t="s">
        <v>14103</v>
      </c>
      <c r="F665" s="466" t="s">
        <v>14102</v>
      </c>
      <c r="G665" s="466" t="s">
        <v>14103</v>
      </c>
      <c r="H665" s="81" t="s">
        <v>18325</v>
      </c>
      <c r="I665" s="81"/>
      <c r="J665" s="425"/>
      <c r="K665" s="81" t="s">
        <v>583</v>
      </c>
      <c r="L665" s="81"/>
      <c r="M665" s="81"/>
    </row>
    <row r="666" spans="1:13" ht="18.75" customHeight="1">
      <c r="A666" s="54" t="s">
        <v>494</v>
      </c>
      <c r="B666" s="466" t="s">
        <v>17422</v>
      </c>
      <c r="C666" s="466" t="s">
        <v>17435</v>
      </c>
      <c r="D666" s="54">
        <f t="shared" si="11"/>
        <v>27</v>
      </c>
      <c r="E666" s="466" t="s">
        <v>17763</v>
      </c>
      <c r="F666" s="466" t="s">
        <v>17762</v>
      </c>
      <c r="G666" s="466" t="s">
        <v>17763</v>
      </c>
      <c r="H666" s="81" t="s">
        <v>18326</v>
      </c>
      <c r="I666" s="81"/>
      <c r="J666" s="425"/>
      <c r="K666" s="54" t="s">
        <v>80</v>
      </c>
      <c r="L666" s="81"/>
      <c r="M666" s="81"/>
    </row>
    <row r="667" spans="1:13" ht="18.75" customHeight="1">
      <c r="A667" s="54" t="s">
        <v>494</v>
      </c>
      <c r="B667" s="466" t="s">
        <v>17422</v>
      </c>
      <c r="C667" s="466" t="s">
        <v>17435</v>
      </c>
      <c r="D667" s="54">
        <f t="shared" si="11"/>
        <v>28</v>
      </c>
      <c r="E667" s="466" t="s">
        <v>14083</v>
      </c>
      <c r="F667" s="466" t="s">
        <v>14082</v>
      </c>
      <c r="G667" s="466" t="s">
        <v>14083</v>
      </c>
      <c r="H667" s="81" t="s">
        <v>18327</v>
      </c>
      <c r="I667" s="471" t="s">
        <v>15872</v>
      </c>
      <c r="J667" s="425" t="s">
        <v>18140</v>
      </c>
      <c r="K667" s="81" t="s">
        <v>18113</v>
      </c>
      <c r="L667" s="81"/>
      <c r="M667" s="81"/>
    </row>
    <row r="668" spans="1:13" ht="18.75" customHeight="1">
      <c r="A668" s="54" t="s">
        <v>494</v>
      </c>
      <c r="B668" s="466" t="s">
        <v>17422</v>
      </c>
      <c r="C668" s="466" t="s">
        <v>17435</v>
      </c>
      <c r="D668" s="54">
        <f t="shared" si="11"/>
        <v>29</v>
      </c>
      <c r="E668" s="466" t="s">
        <v>14085</v>
      </c>
      <c r="F668" s="466" t="s">
        <v>14084</v>
      </c>
      <c r="G668" s="466" t="s">
        <v>14085</v>
      </c>
      <c r="H668" s="81" t="s">
        <v>18328</v>
      </c>
      <c r="I668" s="81"/>
      <c r="J668" s="425"/>
      <c r="K668" s="81" t="s">
        <v>583</v>
      </c>
      <c r="L668" s="81"/>
      <c r="M668" s="81"/>
    </row>
    <row r="669" spans="1:13" ht="18.75" customHeight="1">
      <c r="A669" s="54" t="s">
        <v>494</v>
      </c>
      <c r="B669" s="466" t="s">
        <v>17422</v>
      </c>
      <c r="C669" s="466" t="s">
        <v>17435</v>
      </c>
      <c r="D669" s="54">
        <f t="shared" si="11"/>
        <v>30</v>
      </c>
      <c r="E669" s="466" t="s">
        <v>14117</v>
      </c>
      <c r="F669" s="466" t="s">
        <v>14116</v>
      </c>
      <c r="G669" s="466" t="s">
        <v>14117</v>
      </c>
      <c r="H669" s="81" t="s">
        <v>18329</v>
      </c>
      <c r="I669" s="81"/>
      <c r="J669" s="425"/>
      <c r="K669" s="81" t="s">
        <v>583</v>
      </c>
      <c r="L669" s="81"/>
      <c r="M669" s="81"/>
    </row>
    <row r="670" spans="1:13" ht="18.75" customHeight="1">
      <c r="A670" s="54" t="s">
        <v>494</v>
      </c>
      <c r="B670" s="466" t="s">
        <v>17422</v>
      </c>
      <c r="C670" s="466" t="s">
        <v>17435</v>
      </c>
      <c r="D670" s="54">
        <f t="shared" si="11"/>
        <v>31</v>
      </c>
      <c r="E670" s="466" t="s">
        <v>17765</v>
      </c>
      <c r="F670" s="466" t="s">
        <v>17764</v>
      </c>
      <c r="G670" s="466" t="s">
        <v>17765</v>
      </c>
      <c r="H670" s="81" t="s">
        <v>18330</v>
      </c>
      <c r="I670" s="81"/>
      <c r="J670" s="425"/>
      <c r="K670" s="81" t="s">
        <v>583</v>
      </c>
      <c r="L670" s="81"/>
      <c r="M670" s="81"/>
    </row>
    <row r="671" spans="1:13" ht="18.75" customHeight="1">
      <c r="A671" s="54" t="s">
        <v>494</v>
      </c>
      <c r="B671" s="466" t="s">
        <v>17422</v>
      </c>
      <c r="C671" s="466" t="s">
        <v>17435</v>
      </c>
      <c r="D671" s="54">
        <f t="shared" si="11"/>
        <v>32</v>
      </c>
      <c r="E671" s="466" t="s">
        <v>17767</v>
      </c>
      <c r="F671" s="466" t="s">
        <v>17766</v>
      </c>
      <c r="G671" s="466" t="s">
        <v>17767</v>
      </c>
      <c r="H671" s="81" t="s">
        <v>18331</v>
      </c>
      <c r="I671" s="81"/>
      <c r="J671" s="425"/>
      <c r="K671" s="81" t="s">
        <v>583</v>
      </c>
      <c r="L671" s="81"/>
      <c r="M671" s="81"/>
    </row>
    <row r="672" spans="1:13" ht="18.75" customHeight="1">
      <c r="A672" s="54" t="s">
        <v>494</v>
      </c>
      <c r="B672" s="466" t="s">
        <v>17422</v>
      </c>
      <c r="C672" s="466" t="s">
        <v>17435</v>
      </c>
      <c r="D672" s="54">
        <f t="shared" si="11"/>
        <v>33</v>
      </c>
      <c r="E672" s="466" t="s">
        <v>17769</v>
      </c>
      <c r="F672" s="466" t="s">
        <v>17768</v>
      </c>
      <c r="G672" s="466" t="s">
        <v>17769</v>
      </c>
      <c r="H672" s="81" t="s">
        <v>18332</v>
      </c>
      <c r="I672" s="470" t="s">
        <v>18141</v>
      </c>
      <c r="J672" s="425" t="s">
        <v>18142</v>
      </c>
      <c r="K672" s="81" t="s">
        <v>18113</v>
      </c>
      <c r="L672" s="81"/>
      <c r="M672" s="81"/>
    </row>
    <row r="673" spans="1:13" ht="18.75" customHeight="1">
      <c r="A673" s="54" t="s">
        <v>494</v>
      </c>
      <c r="B673" s="466" t="s">
        <v>17422</v>
      </c>
      <c r="C673" s="466" t="s">
        <v>17435</v>
      </c>
      <c r="D673" s="54">
        <f t="shared" si="11"/>
        <v>34</v>
      </c>
      <c r="E673" s="466" t="s">
        <v>17771</v>
      </c>
      <c r="F673" s="466" t="s">
        <v>17770</v>
      </c>
      <c r="G673" s="466" t="s">
        <v>17771</v>
      </c>
      <c r="H673" s="81" t="s">
        <v>18333</v>
      </c>
      <c r="I673" s="81"/>
      <c r="J673" s="54" t="s">
        <v>4202</v>
      </c>
      <c r="K673" s="54" t="s">
        <v>599</v>
      </c>
      <c r="L673" s="81"/>
      <c r="M673" s="81"/>
    </row>
    <row r="674" spans="1:13" ht="18.75" customHeight="1">
      <c r="A674" s="54" t="s">
        <v>494</v>
      </c>
      <c r="B674" s="466" t="s">
        <v>17422</v>
      </c>
      <c r="C674" s="466" t="s">
        <v>17435</v>
      </c>
      <c r="D674" s="54">
        <f t="shared" si="11"/>
        <v>35</v>
      </c>
      <c r="E674" s="466" t="s">
        <v>17773</v>
      </c>
      <c r="F674" s="466" t="s">
        <v>17772</v>
      </c>
      <c r="G674" s="466" t="s">
        <v>17773</v>
      </c>
      <c r="H674" s="81" t="s">
        <v>18334</v>
      </c>
      <c r="I674" s="81"/>
      <c r="J674" s="54" t="s">
        <v>4202</v>
      </c>
      <c r="K674" s="54" t="s">
        <v>599</v>
      </c>
      <c r="L674" s="81"/>
      <c r="M674" s="81"/>
    </row>
    <row r="675" spans="1:13" ht="18.75" customHeight="1">
      <c r="A675" s="54" t="s">
        <v>494</v>
      </c>
      <c r="B675" s="466" t="s">
        <v>17422</v>
      </c>
      <c r="C675" s="466" t="s">
        <v>17435</v>
      </c>
      <c r="D675" s="54">
        <f t="shared" si="11"/>
        <v>36</v>
      </c>
      <c r="E675" s="466" t="s">
        <v>17775</v>
      </c>
      <c r="F675" s="466" t="s">
        <v>17774</v>
      </c>
      <c r="G675" s="466" t="s">
        <v>17775</v>
      </c>
      <c r="H675" s="81" t="s">
        <v>18335</v>
      </c>
      <c r="I675" s="81"/>
      <c r="J675" s="54" t="s">
        <v>4202</v>
      </c>
      <c r="K675" s="54" t="s">
        <v>599</v>
      </c>
      <c r="L675" s="81"/>
      <c r="M675" s="81"/>
    </row>
    <row r="676" spans="1:13" ht="18.75" customHeight="1">
      <c r="A676" s="54" t="s">
        <v>494</v>
      </c>
      <c r="B676" s="466" t="s">
        <v>17422</v>
      </c>
      <c r="C676" s="466" t="s">
        <v>17435</v>
      </c>
      <c r="D676" s="54">
        <f t="shared" si="11"/>
        <v>37</v>
      </c>
      <c r="E676" s="466" t="s">
        <v>14946</v>
      </c>
      <c r="F676" s="466" t="s">
        <v>14945</v>
      </c>
      <c r="G676" s="466" t="s">
        <v>14946</v>
      </c>
      <c r="H676" s="81" t="s">
        <v>18336</v>
      </c>
      <c r="I676" s="471" t="s">
        <v>15874</v>
      </c>
      <c r="J676" s="425" t="s">
        <v>18143</v>
      </c>
      <c r="K676" s="81" t="s">
        <v>18113</v>
      </c>
      <c r="L676" s="81"/>
      <c r="M676" s="81"/>
    </row>
    <row r="677" spans="1:13" ht="18.75" customHeight="1">
      <c r="A677" s="54" t="s">
        <v>494</v>
      </c>
      <c r="B677" s="466" t="s">
        <v>17422</v>
      </c>
      <c r="C677" s="466" t="s">
        <v>17435</v>
      </c>
      <c r="D677" s="54">
        <f t="shared" ref="D677:D740" si="12">IF($C677=$C676,$D676+1,1)</f>
        <v>38</v>
      </c>
      <c r="E677" s="466" t="s">
        <v>14107</v>
      </c>
      <c r="F677" s="466" t="s">
        <v>14106</v>
      </c>
      <c r="G677" s="466" t="s">
        <v>14107</v>
      </c>
      <c r="H677" s="81" t="s">
        <v>18337</v>
      </c>
      <c r="I677" s="81"/>
      <c r="J677" s="425"/>
      <c r="K677" s="81" t="s">
        <v>583</v>
      </c>
      <c r="L677" s="81"/>
      <c r="M677" s="81"/>
    </row>
    <row r="678" spans="1:13" ht="18.75" customHeight="1">
      <c r="A678" s="54" t="s">
        <v>494</v>
      </c>
      <c r="B678" s="466" t="s">
        <v>17422</v>
      </c>
      <c r="C678" s="466" t="s">
        <v>17435</v>
      </c>
      <c r="D678" s="54">
        <f t="shared" si="12"/>
        <v>39</v>
      </c>
      <c r="E678" s="466" t="s">
        <v>14113</v>
      </c>
      <c r="F678" s="466" t="s">
        <v>14112</v>
      </c>
      <c r="G678" s="466" t="s">
        <v>14113</v>
      </c>
      <c r="H678" s="81" t="s">
        <v>18338</v>
      </c>
      <c r="I678" s="81"/>
      <c r="J678" s="425"/>
      <c r="K678" s="81" t="s">
        <v>583</v>
      </c>
      <c r="L678" s="81"/>
      <c r="M678" s="81"/>
    </row>
    <row r="679" spans="1:13" ht="18.75" customHeight="1">
      <c r="A679" s="54" t="s">
        <v>494</v>
      </c>
      <c r="B679" s="466" t="s">
        <v>17422</v>
      </c>
      <c r="C679" s="466" t="s">
        <v>17435</v>
      </c>
      <c r="D679" s="54">
        <f t="shared" si="12"/>
        <v>40</v>
      </c>
      <c r="E679" s="466" t="s">
        <v>14950</v>
      </c>
      <c r="F679" s="466" t="s">
        <v>17776</v>
      </c>
      <c r="G679" s="466" t="s">
        <v>14950</v>
      </c>
      <c r="H679" s="81" t="s">
        <v>18339</v>
      </c>
      <c r="I679" s="54" t="s">
        <v>18106</v>
      </c>
      <c r="J679" s="54" t="s">
        <v>18108</v>
      </c>
      <c r="K679" s="54" t="s">
        <v>9809</v>
      </c>
      <c r="L679" s="81"/>
      <c r="M679" s="81"/>
    </row>
    <row r="680" spans="1:13" ht="18.75" customHeight="1">
      <c r="A680" s="54" t="s">
        <v>494</v>
      </c>
      <c r="B680" s="466" t="s">
        <v>17422</v>
      </c>
      <c r="C680" s="466" t="s">
        <v>17435</v>
      </c>
      <c r="D680" s="54">
        <f t="shared" si="12"/>
        <v>41</v>
      </c>
      <c r="E680" s="466" t="s">
        <v>17778</v>
      </c>
      <c r="F680" s="466" t="s">
        <v>17777</v>
      </c>
      <c r="G680" s="466" t="s">
        <v>17778</v>
      </c>
      <c r="H680" s="81" t="s">
        <v>18340</v>
      </c>
      <c r="I680" s="81"/>
      <c r="J680" s="425"/>
      <c r="K680" s="81" t="s">
        <v>583</v>
      </c>
      <c r="L680" s="81"/>
      <c r="M680" s="81"/>
    </row>
    <row r="681" spans="1:13" ht="18.75" customHeight="1">
      <c r="A681" s="54" t="s">
        <v>494</v>
      </c>
      <c r="B681" s="466" t="s">
        <v>17422</v>
      </c>
      <c r="C681" s="466" t="s">
        <v>17435</v>
      </c>
      <c r="D681" s="54">
        <f t="shared" si="12"/>
        <v>42</v>
      </c>
      <c r="E681" s="466" t="s">
        <v>202</v>
      </c>
      <c r="F681" s="466" t="s">
        <v>13599</v>
      </c>
      <c r="G681" s="36" t="s">
        <v>1235</v>
      </c>
      <c r="H681" s="81" t="s">
        <v>18341</v>
      </c>
      <c r="I681" s="155" t="s">
        <v>1701</v>
      </c>
      <c r="J681" s="97" t="s">
        <v>1680</v>
      </c>
      <c r="K681" s="54" t="s">
        <v>80</v>
      </c>
      <c r="L681" s="81"/>
      <c r="M681" s="81"/>
    </row>
    <row r="682" spans="1:13" ht="18.75" customHeight="1">
      <c r="A682" s="54" t="s">
        <v>494</v>
      </c>
      <c r="B682" s="466" t="s">
        <v>17422</v>
      </c>
      <c r="C682" s="466" t="s">
        <v>17435</v>
      </c>
      <c r="D682" s="54">
        <f t="shared" si="12"/>
        <v>43</v>
      </c>
      <c r="E682" s="466" t="s">
        <v>940</v>
      </c>
      <c r="F682" s="466" t="s">
        <v>13584</v>
      </c>
      <c r="G682" s="466" t="s">
        <v>940</v>
      </c>
      <c r="H682" s="81" t="s">
        <v>18342</v>
      </c>
      <c r="I682" s="54" t="s">
        <v>18106</v>
      </c>
      <c r="J682" s="54" t="s">
        <v>18108</v>
      </c>
      <c r="K682" s="54" t="s">
        <v>9809</v>
      </c>
      <c r="L682" s="81"/>
      <c r="M682" s="81"/>
    </row>
    <row r="683" spans="1:13" ht="18.75" customHeight="1">
      <c r="A683" s="54" t="s">
        <v>494</v>
      </c>
      <c r="B683" s="466" t="s">
        <v>17422</v>
      </c>
      <c r="C683" s="466" t="s">
        <v>17435</v>
      </c>
      <c r="D683" s="54">
        <f t="shared" si="12"/>
        <v>44</v>
      </c>
      <c r="E683" s="466" t="s">
        <v>14109</v>
      </c>
      <c r="F683" s="466" t="s">
        <v>14108</v>
      </c>
      <c r="G683" s="466" t="s">
        <v>14109</v>
      </c>
      <c r="H683" s="81" t="s">
        <v>18343</v>
      </c>
      <c r="I683" s="471" t="s">
        <v>18144</v>
      </c>
      <c r="J683" s="425" t="s">
        <v>18133</v>
      </c>
      <c r="K683" s="81" t="s">
        <v>18113</v>
      </c>
      <c r="L683" s="81"/>
      <c r="M683" s="81"/>
    </row>
    <row r="684" spans="1:13" ht="18.75" customHeight="1">
      <c r="A684" s="54" t="s">
        <v>494</v>
      </c>
      <c r="B684" s="466" t="s">
        <v>17422</v>
      </c>
      <c r="C684" s="466" t="s">
        <v>17435</v>
      </c>
      <c r="D684" s="54">
        <f t="shared" si="12"/>
        <v>45</v>
      </c>
      <c r="E684" s="466" t="s">
        <v>14092</v>
      </c>
      <c r="F684" s="466" t="s">
        <v>14091</v>
      </c>
      <c r="G684" s="466" t="s">
        <v>14092</v>
      </c>
      <c r="H684" s="81" t="s">
        <v>18344</v>
      </c>
      <c r="I684" s="81"/>
      <c r="J684" s="425"/>
      <c r="K684" s="54" t="s">
        <v>581</v>
      </c>
      <c r="L684" s="81"/>
      <c r="M684" s="81"/>
    </row>
    <row r="685" spans="1:13" ht="18.75" customHeight="1">
      <c r="A685" s="54" t="s">
        <v>494</v>
      </c>
      <c r="B685" s="466" t="s">
        <v>17422</v>
      </c>
      <c r="C685" s="466" t="s">
        <v>17435</v>
      </c>
      <c r="D685" s="54">
        <f t="shared" si="12"/>
        <v>46</v>
      </c>
      <c r="E685" s="466" t="s">
        <v>2584</v>
      </c>
      <c r="F685" s="466" t="s">
        <v>17307</v>
      </c>
      <c r="G685" s="466" t="s">
        <v>2584</v>
      </c>
      <c r="H685" s="81" t="s">
        <v>18345</v>
      </c>
      <c r="I685" s="81"/>
      <c r="J685" s="425"/>
      <c r="K685" s="54" t="s">
        <v>80</v>
      </c>
      <c r="L685" s="81"/>
      <c r="M685" s="81"/>
    </row>
    <row r="686" spans="1:13" ht="18.75" customHeight="1">
      <c r="A686" s="54" t="s">
        <v>494</v>
      </c>
      <c r="B686" s="466" t="s">
        <v>17422</v>
      </c>
      <c r="C686" s="466" t="s">
        <v>17435</v>
      </c>
      <c r="D686" s="54">
        <f t="shared" si="12"/>
        <v>47</v>
      </c>
      <c r="E686" s="466" t="s">
        <v>2507</v>
      </c>
      <c r="F686" s="466" t="s">
        <v>14044</v>
      </c>
      <c r="G686" s="466" t="s">
        <v>2507</v>
      </c>
      <c r="H686" s="81" t="s">
        <v>18346</v>
      </c>
      <c r="I686" s="81"/>
      <c r="J686" s="425"/>
      <c r="K686" s="54" t="s">
        <v>581</v>
      </c>
      <c r="L686" s="81"/>
      <c r="M686" s="81"/>
    </row>
    <row r="687" spans="1:13" ht="18.75" customHeight="1">
      <c r="A687" s="54" t="s">
        <v>494</v>
      </c>
      <c r="B687" s="466" t="s">
        <v>17422</v>
      </c>
      <c r="C687" s="466" t="s">
        <v>17435</v>
      </c>
      <c r="D687" s="54">
        <f t="shared" si="12"/>
        <v>48</v>
      </c>
      <c r="E687" s="466" t="s">
        <v>2521</v>
      </c>
      <c r="F687" s="466" t="s">
        <v>13934</v>
      </c>
      <c r="G687" s="466" t="s">
        <v>2521</v>
      </c>
      <c r="H687" s="81" t="s">
        <v>18347</v>
      </c>
      <c r="I687" s="54" t="s">
        <v>18106</v>
      </c>
      <c r="J687" s="54" t="s">
        <v>18108</v>
      </c>
      <c r="K687" s="54" t="s">
        <v>9809</v>
      </c>
      <c r="L687" s="81"/>
      <c r="M687" s="81"/>
    </row>
    <row r="688" spans="1:13" ht="18.75" customHeight="1">
      <c r="A688" s="54" t="s">
        <v>494</v>
      </c>
      <c r="B688" s="466" t="s">
        <v>17422</v>
      </c>
      <c r="C688" s="466" t="s">
        <v>17435</v>
      </c>
      <c r="D688" s="54">
        <f t="shared" si="12"/>
        <v>49</v>
      </c>
      <c r="E688" s="54" t="s">
        <v>212</v>
      </c>
      <c r="F688" s="54" t="s">
        <v>591</v>
      </c>
      <c r="G688" s="54" t="s">
        <v>9807</v>
      </c>
      <c r="H688" s="54" t="s">
        <v>9808</v>
      </c>
      <c r="I688" s="54" t="s">
        <v>4560</v>
      </c>
      <c r="J688" s="140" t="s">
        <v>18107</v>
      </c>
      <c r="K688" s="54" t="s">
        <v>9809</v>
      </c>
      <c r="L688" s="81"/>
      <c r="M688" s="81"/>
    </row>
    <row r="689" spans="1:13" ht="18.75" customHeight="1">
      <c r="A689" s="54" t="s">
        <v>494</v>
      </c>
      <c r="B689" s="466" t="s">
        <v>17422</v>
      </c>
      <c r="C689" s="466" t="s">
        <v>17435</v>
      </c>
      <c r="D689" s="54">
        <f t="shared" si="12"/>
        <v>50</v>
      </c>
      <c r="E689" s="466" t="s">
        <v>13836</v>
      </c>
      <c r="F689" s="466" t="s">
        <v>565</v>
      </c>
      <c r="G689" s="54" t="s">
        <v>9811</v>
      </c>
      <c r="H689" s="54" t="s">
        <v>9808</v>
      </c>
      <c r="I689" s="54" t="s">
        <v>4563</v>
      </c>
      <c r="J689" s="140">
        <v>20170101</v>
      </c>
      <c r="K689" s="54" t="s">
        <v>9813</v>
      </c>
      <c r="L689" s="81"/>
      <c r="M689" s="81"/>
    </row>
    <row r="690" spans="1:13" ht="18.75" customHeight="1">
      <c r="A690" s="54" t="s">
        <v>494</v>
      </c>
      <c r="B690" s="466" t="s">
        <v>17423</v>
      </c>
      <c r="C690" s="466" t="s">
        <v>17436</v>
      </c>
      <c r="D690" s="54">
        <f t="shared" si="12"/>
        <v>1</v>
      </c>
      <c r="E690" s="466" t="s">
        <v>1626</v>
      </c>
      <c r="F690" s="466" t="s">
        <v>14048</v>
      </c>
      <c r="G690" s="466" t="s">
        <v>1626</v>
      </c>
      <c r="H690" s="81" t="s">
        <v>18348</v>
      </c>
      <c r="I690" s="81"/>
      <c r="J690" s="425"/>
      <c r="K690" s="54" t="s">
        <v>80</v>
      </c>
      <c r="L690" s="81"/>
      <c r="M690" s="81"/>
    </row>
    <row r="691" spans="1:13" ht="18.75" customHeight="1">
      <c r="A691" s="54" t="s">
        <v>494</v>
      </c>
      <c r="B691" s="466" t="s">
        <v>17423</v>
      </c>
      <c r="C691" s="466" t="s">
        <v>17436</v>
      </c>
      <c r="D691" s="54">
        <f t="shared" si="12"/>
        <v>2</v>
      </c>
      <c r="E691" s="466" t="s">
        <v>14061</v>
      </c>
      <c r="F691" s="466" t="s">
        <v>14060</v>
      </c>
      <c r="G691" s="466" t="s">
        <v>14061</v>
      </c>
      <c r="H691" s="81" t="s">
        <v>18349</v>
      </c>
      <c r="I691" s="81"/>
      <c r="J691" s="425"/>
      <c r="K691" s="54" t="s">
        <v>80</v>
      </c>
      <c r="L691" s="81"/>
      <c r="M691" s="81"/>
    </row>
    <row r="692" spans="1:13" ht="18.75" customHeight="1">
      <c r="A692" s="54" t="s">
        <v>494</v>
      </c>
      <c r="B692" s="466" t="s">
        <v>17423</v>
      </c>
      <c r="C692" s="466" t="s">
        <v>17436</v>
      </c>
      <c r="D692" s="54">
        <f t="shared" si="12"/>
        <v>3</v>
      </c>
      <c r="E692" s="466" t="s">
        <v>14083</v>
      </c>
      <c r="F692" s="466" t="s">
        <v>14082</v>
      </c>
      <c r="G692" s="466" t="s">
        <v>14083</v>
      </c>
      <c r="H692" s="81" t="s">
        <v>18350</v>
      </c>
      <c r="I692" s="471" t="s">
        <v>15872</v>
      </c>
      <c r="J692" s="425" t="s">
        <v>18145</v>
      </c>
      <c r="K692" s="81" t="s">
        <v>18113</v>
      </c>
      <c r="L692" s="81"/>
      <c r="M692" s="81"/>
    </row>
    <row r="693" spans="1:13" ht="18.75" customHeight="1">
      <c r="A693" s="54" t="s">
        <v>494</v>
      </c>
      <c r="B693" s="466" t="s">
        <v>17423</v>
      </c>
      <c r="C693" s="466" t="s">
        <v>17436</v>
      </c>
      <c r="D693" s="54">
        <f t="shared" si="12"/>
        <v>4</v>
      </c>
      <c r="E693" s="466" t="s">
        <v>14085</v>
      </c>
      <c r="F693" s="466" t="s">
        <v>14084</v>
      </c>
      <c r="G693" s="466" t="s">
        <v>14085</v>
      </c>
      <c r="H693" s="81" t="s">
        <v>18351</v>
      </c>
      <c r="I693" s="81"/>
      <c r="J693" s="425"/>
      <c r="K693" s="81" t="s">
        <v>583</v>
      </c>
      <c r="L693" s="81"/>
      <c r="M693" s="81"/>
    </row>
    <row r="694" spans="1:13" ht="18.75" customHeight="1">
      <c r="A694" s="54" t="s">
        <v>494</v>
      </c>
      <c r="B694" s="466" t="s">
        <v>17423</v>
      </c>
      <c r="C694" s="466" t="s">
        <v>17436</v>
      </c>
      <c r="D694" s="54">
        <f t="shared" si="12"/>
        <v>5</v>
      </c>
      <c r="E694" s="466" t="s">
        <v>2507</v>
      </c>
      <c r="F694" s="466" t="s">
        <v>14044</v>
      </c>
      <c r="G694" s="466" t="s">
        <v>2507</v>
      </c>
      <c r="H694" s="81" t="s">
        <v>18352</v>
      </c>
      <c r="I694" s="81"/>
      <c r="J694" s="425"/>
      <c r="K694" s="54" t="s">
        <v>581</v>
      </c>
      <c r="L694" s="81"/>
      <c r="M694" s="81"/>
    </row>
    <row r="695" spans="1:13" ht="18.75" customHeight="1">
      <c r="A695" s="54" t="s">
        <v>494</v>
      </c>
      <c r="B695" s="466" t="s">
        <v>17423</v>
      </c>
      <c r="C695" s="466" t="s">
        <v>17436</v>
      </c>
      <c r="D695" s="54">
        <f t="shared" si="12"/>
        <v>6</v>
      </c>
      <c r="E695" s="466" t="s">
        <v>2582</v>
      </c>
      <c r="F695" s="466" t="s">
        <v>17779</v>
      </c>
      <c r="G695" s="466" t="s">
        <v>2582</v>
      </c>
      <c r="H695" s="81" t="s">
        <v>18353</v>
      </c>
      <c r="I695" s="81"/>
      <c r="J695" s="425"/>
      <c r="K695" s="81" t="s">
        <v>583</v>
      </c>
      <c r="L695" s="81"/>
      <c r="M695" s="81"/>
    </row>
    <row r="696" spans="1:13" ht="18.75" customHeight="1">
      <c r="A696" s="54" t="s">
        <v>494</v>
      </c>
      <c r="B696" s="466" t="s">
        <v>17423</v>
      </c>
      <c r="C696" s="466" t="s">
        <v>17436</v>
      </c>
      <c r="D696" s="54">
        <f t="shared" si="12"/>
        <v>7</v>
      </c>
      <c r="E696" s="466" t="s">
        <v>2559</v>
      </c>
      <c r="F696" s="466" t="s">
        <v>14132</v>
      </c>
      <c r="G696" s="466" t="s">
        <v>2559</v>
      </c>
      <c r="H696" s="81" t="s">
        <v>18354</v>
      </c>
      <c r="I696" s="81"/>
      <c r="J696" s="425"/>
      <c r="K696" s="54" t="s">
        <v>80</v>
      </c>
      <c r="L696" s="81"/>
      <c r="M696" s="81"/>
    </row>
    <row r="697" spans="1:13" ht="18.75" customHeight="1">
      <c r="A697" s="54" t="s">
        <v>494</v>
      </c>
      <c r="B697" s="466" t="s">
        <v>17423</v>
      </c>
      <c r="C697" s="466" t="s">
        <v>17436</v>
      </c>
      <c r="D697" s="54">
        <f t="shared" si="12"/>
        <v>8</v>
      </c>
      <c r="E697" s="466" t="s">
        <v>2521</v>
      </c>
      <c r="F697" s="466" t="s">
        <v>13934</v>
      </c>
      <c r="G697" s="466" t="s">
        <v>2521</v>
      </c>
      <c r="H697" s="81" t="s">
        <v>18355</v>
      </c>
      <c r="I697" s="54" t="s">
        <v>18106</v>
      </c>
      <c r="J697" s="54" t="s">
        <v>18108</v>
      </c>
      <c r="K697" s="54" t="s">
        <v>9809</v>
      </c>
      <c r="L697" s="81"/>
      <c r="M697" s="81"/>
    </row>
    <row r="698" spans="1:13" ht="18.75" customHeight="1">
      <c r="A698" s="54" t="s">
        <v>494</v>
      </c>
      <c r="B698" s="466" t="s">
        <v>17423</v>
      </c>
      <c r="C698" s="466" t="s">
        <v>17436</v>
      </c>
      <c r="D698" s="54">
        <f t="shared" si="12"/>
        <v>9</v>
      </c>
      <c r="E698" s="466" t="s">
        <v>17469</v>
      </c>
      <c r="F698" s="466" t="s">
        <v>17468</v>
      </c>
      <c r="G698" s="466" t="s">
        <v>17469</v>
      </c>
      <c r="H698" s="81" t="s">
        <v>18356</v>
      </c>
      <c r="I698" s="81" t="s">
        <v>18146</v>
      </c>
      <c r="J698" s="425" t="s">
        <v>18147</v>
      </c>
      <c r="K698" s="81" t="s">
        <v>18113</v>
      </c>
      <c r="L698" s="81"/>
      <c r="M698" s="81"/>
    </row>
    <row r="699" spans="1:13" ht="18.75" customHeight="1">
      <c r="A699" s="54" t="s">
        <v>494</v>
      </c>
      <c r="B699" s="466" t="s">
        <v>17423</v>
      </c>
      <c r="C699" s="466" t="s">
        <v>17436</v>
      </c>
      <c r="D699" s="54">
        <f t="shared" si="12"/>
        <v>10</v>
      </c>
      <c r="E699" s="466" t="s">
        <v>17781</v>
      </c>
      <c r="F699" s="466" t="s">
        <v>17780</v>
      </c>
      <c r="G699" s="466" t="s">
        <v>17781</v>
      </c>
      <c r="H699" s="81" t="s">
        <v>18357</v>
      </c>
      <c r="I699" s="134" t="s">
        <v>18148</v>
      </c>
      <c r="J699" s="425" t="s">
        <v>18149</v>
      </c>
      <c r="K699" s="81" t="s">
        <v>18113</v>
      </c>
      <c r="L699" s="81"/>
      <c r="M699" s="81"/>
    </row>
    <row r="700" spans="1:13" ht="18.75" customHeight="1">
      <c r="A700" s="54" t="s">
        <v>494</v>
      </c>
      <c r="B700" s="466" t="s">
        <v>17423</v>
      </c>
      <c r="C700" s="466" t="s">
        <v>17436</v>
      </c>
      <c r="D700" s="54">
        <f t="shared" si="12"/>
        <v>11</v>
      </c>
      <c r="E700" s="466" t="s">
        <v>17783</v>
      </c>
      <c r="F700" s="466" t="s">
        <v>17782</v>
      </c>
      <c r="G700" s="466" t="s">
        <v>17783</v>
      </c>
      <c r="H700" s="81" t="s">
        <v>18358</v>
      </c>
      <c r="I700" s="81"/>
      <c r="J700" s="425"/>
      <c r="K700" s="54" t="s">
        <v>80</v>
      </c>
      <c r="L700" s="81"/>
      <c r="M700" s="81"/>
    </row>
    <row r="701" spans="1:13" ht="18.75" customHeight="1">
      <c r="A701" s="54" t="s">
        <v>494</v>
      </c>
      <c r="B701" s="466" t="s">
        <v>17423</v>
      </c>
      <c r="C701" s="466" t="s">
        <v>17436</v>
      </c>
      <c r="D701" s="54">
        <f t="shared" si="12"/>
        <v>12</v>
      </c>
      <c r="E701" s="466" t="s">
        <v>17785</v>
      </c>
      <c r="F701" s="466" t="s">
        <v>17784</v>
      </c>
      <c r="G701" s="466" t="s">
        <v>17785</v>
      </c>
      <c r="H701" s="81" t="s">
        <v>18359</v>
      </c>
      <c r="I701" s="81"/>
      <c r="J701" s="54" t="s">
        <v>4202</v>
      </c>
      <c r="K701" s="54" t="s">
        <v>599</v>
      </c>
      <c r="L701" s="81"/>
      <c r="M701" s="81"/>
    </row>
    <row r="702" spans="1:13" ht="18.75" customHeight="1">
      <c r="A702" s="54" t="s">
        <v>494</v>
      </c>
      <c r="B702" s="466" t="s">
        <v>17423</v>
      </c>
      <c r="C702" s="466" t="s">
        <v>17436</v>
      </c>
      <c r="D702" s="54">
        <f t="shared" si="12"/>
        <v>13</v>
      </c>
      <c r="E702" s="466" t="s">
        <v>2494</v>
      </c>
      <c r="F702" s="466" t="s">
        <v>14086</v>
      </c>
      <c r="G702" s="466" t="s">
        <v>2494</v>
      </c>
      <c r="H702" s="81" t="s">
        <v>18360</v>
      </c>
      <c r="I702" s="81"/>
      <c r="J702" s="425"/>
      <c r="K702" s="81" t="s">
        <v>18175</v>
      </c>
      <c r="L702" s="81"/>
      <c r="M702" s="81"/>
    </row>
    <row r="703" spans="1:13" ht="18.75" customHeight="1">
      <c r="A703" s="54" t="s">
        <v>494</v>
      </c>
      <c r="B703" s="466" t="s">
        <v>17423</v>
      </c>
      <c r="C703" s="466" t="s">
        <v>17436</v>
      </c>
      <c r="D703" s="54">
        <f t="shared" si="12"/>
        <v>14</v>
      </c>
      <c r="E703" s="466" t="s">
        <v>202</v>
      </c>
      <c r="F703" s="466" t="s">
        <v>13912</v>
      </c>
      <c r="G703" s="36" t="s">
        <v>1235</v>
      </c>
      <c r="H703" s="81" t="s">
        <v>18361</v>
      </c>
      <c r="I703" s="155" t="s">
        <v>1701</v>
      </c>
      <c r="J703" s="97" t="s">
        <v>1680</v>
      </c>
      <c r="K703" s="54" t="s">
        <v>80</v>
      </c>
      <c r="L703" s="81"/>
      <c r="M703" s="81"/>
    </row>
    <row r="704" spans="1:13" ht="18.75" customHeight="1">
      <c r="A704" s="54" t="s">
        <v>494</v>
      </c>
      <c r="B704" s="466" t="s">
        <v>17423</v>
      </c>
      <c r="C704" s="466" t="s">
        <v>17436</v>
      </c>
      <c r="D704" s="54">
        <f t="shared" si="12"/>
        <v>15</v>
      </c>
      <c r="E704" s="466" t="s">
        <v>17787</v>
      </c>
      <c r="F704" s="466" t="s">
        <v>17786</v>
      </c>
      <c r="G704" s="466" t="s">
        <v>17787</v>
      </c>
      <c r="H704" s="81" t="s">
        <v>18362</v>
      </c>
      <c r="I704" s="81"/>
      <c r="J704" s="425"/>
      <c r="K704" s="54" t="s">
        <v>80</v>
      </c>
      <c r="L704" s="81"/>
      <c r="M704" s="81"/>
    </row>
    <row r="705" spans="1:13" ht="18.75" customHeight="1">
      <c r="A705" s="54" t="s">
        <v>494</v>
      </c>
      <c r="B705" s="466" t="s">
        <v>17423</v>
      </c>
      <c r="C705" s="466" t="s">
        <v>17436</v>
      </c>
      <c r="D705" s="54">
        <f t="shared" si="12"/>
        <v>16</v>
      </c>
      <c r="E705" s="466" t="s">
        <v>17789</v>
      </c>
      <c r="F705" s="466" t="s">
        <v>17788</v>
      </c>
      <c r="G705" s="466" t="s">
        <v>17789</v>
      </c>
      <c r="H705" s="81" t="s">
        <v>18363</v>
      </c>
      <c r="I705" s="81"/>
      <c r="J705" s="425"/>
      <c r="K705" s="54" t="s">
        <v>581</v>
      </c>
      <c r="L705" s="81"/>
      <c r="M705" s="81"/>
    </row>
    <row r="706" spans="1:13" ht="18.75" customHeight="1">
      <c r="A706" s="54" t="s">
        <v>494</v>
      </c>
      <c r="B706" s="466" t="s">
        <v>17423</v>
      </c>
      <c r="C706" s="466" t="s">
        <v>17436</v>
      </c>
      <c r="D706" s="54">
        <f t="shared" si="12"/>
        <v>17</v>
      </c>
      <c r="E706" s="466" t="s">
        <v>17791</v>
      </c>
      <c r="F706" s="466" t="s">
        <v>17790</v>
      </c>
      <c r="G706" s="466" t="s">
        <v>17791</v>
      </c>
      <c r="H706" s="81" t="s">
        <v>18364</v>
      </c>
      <c r="I706" s="81"/>
      <c r="J706" s="54" t="s">
        <v>4202</v>
      </c>
      <c r="K706" s="54" t="s">
        <v>599</v>
      </c>
      <c r="L706" s="81"/>
      <c r="M706" s="81"/>
    </row>
    <row r="707" spans="1:13" ht="18.75" customHeight="1">
      <c r="A707" s="54" t="s">
        <v>494</v>
      </c>
      <c r="B707" s="466" t="s">
        <v>17423</v>
      </c>
      <c r="C707" s="466" t="s">
        <v>17436</v>
      </c>
      <c r="D707" s="54">
        <f t="shared" si="12"/>
        <v>18</v>
      </c>
      <c r="E707" s="466" t="s">
        <v>17793</v>
      </c>
      <c r="F707" s="466" t="s">
        <v>17792</v>
      </c>
      <c r="G707" s="466" t="s">
        <v>17793</v>
      </c>
      <c r="H707" s="81" t="s">
        <v>18365</v>
      </c>
      <c r="I707" s="81"/>
      <c r="J707" s="425"/>
      <c r="K707" s="54" t="s">
        <v>218</v>
      </c>
      <c r="L707" s="81"/>
      <c r="M707" s="81"/>
    </row>
    <row r="708" spans="1:13" ht="18.75" customHeight="1">
      <c r="A708" s="54" t="s">
        <v>494</v>
      </c>
      <c r="B708" s="466" t="s">
        <v>17423</v>
      </c>
      <c r="C708" s="466" t="s">
        <v>17436</v>
      </c>
      <c r="D708" s="54">
        <f t="shared" si="12"/>
        <v>19</v>
      </c>
      <c r="E708" s="466" t="s">
        <v>17795</v>
      </c>
      <c r="F708" s="466" t="s">
        <v>17794</v>
      </c>
      <c r="G708" s="466" t="s">
        <v>17795</v>
      </c>
      <c r="H708" s="81" t="s">
        <v>18366</v>
      </c>
      <c r="I708" s="81"/>
      <c r="J708" s="425"/>
      <c r="K708" s="81" t="s">
        <v>18176</v>
      </c>
      <c r="L708" s="81"/>
      <c r="M708" s="81"/>
    </row>
    <row r="709" spans="1:13" ht="18.75" customHeight="1">
      <c r="A709" s="54" t="s">
        <v>494</v>
      </c>
      <c r="B709" s="466" t="s">
        <v>17423</v>
      </c>
      <c r="C709" s="466" t="s">
        <v>17436</v>
      </c>
      <c r="D709" s="54">
        <f t="shared" si="12"/>
        <v>20</v>
      </c>
      <c r="E709" s="466" t="s">
        <v>17797</v>
      </c>
      <c r="F709" s="466" t="s">
        <v>17796</v>
      </c>
      <c r="G709" s="466" t="s">
        <v>17797</v>
      </c>
      <c r="H709" s="81" t="s">
        <v>18367</v>
      </c>
      <c r="I709" s="81"/>
      <c r="J709" s="425"/>
      <c r="K709" s="81" t="s">
        <v>583</v>
      </c>
      <c r="L709" s="81"/>
      <c r="M709" s="81"/>
    </row>
    <row r="710" spans="1:13" ht="18.75" customHeight="1">
      <c r="A710" s="54" t="s">
        <v>494</v>
      </c>
      <c r="B710" s="466" t="s">
        <v>17423</v>
      </c>
      <c r="C710" s="466" t="s">
        <v>17436</v>
      </c>
      <c r="D710" s="54">
        <f t="shared" si="12"/>
        <v>21</v>
      </c>
      <c r="E710" s="466" t="s">
        <v>940</v>
      </c>
      <c r="F710" s="466" t="s">
        <v>17798</v>
      </c>
      <c r="G710" s="466" t="s">
        <v>940</v>
      </c>
      <c r="H710" s="81" t="s">
        <v>18368</v>
      </c>
      <c r="I710" s="54" t="s">
        <v>18106</v>
      </c>
      <c r="J710" s="54" t="s">
        <v>18108</v>
      </c>
      <c r="K710" s="54" t="s">
        <v>9809</v>
      </c>
      <c r="L710" s="81"/>
      <c r="M710" s="81"/>
    </row>
    <row r="711" spans="1:13" ht="18.75" customHeight="1">
      <c r="A711" s="54" t="s">
        <v>494</v>
      </c>
      <c r="B711" s="466" t="s">
        <v>17423</v>
      </c>
      <c r="C711" s="466" t="s">
        <v>17436</v>
      </c>
      <c r="D711" s="54">
        <f t="shared" si="12"/>
        <v>22</v>
      </c>
      <c r="E711" s="54" t="s">
        <v>212</v>
      </c>
      <c r="F711" s="54" t="s">
        <v>591</v>
      </c>
      <c r="G711" s="54" t="s">
        <v>9807</v>
      </c>
      <c r="H711" s="54" t="s">
        <v>9808</v>
      </c>
      <c r="I711" s="54" t="s">
        <v>4560</v>
      </c>
      <c r="J711" s="140" t="s">
        <v>18107</v>
      </c>
      <c r="K711" s="54" t="s">
        <v>9809</v>
      </c>
      <c r="L711" s="81"/>
      <c r="M711" s="81"/>
    </row>
    <row r="712" spans="1:13" ht="18.75" customHeight="1">
      <c r="A712" s="54" t="s">
        <v>494</v>
      </c>
      <c r="B712" s="466" t="s">
        <v>17424</v>
      </c>
      <c r="C712" s="466" t="s">
        <v>17437</v>
      </c>
      <c r="D712" s="54">
        <f>IF($C712=$C710,$D710+1,1)</f>
        <v>1</v>
      </c>
      <c r="E712" s="466" t="s">
        <v>17800</v>
      </c>
      <c r="F712" s="466" t="s">
        <v>17799</v>
      </c>
      <c r="G712" s="466" t="s">
        <v>17800</v>
      </c>
      <c r="H712" s="81" t="s">
        <v>18369</v>
      </c>
      <c r="I712" s="81"/>
      <c r="J712" s="425"/>
      <c r="K712" s="54" t="s">
        <v>80</v>
      </c>
      <c r="L712" s="81"/>
      <c r="M712" s="81"/>
    </row>
    <row r="713" spans="1:13" ht="18.75" customHeight="1">
      <c r="A713" s="54" t="s">
        <v>494</v>
      </c>
      <c r="B713" s="466" t="s">
        <v>17424</v>
      </c>
      <c r="C713" s="466" t="s">
        <v>17437</v>
      </c>
      <c r="D713" s="54">
        <f t="shared" si="12"/>
        <v>2</v>
      </c>
      <c r="E713" s="466" t="s">
        <v>17801</v>
      </c>
      <c r="F713" s="466" t="s">
        <v>17739</v>
      </c>
      <c r="G713" s="466" t="s">
        <v>17801</v>
      </c>
      <c r="H713" s="81" t="s">
        <v>18370</v>
      </c>
      <c r="I713" s="81"/>
      <c r="J713" s="425"/>
      <c r="K713" s="54" t="s">
        <v>80</v>
      </c>
      <c r="L713" s="81"/>
      <c r="M713" s="81"/>
    </row>
    <row r="714" spans="1:13" ht="18.75" customHeight="1">
      <c r="A714" s="54" t="s">
        <v>494</v>
      </c>
      <c r="B714" s="466" t="s">
        <v>17424</v>
      </c>
      <c r="C714" s="466" t="s">
        <v>17437</v>
      </c>
      <c r="D714" s="54">
        <f t="shared" si="12"/>
        <v>3</v>
      </c>
      <c r="E714" s="466" t="s">
        <v>17803</v>
      </c>
      <c r="F714" s="466" t="s">
        <v>17802</v>
      </c>
      <c r="G714" s="466" t="s">
        <v>17803</v>
      </c>
      <c r="H714" s="81" t="s">
        <v>18371</v>
      </c>
      <c r="I714" s="81"/>
      <c r="J714" s="425"/>
      <c r="K714" s="54" t="s">
        <v>80</v>
      </c>
      <c r="L714" s="81"/>
      <c r="M714" s="81"/>
    </row>
    <row r="715" spans="1:13" ht="18.75" customHeight="1">
      <c r="A715" s="54" t="s">
        <v>494</v>
      </c>
      <c r="B715" s="466" t="s">
        <v>17424</v>
      </c>
      <c r="C715" s="466" t="s">
        <v>17437</v>
      </c>
      <c r="D715" s="54">
        <f t="shared" si="12"/>
        <v>4</v>
      </c>
      <c r="E715" s="466" t="s">
        <v>17805</v>
      </c>
      <c r="F715" s="466" t="s">
        <v>17804</v>
      </c>
      <c r="G715" s="466" t="s">
        <v>17805</v>
      </c>
      <c r="H715" s="81" t="s">
        <v>18372</v>
      </c>
      <c r="I715" s="81"/>
      <c r="J715" s="425"/>
      <c r="K715" s="81" t="s">
        <v>583</v>
      </c>
      <c r="L715" s="81"/>
      <c r="M715" s="81"/>
    </row>
    <row r="716" spans="1:13" ht="18.75" customHeight="1">
      <c r="A716" s="54" t="s">
        <v>494</v>
      </c>
      <c r="B716" s="466" t="s">
        <v>17424</v>
      </c>
      <c r="C716" s="466" t="s">
        <v>17437</v>
      </c>
      <c r="D716" s="54">
        <f t="shared" si="12"/>
        <v>5</v>
      </c>
      <c r="E716" s="466" t="s">
        <v>17807</v>
      </c>
      <c r="F716" s="466" t="s">
        <v>17806</v>
      </c>
      <c r="G716" s="466" t="s">
        <v>17807</v>
      </c>
      <c r="H716" s="81" t="s">
        <v>18373</v>
      </c>
      <c r="I716" s="81"/>
      <c r="J716" s="425"/>
      <c r="K716" s="81" t="s">
        <v>18175</v>
      </c>
      <c r="L716" s="81"/>
      <c r="M716" s="81"/>
    </row>
    <row r="717" spans="1:13" ht="18.75" customHeight="1">
      <c r="A717" s="54" t="s">
        <v>494</v>
      </c>
      <c r="B717" s="466" t="s">
        <v>17424</v>
      </c>
      <c r="C717" s="466" t="s">
        <v>17437</v>
      </c>
      <c r="D717" s="54">
        <f t="shared" si="12"/>
        <v>6</v>
      </c>
      <c r="E717" s="466" t="s">
        <v>17809</v>
      </c>
      <c r="F717" s="466" t="s">
        <v>17808</v>
      </c>
      <c r="G717" s="466" t="s">
        <v>17809</v>
      </c>
      <c r="H717" s="81" t="s">
        <v>18374</v>
      </c>
      <c r="I717" s="81"/>
      <c r="J717" s="425"/>
      <c r="K717" s="54" t="s">
        <v>218</v>
      </c>
      <c r="L717" s="81"/>
      <c r="M717" s="81"/>
    </row>
    <row r="718" spans="1:13" ht="18.75" customHeight="1">
      <c r="A718" s="54" t="s">
        <v>494</v>
      </c>
      <c r="B718" s="466" t="s">
        <v>17424</v>
      </c>
      <c r="C718" s="466" t="s">
        <v>17437</v>
      </c>
      <c r="D718" s="54">
        <f t="shared" si="12"/>
        <v>7</v>
      </c>
      <c r="E718" s="466" t="s">
        <v>17811</v>
      </c>
      <c r="F718" s="466" t="s">
        <v>17810</v>
      </c>
      <c r="G718" s="466" t="s">
        <v>17811</v>
      </c>
      <c r="H718" s="81" t="s">
        <v>18375</v>
      </c>
      <c r="I718" s="81"/>
      <c r="J718" s="425"/>
      <c r="K718" s="54" t="s">
        <v>218</v>
      </c>
      <c r="L718" s="81"/>
      <c r="M718" s="81"/>
    </row>
    <row r="719" spans="1:13" ht="18.75" customHeight="1">
      <c r="A719" s="54" t="s">
        <v>494</v>
      </c>
      <c r="B719" s="466" t="s">
        <v>17424</v>
      </c>
      <c r="C719" s="466" t="s">
        <v>17437</v>
      </c>
      <c r="D719" s="54">
        <f t="shared" si="12"/>
        <v>8</v>
      </c>
      <c r="E719" s="466" t="s">
        <v>17813</v>
      </c>
      <c r="F719" s="466" t="s">
        <v>17812</v>
      </c>
      <c r="G719" s="466" t="s">
        <v>17813</v>
      </c>
      <c r="H719" s="81" t="s">
        <v>18376</v>
      </c>
      <c r="I719" s="81"/>
      <c r="J719" s="425"/>
      <c r="K719" s="81" t="s">
        <v>583</v>
      </c>
      <c r="L719" s="81"/>
      <c r="M719" s="81"/>
    </row>
    <row r="720" spans="1:13" ht="18.75" customHeight="1">
      <c r="A720" s="54" t="s">
        <v>494</v>
      </c>
      <c r="B720" s="466" t="s">
        <v>17424</v>
      </c>
      <c r="C720" s="466" t="s">
        <v>17437</v>
      </c>
      <c r="D720" s="54">
        <f t="shared" si="12"/>
        <v>9</v>
      </c>
      <c r="E720" s="466" t="s">
        <v>17815</v>
      </c>
      <c r="F720" s="466" t="s">
        <v>17814</v>
      </c>
      <c r="G720" s="466" t="s">
        <v>17815</v>
      </c>
      <c r="H720" s="81" t="s">
        <v>18377</v>
      </c>
      <c r="I720" s="81"/>
      <c r="J720" s="425"/>
      <c r="K720" s="81" t="s">
        <v>18175</v>
      </c>
      <c r="L720" s="81"/>
      <c r="M720" s="81"/>
    </row>
    <row r="721" spans="1:13" ht="18.75" customHeight="1">
      <c r="A721" s="54" t="s">
        <v>494</v>
      </c>
      <c r="B721" s="466" t="s">
        <v>17424</v>
      </c>
      <c r="C721" s="466" t="s">
        <v>17437</v>
      </c>
      <c r="D721" s="54">
        <f t="shared" si="12"/>
        <v>10</v>
      </c>
      <c r="E721" s="466" t="s">
        <v>17817</v>
      </c>
      <c r="F721" s="466" t="s">
        <v>17816</v>
      </c>
      <c r="G721" s="466" t="s">
        <v>17817</v>
      </c>
      <c r="H721" s="81" t="s">
        <v>18378</v>
      </c>
      <c r="I721" s="81"/>
      <c r="J721" s="425"/>
      <c r="K721" s="54" t="s">
        <v>218</v>
      </c>
      <c r="L721" s="81"/>
      <c r="M721" s="81"/>
    </row>
    <row r="722" spans="1:13" ht="18.75" customHeight="1">
      <c r="A722" s="54" t="s">
        <v>494</v>
      </c>
      <c r="B722" s="466" t="s">
        <v>17424</v>
      </c>
      <c r="C722" s="466" t="s">
        <v>17437</v>
      </c>
      <c r="D722" s="54">
        <f t="shared" si="12"/>
        <v>11</v>
      </c>
      <c r="E722" s="466" t="s">
        <v>17819</v>
      </c>
      <c r="F722" s="466" t="s">
        <v>17818</v>
      </c>
      <c r="G722" s="466" t="s">
        <v>17819</v>
      </c>
      <c r="H722" s="81" t="s">
        <v>18379</v>
      </c>
      <c r="I722" s="81"/>
      <c r="J722" s="425"/>
      <c r="K722" s="54" t="s">
        <v>218</v>
      </c>
      <c r="L722" s="81"/>
      <c r="M722" s="81"/>
    </row>
    <row r="723" spans="1:13" ht="18.75" customHeight="1">
      <c r="A723" s="54" t="s">
        <v>494</v>
      </c>
      <c r="B723" s="466" t="s">
        <v>17424</v>
      </c>
      <c r="C723" s="466" t="s">
        <v>17437</v>
      </c>
      <c r="D723" s="54">
        <f t="shared" si="12"/>
        <v>12</v>
      </c>
      <c r="E723" s="466" t="s">
        <v>17821</v>
      </c>
      <c r="F723" s="466" t="s">
        <v>17820</v>
      </c>
      <c r="G723" s="466" t="s">
        <v>17821</v>
      </c>
      <c r="H723" s="81" t="s">
        <v>18380</v>
      </c>
      <c r="I723" s="81"/>
      <c r="J723" s="425"/>
      <c r="K723" s="54" t="s">
        <v>581</v>
      </c>
      <c r="L723" s="81"/>
      <c r="M723" s="81"/>
    </row>
    <row r="724" spans="1:13" ht="18.75" customHeight="1">
      <c r="A724" s="54" t="s">
        <v>494</v>
      </c>
      <c r="B724" s="466" t="s">
        <v>17424</v>
      </c>
      <c r="C724" s="466" t="s">
        <v>17437</v>
      </c>
      <c r="D724" s="54">
        <f t="shared" si="12"/>
        <v>13</v>
      </c>
      <c r="E724" s="54" t="s">
        <v>212</v>
      </c>
      <c r="F724" s="54" t="s">
        <v>591</v>
      </c>
      <c r="G724" s="54" t="s">
        <v>9807</v>
      </c>
      <c r="H724" s="54" t="s">
        <v>9808</v>
      </c>
      <c r="I724" s="54" t="s">
        <v>4560</v>
      </c>
      <c r="J724" s="140" t="s">
        <v>18107</v>
      </c>
      <c r="K724" s="54" t="s">
        <v>9809</v>
      </c>
      <c r="L724" s="81"/>
      <c r="M724" s="81"/>
    </row>
    <row r="725" spans="1:13" ht="18.75" customHeight="1">
      <c r="A725" s="54" t="s">
        <v>494</v>
      </c>
      <c r="B725" s="466" t="s">
        <v>17424</v>
      </c>
      <c r="C725" s="466" t="s">
        <v>17437</v>
      </c>
      <c r="D725" s="54">
        <f t="shared" si="12"/>
        <v>14</v>
      </c>
      <c r="E725" s="466" t="s">
        <v>17823</v>
      </c>
      <c r="F725" s="466" t="s">
        <v>17822</v>
      </c>
      <c r="G725" s="54" t="s">
        <v>9811</v>
      </c>
      <c r="H725" s="54" t="s">
        <v>9808</v>
      </c>
      <c r="I725" s="54" t="s">
        <v>4563</v>
      </c>
      <c r="J725" s="140">
        <v>20170101</v>
      </c>
      <c r="K725" s="54" t="s">
        <v>9813</v>
      </c>
      <c r="L725" s="81"/>
      <c r="M725" s="81"/>
    </row>
    <row r="726" spans="1:13" ht="18.75" customHeight="1">
      <c r="A726" s="54" t="s">
        <v>494</v>
      </c>
      <c r="B726" s="466" t="s">
        <v>17425</v>
      </c>
      <c r="C726" s="466" t="s">
        <v>18383</v>
      </c>
      <c r="D726" s="54">
        <f t="shared" si="12"/>
        <v>1</v>
      </c>
      <c r="E726" s="466" t="s">
        <v>17848</v>
      </c>
      <c r="F726" s="466" t="s">
        <v>17847</v>
      </c>
      <c r="G726" s="466" t="s">
        <v>17848</v>
      </c>
      <c r="H726" s="81" t="s">
        <v>18384</v>
      </c>
      <c r="I726" s="81"/>
      <c r="J726" s="425"/>
      <c r="K726" s="54" t="s">
        <v>80</v>
      </c>
      <c r="L726" s="81"/>
      <c r="M726" s="81"/>
    </row>
    <row r="727" spans="1:13" ht="18.75" customHeight="1">
      <c r="A727" s="54" t="s">
        <v>494</v>
      </c>
      <c r="B727" s="466" t="s">
        <v>17425</v>
      </c>
      <c r="C727" s="466" t="s">
        <v>18383</v>
      </c>
      <c r="D727" s="54">
        <f t="shared" si="12"/>
        <v>2</v>
      </c>
      <c r="E727" s="466" t="s">
        <v>17850</v>
      </c>
      <c r="F727" s="466" t="s">
        <v>17849</v>
      </c>
      <c r="G727" s="466" t="s">
        <v>17850</v>
      </c>
      <c r="H727" s="81" t="s">
        <v>18385</v>
      </c>
      <c r="I727" s="81"/>
      <c r="J727" s="425"/>
      <c r="K727" s="54" t="s">
        <v>80</v>
      </c>
      <c r="L727" s="81"/>
      <c r="M727" s="81"/>
    </row>
    <row r="728" spans="1:13" ht="18.75" customHeight="1">
      <c r="A728" s="54" t="s">
        <v>494</v>
      </c>
      <c r="B728" s="466" t="s">
        <v>17425</v>
      </c>
      <c r="C728" s="466" t="s">
        <v>18382</v>
      </c>
      <c r="D728" s="54">
        <f t="shared" si="12"/>
        <v>3</v>
      </c>
      <c r="E728" s="466" t="s">
        <v>17852</v>
      </c>
      <c r="F728" s="466" t="s">
        <v>17851</v>
      </c>
      <c r="G728" s="466" t="s">
        <v>17852</v>
      </c>
      <c r="H728" s="81" t="s">
        <v>18386</v>
      </c>
      <c r="I728" s="134" t="s">
        <v>18152</v>
      </c>
      <c r="J728" s="425" t="s">
        <v>18153</v>
      </c>
      <c r="K728" s="81" t="s">
        <v>18113</v>
      </c>
      <c r="L728" s="81"/>
      <c r="M728" s="81"/>
    </row>
    <row r="729" spans="1:13" ht="18.75" customHeight="1">
      <c r="A729" s="54" t="s">
        <v>494</v>
      </c>
      <c r="B729" s="466" t="s">
        <v>17425</v>
      </c>
      <c r="C729" s="466" t="s">
        <v>18382</v>
      </c>
      <c r="D729" s="54">
        <f t="shared" si="12"/>
        <v>4</v>
      </c>
      <c r="E729" s="466" t="s">
        <v>17854</v>
      </c>
      <c r="F729" s="466" t="s">
        <v>17853</v>
      </c>
      <c r="G729" s="466" t="s">
        <v>17854</v>
      </c>
      <c r="H729" s="81" t="s">
        <v>18387</v>
      </c>
      <c r="I729" s="54" t="s">
        <v>18106</v>
      </c>
      <c r="J729" s="54" t="s">
        <v>18108</v>
      </c>
      <c r="K729" s="54" t="s">
        <v>9809</v>
      </c>
      <c r="L729" s="81"/>
      <c r="M729" s="81"/>
    </row>
    <row r="730" spans="1:13" ht="18.75" customHeight="1">
      <c r="A730" s="54" t="s">
        <v>494</v>
      </c>
      <c r="B730" s="466" t="s">
        <v>17425</v>
      </c>
      <c r="C730" s="466" t="s">
        <v>18382</v>
      </c>
      <c r="D730" s="54">
        <f t="shared" si="12"/>
        <v>5</v>
      </c>
      <c r="E730" s="466" t="s">
        <v>17734</v>
      </c>
      <c r="F730" s="466" t="s">
        <v>17733</v>
      </c>
      <c r="G730" s="466" t="s">
        <v>17734</v>
      </c>
      <c r="H730" s="81" t="s">
        <v>18388</v>
      </c>
      <c r="I730" s="54" t="s">
        <v>18106</v>
      </c>
      <c r="J730" s="54" t="s">
        <v>18108</v>
      </c>
      <c r="K730" s="54" t="s">
        <v>9809</v>
      </c>
      <c r="L730" s="81"/>
      <c r="M730" s="81"/>
    </row>
    <row r="731" spans="1:13" ht="18.75" customHeight="1">
      <c r="A731" s="54" t="s">
        <v>494</v>
      </c>
      <c r="B731" s="466" t="s">
        <v>17425</v>
      </c>
      <c r="C731" s="466" t="s">
        <v>18382</v>
      </c>
      <c r="D731" s="54">
        <f t="shared" si="12"/>
        <v>6</v>
      </c>
      <c r="E731" s="466" t="s">
        <v>17856</v>
      </c>
      <c r="F731" s="466" t="s">
        <v>17855</v>
      </c>
      <c r="G731" s="466" t="s">
        <v>17856</v>
      </c>
      <c r="H731" s="81" t="s">
        <v>18389</v>
      </c>
      <c r="I731" s="81"/>
      <c r="J731" s="425"/>
      <c r="K731" s="81" t="s">
        <v>583</v>
      </c>
      <c r="L731" s="81"/>
      <c r="M731" s="81"/>
    </row>
    <row r="732" spans="1:13" ht="18.75" customHeight="1">
      <c r="A732" s="54" t="s">
        <v>494</v>
      </c>
      <c r="B732" s="466" t="s">
        <v>17425</v>
      </c>
      <c r="C732" s="466" t="s">
        <v>18382</v>
      </c>
      <c r="D732" s="54">
        <f t="shared" si="12"/>
        <v>7</v>
      </c>
      <c r="E732" s="466" t="s">
        <v>18156</v>
      </c>
      <c r="F732" s="466" t="s">
        <v>17857</v>
      </c>
      <c r="G732" s="466" t="s">
        <v>17858</v>
      </c>
      <c r="H732" s="81" t="s">
        <v>18390</v>
      </c>
      <c r="I732" s="471" t="s">
        <v>18154</v>
      </c>
      <c r="J732" s="425" t="s">
        <v>18155</v>
      </c>
      <c r="K732" s="81" t="s">
        <v>18113</v>
      </c>
      <c r="L732" s="81"/>
      <c r="M732" s="81"/>
    </row>
    <row r="733" spans="1:13" ht="18.75" customHeight="1">
      <c r="A733" s="54" t="s">
        <v>494</v>
      </c>
      <c r="B733" s="466" t="s">
        <v>17425</v>
      </c>
      <c r="C733" s="466" t="s">
        <v>18382</v>
      </c>
      <c r="D733" s="54">
        <f t="shared" si="12"/>
        <v>8</v>
      </c>
      <c r="E733" s="466" t="s">
        <v>17859</v>
      </c>
      <c r="F733" s="466" t="s">
        <v>14266</v>
      </c>
      <c r="G733" s="466" t="s">
        <v>17859</v>
      </c>
      <c r="H733" s="81" t="s">
        <v>18391</v>
      </c>
      <c r="I733" s="81"/>
      <c r="J733" s="425"/>
      <c r="K733" s="54" t="s">
        <v>80</v>
      </c>
      <c r="L733" s="81"/>
      <c r="M733" s="81"/>
    </row>
    <row r="734" spans="1:13" ht="18.75" customHeight="1">
      <c r="A734" s="54" t="s">
        <v>494</v>
      </c>
      <c r="B734" s="466" t="s">
        <v>17425</v>
      </c>
      <c r="C734" s="466" t="s">
        <v>18382</v>
      </c>
      <c r="D734" s="54">
        <f t="shared" si="12"/>
        <v>9</v>
      </c>
      <c r="E734" s="466" t="s">
        <v>17861</v>
      </c>
      <c r="F734" s="466" t="s">
        <v>17860</v>
      </c>
      <c r="G734" s="466" t="s">
        <v>17861</v>
      </c>
      <c r="H734" s="81" t="s">
        <v>18392</v>
      </c>
      <c r="I734" s="471" t="s">
        <v>18157</v>
      </c>
      <c r="J734" s="425" t="s">
        <v>18158</v>
      </c>
      <c r="K734" s="81" t="s">
        <v>18113</v>
      </c>
      <c r="L734" s="81"/>
      <c r="M734" s="81"/>
    </row>
    <row r="735" spans="1:13" ht="18.75" customHeight="1">
      <c r="A735" s="54" t="s">
        <v>494</v>
      </c>
      <c r="B735" s="466" t="s">
        <v>17425</v>
      </c>
      <c r="C735" s="466" t="s">
        <v>18382</v>
      </c>
      <c r="D735" s="54">
        <f t="shared" si="12"/>
        <v>10</v>
      </c>
      <c r="E735" s="466" t="s">
        <v>17863</v>
      </c>
      <c r="F735" s="466" t="s">
        <v>17862</v>
      </c>
      <c r="G735" s="466" t="s">
        <v>17863</v>
      </c>
      <c r="H735" s="81" t="s">
        <v>18393</v>
      </c>
      <c r="I735" s="81"/>
      <c r="J735" s="54" t="s">
        <v>4202</v>
      </c>
      <c r="K735" s="54" t="s">
        <v>599</v>
      </c>
      <c r="L735" s="81"/>
      <c r="M735" s="81"/>
    </row>
    <row r="736" spans="1:13" ht="18.75" customHeight="1">
      <c r="A736" s="54" t="s">
        <v>494</v>
      </c>
      <c r="B736" s="466" t="s">
        <v>17425</v>
      </c>
      <c r="C736" s="466" t="s">
        <v>18382</v>
      </c>
      <c r="D736" s="54">
        <f t="shared" si="12"/>
        <v>11</v>
      </c>
      <c r="E736" s="466" t="s">
        <v>17827</v>
      </c>
      <c r="F736" s="466" t="s">
        <v>17864</v>
      </c>
      <c r="G736" s="466" t="s">
        <v>17827</v>
      </c>
      <c r="H736" s="81" t="s">
        <v>18394</v>
      </c>
      <c r="I736" s="81"/>
      <c r="J736" s="425"/>
      <c r="K736" s="54" t="s">
        <v>80</v>
      </c>
      <c r="L736" s="81"/>
      <c r="M736" s="81"/>
    </row>
    <row r="737" spans="1:13" ht="18.75" customHeight="1">
      <c r="A737" s="54" t="s">
        <v>494</v>
      </c>
      <c r="B737" s="466" t="s">
        <v>17425</v>
      </c>
      <c r="C737" s="466" t="s">
        <v>18382</v>
      </c>
      <c r="D737" s="54">
        <f t="shared" si="12"/>
        <v>12</v>
      </c>
      <c r="E737" s="466" t="s">
        <v>17866</v>
      </c>
      <c r="F737" s="466" t="s">
        <v>17865</v>
      </c>
      <c r="G737" s="466" t="s">
        <v>17866</v>
      </c>
      <c r="H737" s="81" t="s">
        <v>18395</v>
      </c>
      <c r="I737" s="81"/>
      <c r="J737" s="425"/>
      <c r="K737" s="54" t="s">
        <v>80</v>
      </c>
      <c r="L737" s="81"/>
      <c r="M737" s="81"/>
    </row>
    <row r="738" spans="1:13" ht="18.75" customHeight="1">
      <c r="A738" s="54" t="s">
        <v>494</v>
      </c>
      <c r="B738" s="466" t="s">
        <v>17425</v>
      </c>
      <c r="C738" s="466" t="s">
        <v>18382</v>
      </c>
      <c r="D738" s="54">
        <f t="shared" si="12"/>
        <v>13</v>
      </c>
      <c r="E738" s="466" t="s">
        <v>14081</v>
      </c>
      <c r="F738" s="466" t="s">
        <v>17749</v>
      </c>
      <c r="G738" s="466" t="s">
        <v>14081</v>
      </c>
      <c r="H738" s="81" t="s">
        <v>18396</v>
      </c>
      <c r="I738" s="81"/>
      <c r="J738" s="425"/>
      <c r="K738" s="81" t="s">
        <v>18175</v>
      </c>
      <c r="L738" s="81"/>
      <c r="M738" s="81"/>
    </row>
    <row r="739" spans="1:13" ht="18.75" customHeight="1">
      <c r="A739" s="54" t="s">
        <v>494</v>
      </c>
      <c r="B739" s="466" t="s">
        <v>17425</v>
      </c>
      <c r="C739" s="466" t="s">
        <v>18382</v>
      </c>
      <c r="D739" s="54">
        <f t="shared" si="12"/>
        <v>14</v>
      </c>
      <c r="E739" s="466" t="s">
        <v>17868</v>
      </c>
      <c r="F739" s="466" t="s">
        <v>17867</v>
      </c>
      <c r="G739" s="466" t="s">
        <v>17868</v>
      </c>
      <c r="H739" s="81" t="s">
        <v>18397</v>
      </c>
      <c r="I739" s="81"/>
      <c r="J739" s="425"/>
      <c r="K739" s="54" t="s">
        <v>80</v>
      </c>
      <c r="L739" s="81"/>
      <c r="M739" s="81"/>
    </row>
    <row r="740" spans="1:13" ht="18.75" customHeight="1">
      <c r="A740" s="54" t="s">
        <v>494</v>
      </c>
      <c r="B740" s="466" t="s">
        <v>17425</v>
      </c>
      <c r="C740" s="466" t="s">
        <v>18382</v>
      </c>
      <c r="D740" s="54">
        <f t="shared" si="12"/>
        <v>15</v>
      </c>
      <c r="E740" s="466" t="s">
        <v>17870</v>
      </c>
      <c r="F740" s="466" t="s">
        <v>17869</v>
      </c>
      <c r="G740" s="466" t="s">
        <v>17870</v>
      </c>
      <c r="H740" s="81" t="s">
        <v>18398</v>
      </c>
      <c r="I740" s="81"/>
      <c r="J740" s="425"/>
      <c r="K740" s="54" t="s">
        <v>80</v>
      </c>
      <c r="L740" s="81"/>
      <c r="M740" s="81"/>
    </row>
    <row r="741" spans="1:13" ht="18.75" customHeight="1">
      <c r="A741" s="54" t="s">
        <v>494</v>
      </c>
      <c r="B741" s="466" t="s">
        <v>17425</v>
      </c>
      <c r="C741" s="466" t="s">
        <v>18382</v>
      </c>
      <c r="D741" s="54">
        <f t="shared" ref="D741:D808" si="13">IF($C741=$C740,$D740+1,1)</f>
        <v>16</v>
      </c>
      <c r="E741" s="466" t="s">
        <v>17872</v>
      </c>
      <c r="F741" s="466" t="s">
        <v>17871</v>
      </c>
      <c r="G741" s="466" t="s">
        <v>17872</v>
      </c>
      <c r="H741" s="81" t="s">
        <v>18399</v>
      </c>
      <c r="I741" s="54" t="s">
        <v>18106</v>
      </c>
      <c r="J741" s="54" t="s">
        <v>18108</v>
      </c>
      <c r="K741" s="54" t="s">
        <v>9809</v>
      </c>
      <c r="L741" s="81"/>
      <c r="M741" s="81"/>
    </row>
    <row r="742" spans="1:13" ht="18.75" customHeight="1">
      <c r="A742" s="54" t="s">
        <v>494</v>
      </c>
      <c r="B742" s="466" t="s">
        <v>17425</v>
      </c>
      <c r="C742" s="466" t="s">
        <v>18382</v>
      </c>
      <c r="D742" s="54">
        <f t="shared" si="13"/>
        <v>17</v>
      </c>
      <c r="E742" s="466" t="s">
        <v>17874</v>
      </c>
      <c r="F742" s="466" t="s">
        <v>17873</v>
      </c>
      <c r="G742" s="466" t="s">
        <v>17874</v>
      </c>
      <c r="H742" s="81" t="s">
        <v>18400</v>
      </c>
      <c r="I742" s="81"/>
      <c r="J742" s="425"/>
      <c r="K742" s="54" t="s">
        <v>80</v>
      </c>
      <c r="L742" s="81"/>
      <c r="M742" s="81"/>
    </row>
    <row r="743" spans="1:13" ht="18.75" customHeight="1">
      <c r="A743" s="54" t="s">
        <v>494</v>
      </c>
      <c r="B743" s="466" t="s">
        <v>17425</v>
      </c>
      <c r="C743" s="466" t="s">
        <v>18382</v>
      </c>
      <c r="D743" s="54">
        <f t="shared" si="13"/>
        <v>18</v>
      </c>
      <c r="E743" s="466" t="s">
        <v>17876</v>
      </c>
      <c r="F743" s="466" t="s">
        <v>17875</v>
      </c>
      <c r="G743" s="466" t="s">
        <v>17876</v>
      </c>
      <c r="H743" s="81" t="s">
        <v>18401</v>
      </c>
      <c r="I743" s="81"/>
      <c r="J743" s="425"/>
      <c r="K743" s="54" t="s">
        <v>80</v>
      </c>
      <c r="L743" s="81"/>
      <c r="M743" s="81"/>
    </row>
    <row r="744" spans="1:13" ht="18.75" customHeight="1">
      <c r="A744" s="54" t="s">
        <v>494</v>
      </c>
      <c r="B744" s="466" t="s">
        <v>17425</v>
      </c>
      <c r="C744" s="466" t="s">
        <v>18382</v>
      </c>
      <c r="D744" s="54">
        <f t="shared" si="13"/>
        <v>19</v>
      </c>
      <c r="E744" s="466" t="s">
        <v>17878</v>
      </c>
      <c r="F744" s="466" t="s">
        <v>17877</v>
      </c>
      <c r="G744" s="466" t="s">
        <v>17878</v>
      </c>
      <c r="H744" s="81" t="s">
        <v>18402</v>
      </c>
      <c r="I744" s="54" t="s">
        <v>18106</v>
      </c>
      <c r="J744" s="54" t="s">
        <v>18108</v>
      </c>
      <c r="K744" s="54" t="s">
        <v>9809</v>
      </c>
      <c r="L744" s="81"/>
      <c r="M744" s="81"/>
    </row>
    <row r="745" spans="1:13" ht="18.75" customHeight="1">
      <c r="A745" s="54" t="s">
        <v>494</v>
      </c>
      <c r="B745" s="466" t="s">
        <v>17425</v>
      </c>
      <c r="C745" s="466" t="s">
        <v>18382</v>
      </c>
      <c r="D745" s="54">
        <f t="shared" si="13"/>
        <v>20</v>
      </c>
      <c r="E745" s="466" t="s">
        <v>17880</v>
      </c>
      <c r="F745" s="466" t="s">
        <v>17879</v>
      </c>
      <c r="G745" s="466" t="s">
        <v>17880</v>
      </c>
      <c r="H745" s="81" t="s">
        <v>18403</v>
      </c>
      <c r="I745" s="81"/>
      <c r="J745" s="54" t="s">
        <v>4202</v>
      </c>
      <c r="K745" s="54" t="s">
        <v>599</v>
      </c>
      <c r="L745" s="81"/>
      <c r="M745" s="81"/>
    </row>
    <row r="746" spans="1:13" ht="18.75" customHeight="1">
      <c r="A746" s="54" t="s">
        <v>494</v>
      </c>
      <c r="B746" s="466" t="s">
        <v>17425</v>
      </c>
      <c r="C746" s="466" t="s">
        <v>18382</v>
      </c>
      <c r="D746" s="54">
        <f t="shared" si="13"/>
        <v>21</v>
      </c>
      <c r="E746" s="466" t="s">
        <v>17881</v>
      </c>
      <c r="F746" s="466" t="s">
        <v>13922</v>
      </c>
      <c r="G746" s="466" t="s">
        <v>17881</v>
      </c>
      <c r="H746" s="81" t="s">
        <v>18404</v>
      </c>
      <c r="I746" s="134" t="s">
        <v>18159</v>
      </c>
      <c r="J746" s="425" t="s">
        <v>18158</v>
      </c>
      <c r="K746" s="81" t="s">
        <v>18113</v>
      </c>
      <c r="L746" s="81"/>
      <c r="M746" s="81"/>
    </row>
    <row r="747" spans="1:13" ht="18.75" customHeight="1">
      <c r="A747" s="54" t="s">
        <v>494</v>
      </c>
      <c r="B747" s="466" t="s">
        <v>17425</v>
      </c>
      <c r="C747" s="466" t="s">
        <v>18382</v>
      </c>
      <c r="D747" s="54">
        <f t="shared" si="13"/>
        <v>22</v>
      </c>
      <c r="E747" s="466" t="s">
        <v>17883</v>
      </c>
      <c r="F747" s="466" t="s">
        <v>17882</v>
      </c>
      <c r="G747" s="466" t="s">
        <v>17883</v>
      </c>
      <c r="H747" s="81" t="s">
        <v>18405</v>
      </c>
      <c r="I747" s="81"/>
      <c r="J747" s="425"/>
      <c r="K747" s="81" t="s">
        <v>583</v>
      </c>
      <c r="L747" s="81"/>
      <c r="M747" s="81"/>
    </row>
    <row r="748" spans="1:13" ht="18.75" customHeight="1">
      <c r="A748" s="54" t="s">
        <v>494</v>
      </c>
      <c r="B748" s="466" t="s">
        <v>17425</v>
      </c>
      <c r="C748" s="466" t="s">
        <v>18382</v>
      </c>
      <c r="D748" s="54">
        <f t="shared" si="13"/>
        <v>23</v>
      </c>
      <c r="E748" s="54" t="s">
        <v>212</v>
      </c>
      <c r="F748" s="54" t="s">
        <v>591</v>
      </c>
      <c r="G748" s="54" t="s">
        <v>9807</v>
      </c>
      <c r="H748" s="54" t="s">
        <v>9808</v>
      </c>
      <c r="I748" s="54" t="s">
        <v>4560</v>
      </c>
      <c r="J748" s="140" t="s">
        <v>18107</v>
      </c>
      <c r="K748" s="54" t="s">
        <v>9809</v>
      </c>
      <c r="L748" s="81"/>
      <c r="M748" s="81"/>
    </row>
    <row r="749" spans="1:13" ht="18.75" customHeight="1">
      <c r="A749" s="54" t="s">
        <v>494</v>
      </c>
      <c r="B749" s="466" t="s">
        <v>17426</v>
      </c>
      <c r="C749" s="466" t="s">
        <v>18407</v>
      </c>
      <c r="D749" s="54">
        <f>IF($C749=$C747,$D747+1,1)</f>
        <v>1</v>
      </c>
      <c r="E749" s="466" t="s">
        <v>17825</v>
      </c>
      <c r="F749" s="466" t="s">
        <v>17824</v>
      </c>
      <c r="G749" s="466" t="s">
        <v>17825</v>
      </c>
      <c r="H749" s="81" t="s">
        <v>18408</v>
      </c>
      <c r="I749" s="81"/>
      <c r="J749" s="425"/>
      <c r="K749" s="54" t="s">
        <v>80</v>
      </c>
      <c r="L749" s="81"/>
      <c r="M749" s="81"/>
    </row>
    <row r="750" spans="1:13" ht="18.75" customHeight="1">
      <c r="A750" s="54" t="s">
        <v>494</v>
      </c>
      <c r="B750" s="466" t="s">
        <v>17426</v>
      </c>
      <c r="C750" s="466" t="s">
        <v>18407</v>
      </c>
      <c r="D750" s="54">
        <f t="shared" si="13"/>
        <v>2</v>
      </c>
      <c r="E750" s="466" t="s">
        <v>17827</v>
      </c>
      <c r="F750" s="466" t="s">
        <v>17826</v>
      </c>
      <c r="G750" s="466" t="s">
        <v>17827</v>
      </c>
      <c r="H750" s="81" t="s">
        <v>18409</v>
      </c>
      <c r="I750" s="81"/>
      <c r="J750" s="425"/>
      <c r="K750" s="54" t="s">
        <v>80</v>
      </c>
      <c r="L750" s="81"/>
      <c r="M750" s="81"/>
    </row>
    <row r="751" spans="1:13" ht="18.75" customHeight="1">
      <c r="A751" s="54" t="s">
        <v>494</v>
      </c>
      <c r="B751" s="466" t="s">
        <v>17426</v>
      </c>
      <c r="C751" s="466" t="s">
        <v>18407</v>
      </c>
      <c r="D751" s="54">
        <f t="shared" si="13"/>
        <v>3</v>
      </c>
      <c r="E751" s="466" t="s">
        <v>17829</v>
      </c>
      <c r="F751" s="466" t="s">
        <v>17828</v>
      </c>
      <c r="G751" s="466" t="s">
        <v>17829</v>
      </c>
      <c r="H751" s="81" t="s">
        <v>18410</v>
      </c>
      <c r="I751" s="54" t="s">
        <v>18106</v>
      </c>
      <c r="J751" s="54" t="s">
        <v>18108</v>
      </c>
      <c r="K751" s="54" t="s">
        <v>9809</v>
      </c>
      <c r="L751" s="81"/>
      <c r="M751" s="81"/>
    </row>
    <row r="752" spans="1:13" ht="18.75" customHeight="1">
      <c r="A752" s="54" t="s">
        <v>494</v>
      </c>
      <c r="B752" s="466" t="s">
        <v>17426</v>
      </c>
      <c r="C752" s="466" t="s">
        <v>18407</v>
      </c>
      <c r="D752" s="54">
        <f t="shared" si="13"/>
        <v>4</v>
      </c>
      <c r="E752" s="466" t="s">
        <v>17831</v>
      </c>
      <c r="F752" s="466" t="s">
        <v>17830</v>
      </c>
      <c r="G752" s="466" t="s">
        <v>17831</v>
      </c>
      <c r="H752" s="81" t="s">
        <v>18411</v>
      </c>
      <c r="I752" s="134" t="s">
        <v>18150</v>
      </c>
      <c r="J752" s="425" t="s">
        <v>18151</v>
      </c>
      <c r="K752" s="81" t="s">
        <v>18113</v>
      </c>
      <c r="L752" s="81"/>
      <c r="M752" s="81"/>
    </row>
    <row r="753" spans="1:13" ht="18.75" customHeight="1">
      <c r="A753" s="54" t="s">
        <v>494</v>
      </c>
      <c r="B753" s="466" t="s">
        <v>17426</v>
      </c>
      <c r="C753" s="466" t="s">
        <v>18407</v>
      </c>
      <c r="D753" s="54">
        <f t="shared" si="13"/>
        <v>5</v>
      </c>
      <c r="E753" s="466" t="s">
        <v>17833</v>
      </c>
      <c r="F753" s="466" t="s">
        <v>17832</v>
      </c>
      <c r="G753" s="466" t="s">
        <v>17833</v>
      </c>
      <c r="H753" s="81" t="s">
        <v>18412</v>
      </c>
      <c r="I753" s="54" t="s">
        <v>18106</v>
      </c>
      <c r="J753" s="54" t="s">
        <v>18108</v>
      </c>
      <c r="K753" s="54" t="s">
        <v>9809</v>
      </c>
      <c r="L753" s="81"/>
      <c r="M753" s="81"/>
    </row>
    <row r="754" spans="1:13" ht="18.75" customHeight="1">
      <c r="A754" s="54" t="s">
        <v>494</v>
      </c>
      <c r="B754" s="466" t="s">
        <v>17426</v>
      </c>
      <c r="C754" s="466" t="s">
        <v>18407</v>
      </c>
      <c r="D754" s="54">
        <f t="shared" si="13"/>
        <v>6</v>
      </c>
      <c r="E754" s="466" t="s">
        <v>17835</v>
      </c>
      <c r="F754" s="466" t="s">
        <v>17834</v>
      </c>
      <c r="G754" s="466" t="s">
        <v>17835</v>
      </c>
      <c r="H754" s="81" t="s">
        <v>18413</v>
      </c>
      <c r="I754" s="81"/>
      <c r="J754" s="425"/>
      <c r="K754" s="81" t="s">
        <v>583</v>
      </c>
      <c r="L754" s="81"/>
      <c r="M754" s="81"/>
    </row>
    <row r="755" spans="1:13" ht="18.75" customHeight="1">
      <c r="A755" s="54" t="s">
        <v>494</v>
      </c>
      <c r="B755" s="466" t="s">
        <v>17426</v>
      </c>
      <c r="C755" s="466" t="s">
        <v>18407</v>
      </c>
      <c r="D755" s="54">
        <f t="shared" si="13"/>
        <v>7</v>
      </c>
      <c r="E755" s="466" t="s">
        <v>17837</v>
      </c>
      <c r="F755" s="466" t="s">
        <v>17836</v>
      </c>
      <c r="G755" s="466" t="s">
        <v>17837</v>
      </c>
      <c r="H755" s="81" t="s">
        <v>18414</v>
      </c>
      <c r="I755" s="54" t="s">
        <v>18106</v>
      </c>
      <c r="J755" s="54" t="s">
        <v>18108</v>
      </c>
      <c r="K755" s="54" t="s">
        <v>9809</v>
      </c>
      <c r="L755" s="81"/>
      <c r="M755" s="81"/>
    </row>
    <row r="756" spans="1:13" ht="18.75" customHeight="1">
      <c r="A756" s="54" t="s">
        <v>494</v>
      </c>
      <c r="B756" s="466" t="s">
        <v>17426</v>
      </c>
      <c r="C756" s="466" t="s">
        <v>18407</v>
      </c>
      <c r="D756" s="54">
        <f t="shared" si="13"/>
        <v>8</v>
      </c>
      <c r="E756" s="466" t="s">
        <v>17838</v>
      </c>
      <c r="F756" s="466" t="s">
        <v>17603</v>
      </c>
      <c r="G756" s="466" t="s">
        <v>17838</v>
      </c>
      <c r="H756" s="81" t="s">
        <v>18415</v>
      </c>
      <c r="I756" s="54" t="s">
        <v>18106</v>
      </c>
      <c r="J756" s="54" t="s">
        <v>18108</v>
      </c>
      <c r="K756" s="54" t="s">
        <v>9809</v>
      </c>
      <c r="L756" s="81"/>
      <c r="M756" s="81"/>
    </row>
    <row r="757" spans="1:13" ht="18.75" customHeight="1">
      <c r="A757" s="54" t="s">
        <v>494</v>
      </c>
      <c r="B757" s="466" t="s">
        <v>17426</v>
      </c>
      <c r="C757" s="466" t="s">
        <v>18407</v>
      </c>
      <c r="D757" s="54">
        <f t="shared" si="13"/>
        <v>9</v>
      </c>
      <c r="E757" s="466" t="s">
        <v>17840</v>
      </c>
      <c r="F757" s="466" t="s">
        <v>17839</v>
      </c>
      <c r="G757" s="466" t="s">
        <v>17840</v>
      </c>
      <c r="H757" s="81" t="s">
        <v>18416</v>
      </c>
      <c r="I757" s="134" t="s">
        <v>18183</v>
      </c>
      <c r="J757" s="425" t="s">
        <v>18184</v>
      </c>
      <c r="K757" s="81" t="s">
        <v>18113</v>
      </c>
      <c r="L757" s="81"/>
      <c r="M757" s="81"/>
    </row>
    <row r="758" spans="1:13" ht="18.75" customHeight="1">
      <c r="A758" s="54" t="s">
        <v>494</v>
      </c>
      <c r="B758" s="466" t="s">
        <v>17426</v>
      </c>
      <c r="C758" s="466" t="s">
        <v>18407</v>
      </c>
      <c r="D758" s="54">
        <f t="shared" si="13"/>
        <v>10</v>
      </c>
      <c r="E758" s="466" t="s">
        <v>17842</v>
      </c>
      <c r="F758" s="466" t="s">
        <v>17841</v>
      </c>
      <c r="G758" s="466" t="s">
        <v>17842</v>
      </c>
      <c r="H758" s="81" t="s">
        <v>18417</v>
      </c>
      <c r="I758" s="54" t="s">
        <v>18106</v>
      </c>
      <c r="J758" s="54" t="s">
        <v>18108</v>
      </c>
      <c r="K758" s="54" t="s">
        <v>9809</v>
      </c>
      <c r="L758" s="81"/>
      <c r="M758" s="81"/>
    </row>
    <row r="759" spans="1:13" ht="18.75" customHeight="1">
      <c r="A759" s="54" t="s">
        <v>494</v>
      </c>
      <c r="B759" s="466" t="s">
        <v>17426</v>
      </c>
      <c r="C759" s="466" t="s">
        <v>18407</v>
      </c>
      <c r="D759" s="54">
        <f t="shared" si="13"/>
        <v>11</v>
      </c>
      <c r="E759" s="466" t="s">
        <v>17844</v>
      </c>
      <c r="F759" s="466" t="s">
        <v>17843</v>
      </c>
      <c r="G759" s="466" t="s">
        <v>17844</v>
      </c>
      <c r="H759" s="81" t="s">
        <v>18418</v>
      </c>
      <c r="I759" s="81"/>
      <c r="J759" s="425"/>
      <c r="K759" s="81" t="s">
        <v>18112</v>
      </c>
      <c r="L759" s="81"/>
      <c r="M759" s="81"/>
    </row>
    <row r="760" spans="1:13" ht="18.75" customHeight="1">
      <c r="A760" s="54" t="s">
        <v>494</v>
      </c>
      <c r="B760" s="466" t="s">
        <v>17426</v>
      </c>
      <c r="C760" s="466" t="s">
        <v>18407</v>
      </c>
      <c r="D760" s="54">
        <f t="shared" si="13"/>
        <v>12</v>
      </c>
      <c r="E760" s="466" t="s">
        <v>17846</v>
      </c>
      <c r="F760" s="466" t="s">
        <v>17845</v>
      </c>
      <c r="G760" s="466" t="s">
        <v>17846</v>
      </c>
      <c r="H760" s="81" t="s">
        <v>18419</v>
      </c>
      <c r="I760" s="54" t="s">
        <v>4871</v>
      </c>
      <c r="J760" s="140" t="s">
        <v>18109</v>
      </c>
      <c r="K760" s="54" t="s">
        <v>215</v>
      </c>
      <c r="L760" s="81"/>
      <c r="M760" s="81"/>
    </row>
    <row r="761" spans="1:13" ht="18.75" customHeight="1">
      <c r="A761" s="54" t="s">
        <v>494</v>
      </c>
      <c r="B761" s="466" t="s">
        <v>17426</v>
      </c>
      <c r="C761" s="466" t="s">
        <v>18407</v>
      </c>
      <c r="D761" s="54">
        <f t="shared" si="13"/>
        <v>13</v>
      </c>
      <c r="E761" s="54" t="s">
        <v>212</v>
      </c>
      <c r="F761" s="54" t="s">
        <v>591</v>
      </c>
      <c r="G761" s="54" t="s">
        <v>9807</v>
      </c>
      <c r="H761" s="54" t="s">
        <v>9808</v>
      </c>
      <c r="I761" s="54" t="s">
        <v>4560</v>
      </c>
      <c r="J761" s="140" t="s">
        <v>18107</v>
      </c>
      <c r="K761" s="54" t="s">
        <v>9809</v>
      </c>
      <c r="L761" s="81"/>
      <c r="M761" s="81"/>
    </row>
    <row r="762" spans="1:13" ht="18.75" customHeight="1">
      <c r="A762" s="54" t="s">
        <v>494</v>
      </c>
      <c r="B762" s="466" t="s">
        <v>17426</v>
      </c>
      <c r="C762" s="466" t="s">
        <v>18407</v>
      </c>
      <c r="D762" s="54">
        <f t="shared" si="13"/>
        <v>14</v>
      </c>
      <c r="E762" s="466" t="s">
        <v>17823</v>
      </c>
      <c r="F762" s="466" t="s">
        <v>17822</v>
      </c>
      <c r="G762" s="54" t="s">
        <v>9811</v>
      </c>
      <c r="H762" s="54" t="s">
        <v>9808</v>
      </c>
      <c r="I762" s="54" t="s">
        <v>4563</v>
      </c>
      <c r="J762" s="140">
        <v>20170101</v>
      </c>
      <c r="K762" s="54" t="s">
        <v>9813</v>
      </c>
      <c r="L762" s="81"/>
      <c r="M762" s="81"/>
    </row>
    <row r="763" spans="1:13" ht="18.75" customHeight="1">
      <c r="A763" s="54" t="s">
        <v>494</v>
      </c>
      <c r="B763" s="466" t="s">
        <v>17427</v>
      </c>
      <c r="C763" s="466" t="s">
        <v>17438</v>
      </c>
      <c r="D763" s="54">
        <f t="shared" si="13"/>
        <v>1</v>
      </c>
      <c r="E763" s="466" t="s">
        <v>17885</v>
      </c>
      <c r="F763" s="466" t="s">
        <v>17884</v>
      </c>
      <c r="G763" s="466" t="s">
        <v>17885</v>
      </c>
      <c r="H763" s="81" t="s">
        <v>18420</v>
      </c>
      <c r="I763" s="81"/>
      <c r="J763" s="425"/>
      <c r="K763" s="54" t="s">
        <v>80</v>
      </c>
      <c r="L763" s="81"/>
      <c r="M763" s="81"/>
    </row>
    <row r="764" spans="1:13" ht="18.75" customHeight="1">
      <c r="A764" s="54" t="s">
        <v>494</v>
      </c>
      <c r="B764" s="466" t="s">
        <v>17427</v>
      </c>
      <c r="C764" s="466" t="s">
        <v>17438</v>
      </c>
      <c r="D764" s="54">
        <f t="shared" si="13"/>
        <v>2</v>
      </c>
      <c r="E764" s="466" t="s">
        <v>17887</v>
      </c>
      <c r="F764" s="466" t="s">
        <v>17886</v>
      </c>
      <c r="G764" s="466" t="s">
        <v>17887</v>
      </c>
      <c r="H764" s="81" t="s">
        <v>18421</v>
      </c>
      <c r="I764" s="134" t="s">
        <v>18160</v>
      </c>
      <c r="J764" s="425" t="s">
        <v>18161</v>
      </c>
      <c r="K764" s="81" t="s">
        <v>18113</v>
      </c>
      <c r="L764" s="81"/>
      <c r="M764" s="81"/>
    </row>
    <row r="765" spans="1:13" ht="18.75" customHeight="1">
      <c r="A765" s="54" t="s">
        <v>494</v>
      </c>
      <c r="B765" s="466" t="s">
        <v>17427</v>
      </c>
      <c r="C765" s="466" t="s">
        <v>17438</v>
      </c>
      <c r="D765" s="54">
        <f t="shared" si="13"/>
        <v>3</v>
      </c>
      <c r="E765" s="466" t="s">
        <v>17889</v>
      </c>
      <c r="F765" s="466" t="s">
        <v>17888</v>
      </c>
      <c r="G765" s="466" t="s">
        <v>17889</v>
      </c>
      <c r="H765" s="81" t="s">
        <v>18422</v>
      </c>
      <c r="I765" s="134" t="s">
        <v>18162</v>
      </c>
      <c r="J765" s="425" t="s">
        <v>18155</v>
      </c>
      <c r="K765" s="81" t="s">
        <v>18113</v>
      </c>
      <c r="L765" s="81"/>
      <c r="M765" s="81"/>
    </row>
    <row r="766" spans="1:13" ht="18.75" customHeight="1">
      <c r="A766" s="54" t="s">
        <v>494</v>
      </c>
      <c r="B766" s="466" t="s">
        <v>17427</v>
      </c>
      <c r="C766" s="466" t="s">
        <v>17438</v>
      </c>
      <c r="D766" s="54">
        <f t="shared" si="13"/>
        <v>4</v>
      </c>
      <c r="E766" s="466" t="s">
        <v>17891</v>
      </c>
      <c r="F766" s="466" t="s">
        <v>17890</v>
      </c>
      <c r="G766" s="466" t="s">
        <v>17891</v>
      </c>
      <c r="H766" s="81" t="s">
        <v>18423</v>
      </c>
      <c r="I766" s="81"/>
      <c r="J766" s="425"/>
      <c r="K766" s="54" t="s">
        <v>80</v>
      </c>
      <c r="L766" s="81"/>
      <c r="M766" s="81"/>
    </row>
    <row r="767" spans="1:13" ht="18.75" customHeight="1">
      <c r="A767" s="54" t="s">
        <v>494</v>
      </c>
      <c r="B767" s="466" t="s">
        <v>17427</v>
      </c>
      <c r="C767" s="466" t="s">
        <v>17438</v>
      </c>
      <c r="D767" s="54">
        <f t="shared" si="13"/>
        <v>5</v>
      </c>
      <c r="E767" s="466" t="s">
        <v>17893</v>
      </c>
      <c r="F767" s="466" t="s">
        <v>17892</v>
      </c>
      <c r="G767" s="466" t="s">
        <v>17893</v>
      </c>
      <c r="H767" s="81" t="s">
        <v>18424</v>
      </c>
      <c r="I767" s="81"/>
      <c r="J767" s="425"/>
      <c r="K767" s="81" t="s">
        <v>583</v>
      </c>
      <c r="L767" s="81"/>
      <c r="M767" s="81"/>
    </row>
    <row r="768" spans="1:13" ht="18.75" customHeight="1">
      <c r="A768" s="54" t="s">
        <v>494</v>
      </c>
      <c r="B768" s="466" t="s">
        <v>17427</v>
      </c>
      <c r="C768" s="466" t="s">
        <v>17438</v>
      </c>
      <c r="D768" s="54">
        <f t="shared" si="13"/>
        <v>6</v>
      </c>
      <c r="E768" s="466" t="s">
        <v>17895</v>
      </c>
      <c r="F768" s="466" t="s">
        <v>17894</v>
      </c>
      <c r="G768" s="466" t="s">
        <v>17895</v>
      </c>
      <c r="H768" s="81" t="s">
        <v>18425</v>
      </c>
      <c r="I768" s="81"/>
      <c r="J768" s="425"/>
      <c r="K768" s="54" t="s">
        <v>80</v>
      </c>
      <c r="L768" s="81"/>
      <c r="M768" s="81"/>
    </row>
    <row r="769" spans="1:13" ht="18.75" customHeight="1">
      <c r="A769" s="54" t="s">
        <v>494</v>
      </c>
      <c r="B769" s="466" t="s">
        <v>17427</v>
      </c>
      <c r="C769" s="466" t="s">
        <v>17438</v>
      </c>
      <c r="D769" s="54">
        <f t="shared" si="13"/>
        <v>7</v>
      </c>
      <c r="E769" s="466" t="s">
        <v>17897</v>
      </c>
      <c r="F769" s="466" t="s">
        <v>17896</v>
      </c>
      <c r="G769" s="466" t="s">
        <v>17897</v>
      </c>
      <c r="H769" s="81" t="s">
        <v>18426</v>
      </c>
      <c r="I769" s="81"/>
      <c r="J769" s="425"/>
      <c r="K769" s="54" t="s">
        <v>218</v>
      </c>
      <c r="L769" s="81"/>
      <c r="M769" s="81"/>
    </row>
    <row r="770" spans="1:13" ht="18.75" customHeight="1">
      <c r="A770" s="54" t="s">
        <v>494</v>
      </c>
      <c r="B770" s="466" t="s">
        <v>17427</v>
      </c>
      <c r="C770" s="466" t="s">
        <v>17438</v>
      </c>
      <c r="D770" s="54">
        <f t="shared" si="13"/>
        <v>8</v>
      </c>
      <c r="E770" s="466" t="s">
        <v>17837</v>
      </c>
      <c r="F770" s="466" t="s">
        <v>17836</v>
      </c>
      <c r="G770" s="466" t="s">
        <v>17837</v>
      </c>
      <c r="H770" s="81" t="s">
        <v>18427</v>
      </c>
      <c r="I770" s="54" t="s">
        <v>18106</v>
      </c>
      <c r="J770" s="54" t="s">
        <v>18108</v>
      </c>
      <c r="K770" s="54" t="s">
        <v>9809</v>
      </c>
      <c r="L770" s="81"/>
      <c r="M770" s="81"/>
    </row>
    <row r="771" spans="1:13" ht="18.75" customHeight="1">
      <c r="A771" s="54" t="s">
        <v>494</v>
      </c>
      <c r="B771" s="466" t="s">
        <v>17427</v>
      </c>
      <c r="C771" s="466" t="s">
        <v>17438</v>
      </c>
      <c r="D771" s="54">
        <f t="shared" si="13"/>
        <v>9</v>
      </c>
      <c r="E771" s="54" t="s">
        <v>212</v>
      </c>
      <c r="F771" s="54" t="s">
        <v>591</v>
      </c>
      <c r="G771" s="54" t="s">
        <v>9807</v>
      </c>
      <c r="H771" s="54" t="s">
        <v>9808</v>
      </c>
      <c r="I771" s="54" t="s">
        <v>4560</v>
      </c>
      <c r="J771" s="140" t="s">
        <v>18107</v>
      </c>
      <c r="K771" s="54" t="s">
        <v>9809</v>
      </c>
      <c r="L771" s="81"/>
      <c r="M771" s="81"/>
    </row>
    <row r="772" spans="1:13" ht="18.75" customHeight="1">
      <c r="A772" s="54" t="s">
        <v>494</v>
      </c>
      <c r="B772" s="466" t="s">
        <v>17427</v>
      </c>
      <c r="C772" s="466" t="s">
        <v>17438</v>
      </c>
      <c r="D772" s="54">
        <f t="shared" si="13"/>
        <v>10</v>
      </c>
      <c r="E772" s="466" t="s">
        <v>17823</v>
      </c>
      <c r="F772" s="466" t="s">
        <v>17822</v>
      </c>
      <c r="G772" s="54" t="s">
        <v>9811</v>
      </c>
      <c r="H772" s="54" t="s">
        <v>9808</v>
      </c>
      <c r="I772" s="54" t="s">
        <v>4563</v>
      </c>
      <c r="J772" s="140">
        <v>20170101</v>
      </c>
      <c r="K772" s="54" t="s">
        <v>9813</v>
      </c>
      <c r="L772" s="81"/>
      <c r="M772" s="81"/>
    </row>
    <row r="773" spans="1:13" ht="18.75" customHeight="1">
      <c r="A773" s="54" t="s">
        <v>494</v>
      </c>
      <c r="B773" s="466" t="s">
        <v>17428</v>
      </c>
      <c r="C773" s="466" t="s">
        <v>17439</v>
      </c>
      <c r="D773" s="54">
        <f t="shared" si="13"/>
        <v>1</v>
      </c>
      <c r="E773" s="466" t="s">
        <v>3532</v>
      </c>
      <c r="F773" s="466" t="s">
        <v>13557</v>
      </c>
      <c r="G773" s="466" t="s">
        <v>3532</v>
      </c>
      <c r="H773" s="81" t="s">
        <v>18428</v>
      </c>
      <c r="I773" s="81"/>
      <c r="J773" s="425"/>
      <c r="K773" s="54" t="s">
        <v>80</v>
      </c>
      <c r="L773" s="81"/>
      <c r="M773" s="81"/>
    </row>
    <row r="774" spans="1:13" ht="18.75" customHeight="1">
      <c r="A774" s="54" t="s">
        <v>494</v>
      </c>
      <c r="B774" s="466" t="s">
        <v>17428</v>
      </c>
      <c r="C774" s="466" t="s">
        <v>17439</v>
      </c>
      <c r="D774" s="54">
        <f t="shared" si="13"/>
        <v>2</v>
      </c>
      <c r="E774" s="466" t="s">
        <v>17286</v>
      </c>
      <c r="F774" s="466" t="s">
        <v>17285</v>
      </c>
      <c r="G774" s="466" t="s">
        <v>17286</v>
      </c>
      <c r="H774" s="81" t="s">
        <v>18429</v>
      </c>
      <c r="I774" s="81"/>
      <c r="J774" s="425"/>
      <c r="K774" s="54" t="s">
        <v>80</v>
      </c>
      <c r="L774" s="81"/>
      <c r="M774" s="81"/>
    </row>
    <row r="775" spans="1:13" ht="18.75" customHeight="1">
      <c r="A775" s="54" t="s">
        <v>494</v>
      </c>
      <c r="B775" s="466" t="s">
        <v>17428</v>
      </c>
      <c r="C775" s="466" t="s">
        <v>17439</v>
      </c>
      <c r="D775" s="54">
        <f t="shared" si="13"/>
        <v>3</v>
      </c>
      <c r="E775" s="466" t="s">
        <v>17899</v>
      </c>
      <c r="F775" s="466" t="s">
        <v>17898</v>
      </c>
      <c r="G775" s="466" t="s">
        <v>17899</v>
      </c>
      <c r="H775" s="81" t="s">
        <v>18430</v>
      </c>
      <c r="I775" s="81"/>
      <c r="J775" s="425"/>
      <c r="K775" s="54" t="s">
        <v>80</v>
      </c>
      <c r="L775" s="81"/>
      <c r="M775" s="81"/>
    </row>
    <row r="776" spans="1:13" ht="18.75" customHeight="1">
      <c r="A776" s="54" t="s">
        <v>494</v>
      </c>
      <c r="B776" s="466" t="s">
        <v>17428</v>
      </c>
      <c r="C776" s="466" t="s">
        <v>17439</v>
      </c>
      <c r="D776" s="54">
        <f t="shared" si="13"/>
        <v>4</v>
      </c>
      <c r="E776" s="466" t="s">
        <v>17901</v>
      </c>
      <c r="F776" s="466" t="s">
        <v>17900</v>
      </c>
      <c r="G776" s="466" t="s">
        <v>17901</v>
      </c>
      <c r="H776" s="81" t="s">
        <v>18431</v>
      </c>
      <c r="I776" s="81"/>
      <c r="J776" s="425"/>
      <c r="K776" s="54" t="s">
        <v>80</v>
      </c>
      <c r="L776" s="81"/>
      <c r="M776" s="81"/>
    </row>
    <row r="777" spans="1:13" ht="18.75" customHeight="1">
      <c r="A777" s="54" t="s">
        <v>494</v>
      </c>
      <c r="B777" s="466" t="s">
        <v>17428</v>
      </c>
      <c r="C777" s="466" t="s">
        <v>17439</v>
      </c>
      <c r="D777" s="54">
        <f t="shared" si="13"/>
        <v>5</v>
      </c>
      <c r="E777" s="466" t="s">
        <v>17903</v>
      </c>
      <c r="F777" s="466" t="s">
        <v>17902</v>
      </c>
      <c r="G777" s="466" t="s">
        <v>17903</v>
      </c>
      <c r="H777" s="81" t="s">
        <v>18432</v>
      </c>
      <c r="I777" s="81"/>
      <c r="J777" s="425"/>
      <c r="K777" s="54" t="s">
        <v>80</v>
      </c>
      <c r="L777" s="81"/>
      <c r="M777" s="81"/>
    </row>
    <row r="778" spans="1:13" ht="18.75" customHeight="1">
      <c r="A778" s="54" t="s">
        <v>494</v>
      </c>
      <c r="B778" s="466" t="s">
        <v>17428</v>
      </c>
      <c r="C778" s="466" t="s">
        <v>17439</v>
      </c>
      <c r="D778" s="54">
        <f t="shared" si="13"/>
        <v>6</v>
      </c>
      <c r="E778" s="466" t="s">
        <v>4041</v>
      </c>
      <c r="F778" s="466" t="s">
        <v>17904</v>
      </c>
      <c r="G778" s="466" t="s">
        <v>4041</v>
      </c>
      <c r="H778" s="81" t="s">
        <v>18433</v>
      </c>
      <c r="I778" s="54" t="s">
        <v>18106</v>
      </c>
      <c r="J778" s="54" t="s">
        <v>18108</v>
      </c>
      <c r="K778" s="54" t="s">
        <v>9809</v>
      </c>
      <c r="L778" s="81"/>
      <c r="M778" s="81"/>
    </row>
    <row r="779" spans="1:13" ht="18.75" customHeight="1">
      <c r="A779" s="54" t="s">
        <v>494</v>
      </c>
      <c r="B779" s="466" t="s">
        <v>17428</v>
      </c>
      <c r="C779" s="466" t="s">
        <v>17439</v>
      </c>
      <c r="D779" s="54">
        <f t="shared" si="13"/>
        <v>7</v>
      </c>
      <c r="E779" s="466" t="s">
        <v>17906</v>
      </c>
      <c r="F779" s="466" t="s">
        <v>17905</v>
      </c>
      <c r="G779" s="466" t="s">
        <v>17906</v>
      </c>
      <c r="H779" s="81" t="s">
        <v>18434</v>
      </c>
      <c r="I779" s="81"/>
      <c r="J779" s="425"/>
      <c r="K779" s="81" t="s">
        <v>583</v>
      </c>
      <c r="L779" s="81"/>
      <c r="M779" s="81"/>
    </row>
    <row r="780" spans="1:13" ht="18.75" customHeight="1">
      <c r="A780" s="54" t="s">
        <v>494</v>
      </c>
      <c r="B780" s="466" t="s">
        <v>17428</v>
      </c>
      <c r="C780" s="466" t="s">
        <v>17439</v>
      </c>
      <c r="D780" s="54">
        <f t="shared" si="13"/>
        <v>8</v>
      </c>
      <c r="E780" s="466" t="s">
        <v>17908</v>
      </c>
      <c r="F780" s="466" t="s">
        <v>17907</v>
      </c>
      <c r="G780" s="466" t="s">
        <v>17908</v>
      </c>
      <c r="H780" s="81" t="s">
        <v>18435</v>
      </c>
      <c r="I780" s="134" t="s">
        <v>18163</v>
      </c>
      <c r="J780" s="425" t="s">
        <v>18164</v>
      </c>
      <c r="K780" s="81" t="s">
        <v>18113</v>
      </c>
      <c r="L780" s="81"/>
      <c r="M780" s="81"/>
    </row>
    <row r="781" spans="1:13" ht="18.75" customHeight="1">
      <c r="A781" s="54" t="s">
        <v>494</v>
      </c>
      <c r="B781" s="466" t="s">
        <v>17428</v>
      </c>
      <c r="C781" s="466" t="s">
        <v>17439</v>
      </c>
      <c r="D781" s="54">
        <f t="shared" si="13"/>
        <v>9</v>
      </c>
      <c r="E781" s="466" t="s">
        <v>202</v>
      </c>
      <c r="F781" s="466" t="s">
        <v>13599</v>
      </c>
      <c r="G781" s="36" t="s">
        <v>1235</v>
      </c>
      <c r="H781" s="81" t="s">
        <v>18436</v>
      </c>
      <c r="I781" s="155" t="s">
        <v>1701</v>
      </c>
      <c r="J781" s="97" t="s">
        <v>1680</v>
      </c>
      <c r="K781" s="54" t="s">
        <v>80</v>
      </c>
      <c r="L781" s="81"/>
      <c r="M781" s="81"/>
    </row>
    <row r="782" spans="1:13" ht="18.75" customHeight="1">
      <c r="A782" s="54" t="s">
        <v>494</v>
      </c>
      <c r="B782" s="466" t="s">
        <v>17428</v>
      </c>
      <c r="C782" s="466" t="s">
        <v>17439</v>
      </c>
      <c r="D782" s="54">
        <f t="shared" si="13"/>
        <v>10</v>
      </c>
      <c r="E782" s="466" t="s">
        <v>17910</v>
      </c>
      <c r="F782" s="466" t="s">
        <v>17909</v>
      </c>
      <c r="G782" s="466" t="s">
        <v>17910</v>
      </c>
      <c r="H782" s="81" t="s">
        <v>18437</v>
      </c>
      <c r="I782" s="81"/>
      <c r="J782" s="425"/>
      <c r="K782" s="81" t="s">
        <v>583</v>
      </c>
      <c r="L782" s="81"/>
      <c r="M782" s="81"/>
    </row>
    <row r="783" spans="1:13" ht="18.75" customHeight="1">
      <c r="A783" s="54" t="s">
        <v>494</v>
      </c>
      <c r="B783" s="466" t="s">
        <v>17428</v>
      </c>
      <c r="C783" s="466" t="s">
        <v>17439</v>
      </c>
      <c r="D783" s="54">
        <f t="shared" si="13"/>
        <v>11</v>
      </c>
      <c r="E783" s="466" t="s">
        <v>17912</v>
      </c>
      <c r="F783" s="466" t="s">
        <v>17911</v>
      </c>
      <c r="G783" s="466" t="s">
        <v>17912</v>
      </c>
      <c r="H783" s="81" t="s">
        <v>18438</v>
      </c>
      <c r="I783" s="81"/>
      <c r="J783" s="425"/>
      <c r="K783" s="54" t="s">
        <v>80</v>
      </c>
      <c r="L783" s="81"/>
      <c r="M783" s="81"/>
    </row>
    <row r="784" spans="1:13" ht="18.75" customHeight="1">
      <c r="A784" s="54" t="s">
        <v>494</v>
      </c>
      <c r="B784" s="466" t="s">
        <v>17428</v>
      </c>
      <c r="C784" s="466" t="s">
        <v>17439</v>
      </c>
      <c r="D784" s="54">
        <f t="shared" si="13"/>
        <v>12</v>
      </c>
      <c r="E784" s="466" t="s">
        <v>17914</v>
      </c>
      <c r="F784" s="466" t="s">
        <v>17913</v>
      </c>
      <c r="G784" s="466" t="s">
        <v>17914</v>
      </c>
      <c r="H784" s="81" t="s">
        <v>18439</v>
      </c>
      <c r="I784" s="81"/>
      <c r="J784" s="425"/>
      <c r="K784" s="54" t="s">
        <v>218</v>
      </c>
      <c r="L784" s="81"/>
      <c r="M784" s="81"/>
    </row>
    <row r="785" spans="1:13" ht="18.75" customHeight="1">
      <c r="A785" s="54" t="s">
        <v>494</v>
      </c>
      <c r="B785" s="466" t="s">
        <v>17428</v>
      </c>
      <c r="C785" s="466" t="s">
        <v>17439</v>
      </c>
      <c r="D785" s="54">
        <f t="shared" si="13"/>
        <v>13</v>
      </c>
      <c r="E785" s="466" t="s">
        <v>17916</v>
      </c>
      <c r="F785" s="466" t="s">
        <v>17915</v>
      </c>
      <c r="G785" s="466" t="s">
        <v>17916</v>
      </c>
      <c r="H785" s="81" t="s">
        <v>18440</v>
      </c>
      <c r="I785" s="81"/>
      <c r="J785" s="425"/>
      <c r="K785" s="81" t="s">
        <v>18175</v>
      </c>
      <c r="L785" s="81"/>
      <c r="M785" s="81"/>
    </row>
    <row r="786" spans="1:13" ht="18.75" customHeight="1">
      <c r="A786" s="54" t="s">
        <v>494</v>
      </c>
      <c r="B786" s="466" t="s">
        <v>17428</v>
      </c>
      <c r="C786" s="466" t="s">
        <v>17439</v>
      </c>
      <c r="D786" s="54">
        <f t="shared" si="13"/>
        <v>14</v>
      </c>
      <c r="E786" s="466" t="s">
        <v>17918</v>
      </c>
      <c r="F786" s="466" t="s">
        <v>17917</v>
      </c>
      <c r="G786" s="466" t="s">
        <v>17918</v>
      </c>
      <c r="H786" s="81" t="s">
        <v>18441</v>
      </c>
      <c r="I786" s="81"/>
      <c r="J786" s="425"/>
      <c r="K786" s="81" t="s">
        <v>18175</v>
      </c>
      <c r="L786" s="81"/>
      <c r="M786" s="81"/>
    </row>
    <row r="787" spans="1:13" ht="18.75" customHeight="1">
      <c r="A787" s="54" t="s">
        <v>494</v>
      </c>
      <c r="B787" s="466" t="s">
        <v>17428</v>
      </c>
      <c r="C787" s="466" t="s">
        <v>17439</v>
      </c>
      <c r="D787" s="54">
        <f t="shared" si="13"/>
        <v>15</v>
      </c>
      <c r="E787" s="466" t="s">
        <v>17920</v>
      </c>
      <c r="F787" s="466" t="s">
        <v>17919</v>
      </c>
      <c r="G787" s="466" t="s">
        <v>17920</v>
      </c>
      <c r="H787" s="81" t="s">
        <v>18442</v>
      </c>
      <c r="I787" s="81"/>
      <c r="J787" s="425"/>
      <c r="K787" s="54" t="s">
        <v>80</v>
      </c>
      <c r="L787" s="81"/>
      <c r="M787" s="81"/>
    </row>
    <row r="788" spans="1:13" ht="18.75" customHeight="1">
      <c r="A788" s="54" t="s">
        <v>494</v>
      </c>
      <c r="B788" s="466" t="s">
        <v>17428</v>
      </c>
      <c r="C788" s="466" t="s">
        <v>17439</v>
      </c>
      <c r="D788" s="54">
        <f t="shared" si="13"/>
        <v>16</v>
      </c>
      <c r="E788" s="466" t="s">
        <v>1599</v>
      </c>
      <c r="F788" s="466" t="s">
        <v>16088</v>
      </c>
      <c r="G788" s="466" t="s">
        <v>1599</v>
      </c>
      <c r="H788" s="81" t="s">
        <v>18443</v>
      </c>
      <c r="I788" s="81"/>
      <c r="J788" s="425"/>
      <c r="K788" s="81" t="s">
        <v>583</v>
      </c>
      <c r="L788" s="81"/>
      <c r="M788" s="81"/>
    </row>
    <row r="789" spans="1:13" ht="18.75" customHeight="1">
      <c r="A789" s="54" t="s">
        <v>494</v>
      </c>
      <c r="B789" s="466" t="s">
        <v>17428</v>
      </c>
      <c r="C789" s="466" t="s">
        <v>17439</v>
      </c>
      <c r="D789" s="54">
        <f t="shared" si="13"/>
        <v>17</v>
      </c>
      <c r="E789" s="466" t="s">
        <v>3789</v>
      </c>
      <c r="F789" s="466" t="s">
        <v>13859</v>
      </c>
      <c r="G789" s="466" t="s">
        <v>3789</v>
      </c>
      <c r="H789" s="81" t="s">
        <v>18444</v>
      </c>
      <c r="I789" s="81"/>
      <c r="J789" s="425"/>
      <c r="K789" s="81" t="s">
        <v>583</v>
      </c>
      <c r="L789" s="81"/>
      <c r="M789" s="81"/>
    </row>
    <row r="790" spans="1:13" ht="18.75" customHeight="1">
      <c r="A790" s="54" t="s">
        <v>494</v>
      </c>
      <c r="B790" s="466" t="s">
        <v>17428</v>
      </c>
      <c r="C790" s="466" t="s">
        <v>17439</v>
      </c>
      <c r="D790" s="54">
        <f t="shared" si="13"/>
        <v>18</v>
      </c>
      <c r="E790" s="466" t="s">
        <v>17922</v>
      </c>
      <c r="F790" s="466" t="s">
        <v>17921</v>
      </c>
      <c r="G790" s="466" t="s">
        <v>17922</v>
      </c>
      <c r="H790" s="81" t="s">
        <v>18445</v>
      </c>
      <c r="I790" s="134" t="s">
        <v>18165</v>
      </c>
      <c r="J790" s="425" t="s">
        <v>18166</v>
      </c>
      <c r="K790" s="81" t="s">
        <v>18113</v>
      </c>
      <c r="L790" s="81"/>
      <c r="M790" s="81"/>
    </row>
    <row r="791" spans="1:13" ht="18.75" customHeight="1">
      <c r="A791" s="54" t="s">
        <v>494</v>
      </c>
      <c r="B791" s="466" t="s">
        <v>17428</v>
      </c>
      <c r="C791" s="466" t="s">
        <v>17439</v>
      </c>
      <c r="D791" s="54">
        <f t="shared" si="13"/>
        <v>19</v>
      </c>
      <c r="E791" s="466" t="s">
        <v>940</v>
      </c>
      <c r="F791" s="466" t="s">
        <v>13584</v>
      </c>
      <c r="G791" s="466" t="s">
        <v>940</v>
      </c>
      <c r="H791" s="81" t="s">
        <v>18446</v>
      </c>
      <c r="I791" s="54" t="s">
        <v>18106</v>
      </c>
      <c r="J791" s="54" t="s">
        <v>18108</v>
      </c>
      <c r="K791" s="54" t="s">
        <v>9809</v>
      </c>
      <c r="L791" s="81"/>
      <c r="M791" s="81"/>
    </row>
    <row r="792" spans="1:13" ht="18.75" customHeight="1">
      <c r="A792" s="54" t="s">
        <v>494</v>
      </c>
      <c r="B792" s="466" t="s">
        <v>17428</v>
      </c>
      <c r="C792" s="466" t="s">
        <v>17439</v>
      </c>
      <c r="D792" s="54">
        <f t="shared" si="13"/>
        <v>20</v>
      </c>
      <c r="E792" s="466" t="s">
        <v>1601</v>
      </c>
      <c r="F792" s="466" t="s">
        <v>17603</v>
      </c>
      <c r="G792" s="466" t="s">
        <v>1601</v>
      </c>
      <c r="H792" s="81" t="s">
        <v>18447</v>
      </c>
      <c r="I792" s="54" t="s">
        <v>18106</v>
      </c>
      <c r="J792" s="54" t="s">
        <v>18108</v>
      </c>
      <c r="K792" s="54" t="s">
        <v>9809</v>
      </c>
      <c r="L792" s="81"/>
      <c r="M792" s="81"/>
    </row>
    <row r="793" spans="1:13" ht="18.75" customHeight="1">
      <c r="A793" s="54" t="s">
        <v>494</v>
      </c>
      <c r="B793" s="466" t="s">
        <v>17428</v>
      </c>
      <c r="C793" s="466" t="s">
        <v>17439</v>
      </c>
      <c r="D793" s="54">
        <f t="shared" si="13"/>
        <v>21</v>
      </c>
      <c r="E793" s="466" t="s">
        <v>1645</v>
      </c>
      <c r="F793" s="466" t="s">
        <v>14962</v>
      </c>
      <c r="G793" s="466" t="s">
        <v>1645</v>
      </c>
      <c r="H793" s="81" t="s">
        <v>18448</v>
      </c>
      <c r="I793" s="81"/>
      <c r="J793" s="425"/>
      <c r="K793" s="81" t="s">
        <v>583</v>
      </c>
      <c r="L793" s="81"/>
      <c r="M793" s="81"/>
    </row>
    <row r="794" spans="1:13" ht="18.75" customHeight="1">
      <c r="A794" s="54" t="s">
        <v>494</v>
      </c>
      <c r="B794" s="466" t="s">
        <v>17428</v>
      </c>
      <c r="C794" s="466" t="s">
        <v>17439</v>
      </c>
      <c r="D794" s="54">
        <f t="shared" si="13"/>
        <v>22</v>
      </c>
      <c r="E794" s="466" t="s">
        <v>17923</v>
      </c>
      <c r="F794" s="466" t="s">
        <v>14060</v>
      </c>
      <c r="G794" s="466" t="s">
        <v>17923</v>
      </c>
      <c r="H794" s="81" t="s">
        <v>18449</v>
      </c>
      <c r="I794" s="81"/>
      <c r="J794" s="425"/>
      <c r="K794" s="54" t="s">
        <v>80</v>
      </c>
      <c r="L794" s="81"/>
      <c r="M794" s="81"/>
    </row>
    <row r="795" spans="1:13" ht="18.75" customHeight="1">
      <c r="A795" s="54" t="s">
        <v>494</v>
      </c>
      <c r="B795" s="466" t="s">
        <v>17428</v>
      </c>
      <c r="C795" s="466" t="s">
        <v>17439</v>
      </c>
      <c r="D795" s="54">
        <f t="shared" si="13"/>
        <v>23</v>
      </c>
      <c r="E795" s="466" t="s">
        <v>2909</v>
      </c>
      <c r="F795" s="466" t="s">
        <v>17924</v>
      </c>
      <c r="G795" s="466" t="s">
        <v>2909</v>
      </c>
      <c r="H795" s="81" t="s">
        <v>18450</v>
      </c>
      <c r="I795" s="81"/>
      <c r="J795" s="425"/>
      <c r="K795" s="81" t="s">
        <v>583</v>
      </c>
      <c r="L795" s="81"/>
      <c r="M795" s="81"/>
    </row>
    <row r="796" spans="1:13" ht="18.75" customHeight="1">
      <c r="A796" s="54" t="s">
        <v>494</v>
      </c>
      <c r="B796" s="466" t="s">
        <v>17428</v>
      </c>
      <c r="C796" s="466" t="s">
        <v>17439</v>
      </c>
      <c r="D796" s="54">
        <f t="shared" si="13"/>
        <v>24</v>
      </c>
      <c r="E796" s="466" t="s">
        <v>17926</v>
      </c>
      <c r="F796" s="466" t="s">
        <v>17925</v>
      </c>
      <c r="G796" s="466" t="s">
        <v>17926</v>
      </c>
      <c r="H796" s="81" t="s">
        <v>18451</v>
      </c>
      <c r="I796" s="81"/>
      <c r="J796" s="425"/>
      <c r="K796" s="81" t="s">
        <v>583</v>
      </c>
      <c r="L796" s="81"/>
      <c r="M796" s="81"/>
    </row>
    <row r="797" spans="1:13" ht="18.75" customHeight="1">
      <c r="A797" s="54" t="s">
        <v>494</v>
      </c>
      <c r="B797" s="466" t="s">
        <v>17428</v>
      </c>
      <c r="C797" s="466" t="s">
        <v>17439</v>
      </c>
      <c r="D797" s="54">
        <f t="shared" si="13"/>
        <v>25</v>
      </c>
      <c r="E797" s="466" t="s">
        <v>17928</v>
      </c>
      <c r="F797" s="466" t="s">
        <v>17927</v>
      </c>
      <c r="G797" s="466" t="s">
        <v>17928</v>
      </c>
      <c r="H797" s="81" t="s">
        <v>18452</v>
      </c>
      <c r="I797" s="54" t="s">
        <v>18106</v>
      </c>
      <c r="J797" s="54" t="s">
        <v>18108</v>
      </c>
      <c r="K797" s="54" t="s">
        <v>9809</v>
      </c>
      <c r="L797" s="81"/>
      <c r="M797" s="81"/>
    </row>
    <row r="798" spans="1:13" ht="18.75" customHeight="1">
      <c r="A798" s="54" t="s">
        <v>494</v>
      </c>
      <c r="B798" s="466" t="s">
        <v>17428</v>
      </c>
      <c r="C798" s="466" t="s">
        <v>17439</v>
      </c>
      <c r="D798" s="54">
        <f t="shared" si="13"/>
        <v>26</v>
      </c>
      <c r="E798" s="466" t="s">
        <v>17930</v>
      </c>
      <c r="F798" s="466" t="s">
        <v>17929</v>
      </c>
      <c r="G798" s="466" t="s">
        <v>17930</v>
      </c>
      <c r="H798" s="81" t="s">
        <v>18453</v>
      </c>
      <c r="I798" s="81"/>
      <c r="J798" s="425"/>
      <c r="K798" s="81" t="s">
        <v>583</v>
      </c>
      <c r="L798" s="81"/>
      <c r="M798" s="81"/>
    </row>
    <row r="799" spans="1:13" ht="18.75" customHeight="1">
      <c r="A799" s="54" t="s">
        <v>494</v>
      </c>
      <c r="B799" s="466" t="s">
        <v>17428</v>
      </c>
      <c r="C799" s="466" t="s">
        <v>17439</v>
      </c>
      <c r="D799" s="54">
        <f t="shared" si="13"/>
        <v>27</v>
      </c>
      <c r="E799" s="466" t="s">
        <v>17932</v>
      </c>
      <c r="F799" s="466" t="s">
        <v>17931</v>
      </c>
      <c r="G799" s="466" t="s">
        <v>17932</v>
      </c>
      <c r="H799" s="81" t="s">
        <v>18454</v>
      </c>
      <c r="I799" s="81"/>
      <c r="J799" s="54" t="s">
        <v>4202</v>
      </c>
      <c r="K799" s="54" t="s">
        <v>599</v>
      </c>
      <c r="L799" s="81"/>
      <c r="M799" s="81"/>
    </row>
    <row r="800" spans="1:13" ht="18.75" customHeight="1">
      <c r="A800" s="54" t="s">
        <v>494</v>
      </c>
      <c r="B800" s="466" t="s">
        <v>17428</v>
      </c>
      <c r="C800" s="466" t="s">
        <v>17439</v>
      </c>
      <c r="D800" s="54">
        <f t="shared" si="13"/>
        <v>28</v>
      </c>
      <c r="E800" s="54" t="s">
        <v>212</v>
      </c>
      <c r="F800" s="54" t="s">
        <v>591</v>
      </c>
      <c r="G800" s="54" t="s">
        <v>9807</v>
      </c>
      <c r="H800" s="54" t="s">
        <v>9808</v>
      </c>
      <c r="I800" s="54" t="s">
        <v>4560</v>
      </c>
      <c r="J800" s="140" t="s">
        <v>18107</v>
      </c>
      <c r="K800" s="54" t="s">
        <v>9809</v>
      </c>
      <c r="L800" s="81"/>
      <c r="M800" s="81"/>
    </row>
    <row r="801" spans="1:13" ht="18.75" customHeight="1">
      <c r="A801" s="54" t="s">
        <v>494</v>
      </c>
      <c r="B801" s="466" t="s">
        <v>17428</v>
      </c>
      <c r="C801" s="466" t="s">
        <v>17439</v>
      </c>
      <c r="D801" s="54">
        <f t="shared" si="13"/>
        <v>29</v>
      </c>
      <c r="E801" s="466" t="s">
        <v>13836</v>
      </c>
      <c r="F801" s="466" t="s">
        <v>565</v>
      </c>
      <c r="G801" s="54" t="s">
        <v>9811</v>
      </c>
      <c r="H801" s="54" t="s">
        <v>9808</v>
      </c>
      <c r="I801" s="54" t="s">
        <v>4563</v>
      </c>
      <c r="J801" s="140">
        <v>20170101</v>
      </c>
      <c r="K801" s="54" t="s">
        <v>9813</v>
      </c>
      <c r="L801" s="81"/>
      <c r="M801" s="81"/>
    </row>
    <row r="802" spans="1:13" ht="18.75" customHeight="1">
      <c r="A802" s="54" t="s">
        <v>494</v>
      </c>
      <c r="B802" s="466" t="s">
        <v>17429</v>
      </c>
      <c r="C802" s="466" t="s">
        <v>17440</v>
      </c>
      <c r="D802" s="54">
        <f t="shared" si="13"/>
        <v>1</v>
      </c>
      <c r="E802" s="466" t="s">
        <v>3532</v>
      </c>
      <c r="F802" s="466" t="s">
        <v>13557</v>
      </c>
      <c r="G802" s="466" t="s">
        <v>3532</v>
      </c>
      <c r="H802" s="81" t="s">
        <v>18455</v>
      </c>
      <c r="I802" s="81"/>
      <c r="J802" s="425"/>
      <c r="K802" s="54" t="s">
        <v>80</v>
      </c>
      <c r="L802" s="81"/>
      <c r="M802" s="81"/>
    </row>
    <row r="803" spans="1:13" ht="18.75" customHeight="1">
      <c r="A803" s="54" t="s">
        <v>494</v>
      </c>
      <c r="B803" s="466" t="s">
        <v>17429</v>
      </c>
      <c r="C803" s="466" t="s">
        <v>17440</v>
      </c>
      <c r="D803" s="54">
        <f t="shared" si="13"/>
        <v>2</v>
      </c>
      <c r="E803" s="466" t="s">
        <v>202</v>
      </c>
      <c r="F803" s="466" t="s">
        <v>13912</v>
      </c>
      <c r="G803" s="36" t="s">
        <v>1235</v>
      </c>
      <c r="H803" s="81" t="s">
        <v>18456</v>
      </c>
      <c r="I803" s="155" t="s">
        <v>1701</v>
      </c>
      <c r="J803" s="97" t="s">
        <v>1680</v>
      </c>
      <c r="K803" s="54" t="s">
        <v>80</v>
      </c>
      <c r="L803" s="81"/>
      <c r="M803" s="81"/>
    </row>
    <row r="804" spans="1:13" ht="18.75" customHeight="1">
      <c r="A804" s="54" t="s">
        <v>494</v>
      </c>
      <c r="B804" s="466" t="s">
        <v>17429</v>
      </c>
      <c r="C804" s="466" t="s">
        <v>17440</v>
      </c>
      <c r="D804" s="54">
        <f t="shared" si="13"/>
        <v>3</v>
      </c>
      <c r="E804" s="466" t="s">
        <v>17934</v>
      </c>
      <c r="F804" s="466" t="s">
        <v>17933</v>
      </c>
      <c r="G804" s="466" t="s">
        <v>17934</v>
      </c>
      <c r="H804" s="81" t="s">
        <v>18457</v>
      </c>
      <c r="I804" s="81"/>
      <c r="J804" s="425"/>
      <c r="K804" s="81" t="s">
        <v>583</v>
      </c>
      <c r="L804" s="81"/>
      <c r="M804" s="81"/>
    </row>
    <row r="805" spans="1:13" ht="18.75" customHeight="1">
      <c r="A805" s="54" t="s">
        <v>494</v>
      </c>
      <c r="B805" s="466" t="s">
        <v>17429</v>
      </c>
      <c r="C805" s="466" t="s">
        <v>17440</v>
      </c>
      <c r="D805" s="54">
        <f t="shared" si="13"/>
        <v>4</v>
      </c>
      <c r="E805" s="466" t="s">
        <v>17935</v>
      </c>
      <c r="F805" s="466" t="s">
        <v>17849</v>
      </c>
      <c r="G805" s="466" t="s">
        <v>17935</v>
      </c>
      <c r="H805" s="81" t="s">
        <v>18458</v>
      </c>
      <c r="I805" s="81"/>
      <c r="J805" s="425"/>
      <c r="K805" s="54" t="s">
        <v>80</v>
      </c>
      <c r="L805" s="81"/>
      <c r="M805" s="81"/>
    </row>
    <row r="806" spans="1:13" ht="18.75" customHeight="1">
      <c r="A806" s="54" t="s">
        <v>494</v>
      </c>
      <c r="B806" s="466" t="s">
        <v>17429</v>
      </c>
      <c r="C806" s="466" t="s">
        <v>17440</v>
      </c>
      <c r="D806" s="54">
        <f t="shared" si="13"/>
        <v>5</v>
      </c>
      <c r="E806" s="466" t="s">
        <v>17740</v>
      </c>
      <c r="F806" s="466" t="s">
        <v>17739</v>
      </c>
      <c r="G806" s="466" t="s">
        <v>17740</v>
      </c>
      <c r="H806" s="81" t="s">
        <v>18459</v>
      </c>
      <c r="I806" s="81"/>
      <c r="J806" s="425"/>
      <c r="K806" s="54" t="s">
        <v>80</v>
      </c>
      <c r="L806" s="81"/>
      <c r="M806" s="81"/>
    </row>
    <row r="807" spans="1:13" ht="18.75" customHeight="1">
      <c r="A807" s="54" t="s">
        <v>494</v>
      </c>
      <c r="B807" s="466" t="s">
        <v>17429</v>
      </c>
      <c r="C807" s="466" t="s">
        <v>17440</v>
      </c>
      <c r="D807" s="54">
        <f t="shared" si="13"/>
        <v>6</v>
      </c>
      <c r="E807" s="466" t="s">
        <v>14083</v>
      </c>
      <c r="F807" s="466" t="s">
        <v>14082</v>
      </c>
      <c r="G807" s="466" t="s">
        <v>14083</v>
      </c>
      <c r="H807" s="81" t="s">
        <v>18460</v>
      </c>
      <c r="I807" s="471" t="s">
        <v>15872</v>
      </c>
      <c r="J807" s="425" t="s">
        <v>18167</v>
      </c>
      <c r="K807" s="81" t="s">
        <v>18113</v>
      </c>
      <c r="L807" s="81"/>
      <c r="M807" s="81"/>
    </row>
    <row r="808" spans="1:13" ht="18.75" customHeight="1">
      <c r="A808" s="54" t="s">
        <v>494</v>
      </c>
      <c r="B808" s="466" t="s">
        <v>17429</v>
      </c>
      <c r="C808" s="466" t="s">
        <v>17440</v>
      </c>
      <c r="D808" s="54">
        <f t="shared" si="13"/>
        <v>7</v>
      </c>
      <c r="E808" s="466" t="s">
        <v>2558</v>
      </c>
      <c r="F808" s="466" t="s">
        <v>14101</v>
      </c>
      <c r="G808" s="466" t="s">
        <v>2558</v>
      </c>
      <c r="H808" s="81" t="s">
        <v>18461</v>
      </c>
      <c r="I808" s="81"/>
      <c r="J808" s="425"/>
      <c r="K808" s="54" t="s">
        <v>581</v>
      </c>
      <c r="L808" s="81"/>
      <c r="M808" s="81"/>
    </row>
    <row r="809" spans="1:13" ht="18.75" customHeight="1">
      <c r="A809" s="54" t="s">
        <v>494</v>
      </c>
      <c r="B809" s="466" t="s">
        <v>17429</v>
      </c>
      <c r="C809" s="466" t="s">
        <v>17440</v>
      </c>
      <c r="D809" s="54">
        <f t="shared" ref="D809:D867" si="14">IF($C809=$C808,$D808+1,1)</f>
        <v>8</v>
      </c>
      <c r="E809" s="466" t="s">
        <v>17937</v>
      </c>
      <c r="F809" s="466" t="s">
        <v>17936</v>
      </c>
      <c r="G809" s="466" t="s">
        <v>17937</v>
      </c>
      <c r="H809" s="81" t="s">
        <v>18462</v>
      </c>
      <c r="I809" s="134" t="s">
        <v>18168</v>
      </c>
      <c r="J809" s="425" t="s">
        <v>18169</v>
      </c>
      <c r="K809" s="81" t="s">
        <v>18113</v>
      </c>
      <c r="L809" s="81"/>
      <c r="M809" s="81"/>
    </row>
    <row r="810" spans="1:13" ht="18.75" customHeight="1">
      <c r="A810" s="54" t="s">
        <v>494</v>
      </c>
      <c r="B810" s="466" t="s">
        <v>17429</v>
      </c>
      <c r="C810" s="466" t="s">
        <v>17440</v>
      </c>
      <c r="D810" s="54">
        <f t="shared" si="14"/>
        <v>9</v>
      </c>
      <c r="E810" s="466" t="s">
        <v>17939</v>
      </c>
      <c r="F810" s="466" t="s">
        <v>17938</v>
      </c>
      <c r="G810" s="466" t="s">
        <v>17939</v>
      </c>
      <c r="H810" s="81" t="s">
        <v>18463</v>
      </c>
      <c r="I810" s="54" t="s">
        <v>18106</v>
      </c>
      <c r="J810" s="54" t="s">
        <v>18108</v>
      </c>
      <c r="K810" s="54" t="s">
        <v>9809</v>
      </c>
      <c r="L810" s="81"/>
      <c r="M810" s="81"/>
    </row>
    <row r="811" spans="1:13" ht="18.75" customHeight="1">
      <c r="A811" s="54" t="s">
        <v>494</v>
      </c>
      <c r="B811" s="466" t="s">
        <v>17429</v>
      </c>
      <c r="C811" s="466" t="s">
        <v>17440</v>
      </c>
      <c r="D811" s="54">
        <f t="shared" si="14"/>
        <v>10</v>
      </c>
      <c r="E811" s="466" t="s">
        <v>17706</v>
      </c>
      <c r="F811" s="466" t="s">
        <v>17705</v>
      </c>
      <c r="G811" s="466" t="s">
        <v>17706</v>
      </c>
      <c r="H811" s="81" t="s">
        <v>18464</v>
      </c>
      <c r="I811" s="54" t="s">
        <v>18106</v>
      </c>
      <c r="J811" s="54" t="s">
        <v>18108</v>
      </c>
      <c r="K811" s="54" t="s">
        <v>9809</v>
      </c>
      <c r="L811" s="81"/>
      <c r="M811" s="81"/>
    </row>
    <row r="812" spans="1:13" ht="18.75" customHeight="1">
      <c r="A812" s="54" t="s">
        <v>494</v>
      </c>
      <c r="B812" s="466" t="s">
        <v>17429</v>
      </c>
      <c r="C812" s="466" t="s">
        <v>17440</v>
      </c>
      <c r="D812" s="54">
        <f t="shared" si="14"/>
        <v>11</v>
      </c>
      <c r="E812" s="466" t="s">
        <v>940</v>
      </c>
      <c r="F812" s="466" t="s">
        <v>13584</v>
      </c>
      <c r="G812" s="466" t="s">
        <v>940</v>
      </c>
      <c r="H812" s="81" t="s">
        <v>18465</v>
      </c>
      <c r="I812" s="54" t="s">
        <v>18106</v>
      </c>
      <c r="J812" s="54" t="s">
        <v>18108</v>
      </c>
      <c r="K812" s="54" t="s">
        <v>9809</v>
      </c>
      <c r="L812" s="81"/>
      <c r="M812" s="81"/>
    </row>
    <row r="813" spans="1:13" ht="18.75" customHeight="1">
      <c r="A813" s="54" t="s">
        <v>494</v>
      </c>
      <c r="B813" s="466" t="s">
        <v>17429</v>
      </c>
      <c r="C813" s="466" t="s">
        <v>17440</v>
      </c>
      <c r="D813" s="54">
        <f t="shared" si="14"/>
        <v>12</v>
      </c>
      <c r="E813" s="466" t="s">
        <v>17941</v>
      </c>
      <c r="F813" s="466" t="s">
        <v>17940</v>
      </c>
      <c r="G813" s="466" t="s">
        <v>17941</v>
      </c>
      <c r="H813" s="81" t="s">
        <v>18466</v>
      </c>
      <c r="I813" s="81"/>
      <c r="J813" s="425"/>
      <c r="K813" s="81" t="s">
        <v>583</v>
      </c>
      <c r="L813" s="81"/>
      <c r="M813" s="81"/>
    </row>
    <row r="814" spans="1:13" ht="18.75" customHeight="1">
      <c r="A814" s="54" t="s">
        <v>494</v>
      </c>
      <c r="B814" s="466" t="s">
        <v>17429</v>
      </c>
      <c r="C814" s="466" t="s">
        <v>17440</v>
      </c>
      <c r="D814" s="54">
        <f t="shared" si="14"/>
        <v>13</v>
      </c>
      <c r="E814" s="466" t="s">
        <v>17676</v>
      </c>
      <c r="F814" s="466" t="s">
        <v>17675</v>
      </c>
      <c r="G814" s="466" t="s">
        <v>17676</v>
      </c>
      <c r="H814" s="81" t="s">
        <v>18467</v>
      </c>
      <c r="I814" s="81"/>
      <c r="J814" s="425"/>
      <c r="K814" s="54" t="s">
        <v>80</v>
      </c>
      <c r="L814" s="81"/>
      <c r="M814" s="81"/>
    </row>
    <row r="815" spans="1:13" ht="18.75" customHeight="1">
      <c r="A815" s="54" t="s">
        <v>494</v>
      </c>
      <c r="B815" s="466" t="s">
        <v>17429</v>
      </c>
      <c r="C815" s="466" t="s">
        <v>17440</v>
      </c>
      <c r="D815" s="54">
        <f t="shared" si="14"/>
        <v>14</v>
      </c>
      <c r="E815" s="466" t="s">
        <v>1622</v>
      </c>
      <c r="F815" s="466" t="s">
        <v>14959</v>
      </c>
      <c r="G815" s="466" t="s">
        <v>1622</v>
      </c>
      <c r="H815" s="81" t="s">
        <v>18468</v>
      </c>
      <c r="I815" s="54" t="s">
        <v>18106</v>
      </c>
      <c r="J815" s="54" t="s">
        <v>18108</v>
      </c>
      <c r="K815" s="54" t="s">
        <v>9809</v>
      </c>
      <c r="L815" s="81"/>
      <c r="M815" s="81"/>
    </row>
    <row r="816" spans="1:13" ht="18.75" customHeight="1">
      <c r="A816" s="54" t="s">
        <v>494</v>
      </c>
      <c r="B816" s="466" t="s">
        <v>17429</v>
      </c>
      <c r="C816" s="466" t="s">
        <v>17440</v>
      </c>
      <c r="D816" s="54">
        <f t="shared" si="14"/>
        <v>15</v>
      </c>
      <c r="E816" s="466" t="s">
        <v>13931</v>
      </c>
      <c r="F816" s="466" t="s">
        <v>13930</v>
      </c>
      <c r="G816" s="466" t="s">
        <v>13931</v>
      </c>
      <c r="H816" s="81" t="s">
        <v>18469</v>
      </c>
      <c r="I816" s="471" t="s">
        <v>18136</v>
      </c>
      <c r="J816" s="425" t="s">
        <v>18137</v>
      </c>
      <c r="K816" s="81" t="s">
        <v>18113</v>
      </c>
      <c r="L816" s="81"/>
      <c r="M816" s="81"/>
    </row>
    <row r="817" spans="1:13" ht="18.75" customHeight="1">
      <c r="A817" s="54" t="s">
        <v>494</v>
      </c>
      <c r="B817" s="466" t="s">
        <v>17429</v>
      </c>
      <c r="C817" s="466" t="s">
        <v>17440</v>
      </c>
      <c r="D817" s="54">
        <f t="shared" si="14"/>
        <v>16</v>
      </c>
      <c r="E817" s="466" t="s">
        <v>17943</v>
      </c>
      <c r="F817" s="466" t="s">
        <v>17942</v>
      </c>
      <c r="G817" s="466" t="s">
        <v>17943</v>
      </c>
      <c r="H817" s="81" t="s">
        <v>18470</v>
      </c>
      <c r="I817" s="134" t="s">
        <v>18170</v>
      </c>
      <c r="J817" s="425" t="s">
        <v>18171</v>
      </c>
      <c r="K817" s="81" t="s">
        <v>18113</v>
      </c>
      <c r="L817" s="81"/>
      <c r="M817" s="81"/>
    </row>
    <row r="818" spans="1:13" ht="18.75" customHeight="1">
      <c r="A818" s="54" t="s">
        <v>494</v>
      </c>
      <c r="B818" s="466" t="s">
        <v>17429</v>
      </c>
      <c r="C818" s="466" t="s">
        <v>17440</v>
      </c>
      <c r="D818" s="54">
        <f t="shared" si="14"/>
        <v>17</v>
      </c>
      <c r="E818" s="466" t="s">
        <v>2521</v>
      </c>
      <c r="F818" s="466" t="s">
        <v>13934</v>
      </c>
      <c r="G818" s="466" t="s">
        <v>2521</v>
      </c>
      <c r="H818" s="81" t="s">
        <v>18471</v>
      </c>
      <c r="I818" s="54" t="s">
        <v>18106</v>
      </c>
      <c r="J818" s="54" t="s">
        <v>18108</v>
      </c>
      <c r="K818" s="54" t="s">
        <v>9809</v>
      </c>
      <c r="L818" s="81"/>
      <c r="M818" s="81"/>
    </row>
    <row r="819" spans="1:13" ht="18.75" customHeight="1">
      <c r="A819" s="54" t="s">
        <v>494</v>
      </c>
      <c r="B819" s="466" t="s">
        <v>17429</v>
      </c>
      <c r="C819" s="466" t="s">
        <v>17440</v>
      </c>
      <c r="D819" s="54">
        <f t="shared" si="14"/>
        <v>18</v>
      </c>
      <c r="E819" s="466" t="s">
        <v>2507</v>
      </c>
      <c r="F819" s="466" t="s">
        <v>14044</v>
      </c>
      <c r="G819" s="466" t="s">
        <v>2507</v>
      </c>
      <c r="H819" s="81" t="s">
        <v>18472</v>
      </c>
      <c r="I819" s="81"/>
      <c r="J819" s="425"/>
      <c r="K819" s="54" t="s">
        <v>581</v>
      </c>
      <c r="L819" s="81"/>
      <c r="M819" s="81"/>
    </row>
    <row r="820" spans="1:13" ht="18.75" customHeight="1">
      <c r="A820" s="54" t="s">
        <v>494</v>
      </c>
      <c r="B820" s="466" t="s">
        <v>17429</v>
      </c>
      <c r="C820" s="466" t="s">
        <v>17440</v>
      </c>
      <c r="D820" s="54">
        <f t="shared" si="14"/>
        <v>19</v>
      </c>
      <c r="E820" s="466" t="s">
        <v>17945</v>
      </c>
      <c r="F820" s="466" t="s">
        <v>17944</v>
      </c>
      <c r="G820" s="466" t="s">
        <v>17945</v>
      </c>
      <c r="H820" s="81" t="s">
        <v>18473</v>
      </c>
      <c r="I820" s="134" t="s">
        <v>18172</v>
      </c>
      <c r="J820" s="425" t="s">
        <v>18173</v>
      </c>
      <c r="K820" s="81" t="s">
        <v>18113</v>
      </c>
      <c r="L820" s="81"/>
      <c r="M820" s="81"/>
    </row>
    <row r="821" spans="1:13" ht="18.75" customHeight="1">
      <c r="A821" s="54" t="s">
        <v>494</v>
      </c>
      <c r="B821" s="466" t="s">
        <v>17429</v>
      </c>
      <c r="C821" s="466" t="s">
        <v>17440</v>
      </c>
      <c r="D821" s="54">
        <f t="shared" si="14"/>
        <v>20</v>
      </c>
      <c r="E821" s="466" t="s">
        <v>17881</v>
      </c>
      <c r="F821" s="466" t="s">
        <v>13922</v>
      </c>
      <c r="G821" s="466" t="s">
        <v>17881</v>
      </c>
      <c r="H821" s="81" t="s">
        <v>18474</v>
      </c>
      <c r="I821" s="134" t="s">
        <v>18159</v>
      </c>
      <c r="J821" s="425" t="s">
        <v>18158</v>
      </c>
      <c r="K821" s="81" t="s">
        <v>18113</v>
      </c>
      <c r="L821" s="81"/>
      <c r="M821" s="81"/>
    </row>
    <row r="822" spans="1:13" ht="18.75" customHeight="1">
      <c r="A822" s="54" t="s">
        <v>494</v>
      </c>
      <c r="B822" s="466" t="s">
        <v>17429</v>
      </c>
      <c r="C822" s="466" t="s">
        <v>17440</v>
      </c>
      <c r="D822" s="54">
        <f t="shared" si="14"/>
        <v>21</v>
      </c>
      <c r="E822" s="54" t="s">
        <v>212</v>
      </c>
      <c r="F822" s="54" t="s">
        <v>591</v>
      </c>
      <c r="G822" s="54" t="s">
        <v>9807</v>
      </c>
      <c r="H822" s="54" t="s">
        <v>9808</v>
      </c>
      <c r="I822" s="54" t="s">
        <v>4560</v>
      </c>
      <c r="J822" s="140" t="s">
        <v>18107</v>
      </c>
      <c r="K822" s="54" t="s">
        <v>9809</v>
      </c>
      <c r="L822" s="81"/>
      <c r="M822" s="81"/>
    </row>
    <row r="823" spans="1:13" ht="18.75" customHeight="1">
      <c r="A823" s="54" t="s">
        <v>494</v>
      </c>
      <c r="B823" s="466" t="s">
        <v>17430</v>
      </c>
      <c r="C823" s="466" t="s">
        <v>17441</v>
      </c>
      <c r="D823" s="54">
        <f>IF($C823=$C821,$D821+1,1)</f>
        <v>1</v>
      </c>
      <c r="E823" s="466" t="s">
        <v>3532</v>
      </c>
      <c r="F823" s="466" t="s">
        <v>13557</v>
      </c>
      <c r="G823" s="466" t="s">
        <v>3532</v>
      </c>
      <c r="H823" s="81" t="s">
        <v>18475</v>
      </c>
      <c r="I823" s="81"/>
      <c r="J823" s="425"/>
      <c r="K823" s="54" t="s">
        <v>80</v>
      </c>
      <c r="L823" s="81"/>
      <c r="M823" s="81"/>
    </row>
    <row r="824" spans="1:13" ht="18.75" customHeight="1">
      <c r="A824" s="54" t="s">
        <v>494</v>
      </c>
      <c r="B824" s="466" t="s">
        <v>17430</v>
      </c>
      <c r="C824" s="466" t="s">
        <v>17441</v>
      </c>
      <c r="D824" s="54">
        <f t="shared" si="14"/>
        <v>2</v>
      </c>
      <c r="E824" s="466" t="s">
        <v>17848</v>
      </c>
      <c r="F824" s="466" t="s">
        <v>17847</v>
      </c>
      <c r="G824" s="466" t="s">
        <v>17848</v>
      </c>
      <c r="H824" s="81" t="s">
        <v>18476</v>
      </c>
      <c r="I824" s="81"/>
      <c r="J824" s="425"/>
      <c r="K824" s="54" t="s">
        <v>80</v>
      </c>
      <c r="L824" s="81"/>
      <c r="M824" s="81"/>
    </row>
    <row r="825" spans="1:13" ht="18.75" customHeight="1">
      <c r="A825" s="54" t="s">
        <v>494</v>
      </c>
      <c r="B825" s="466" t="s">
        <v>17430</v>
      </c>
      <c r="C825" s="466" t="s">
        <v>17441</v>
      </c>
      <c r="D825" s="54">
        <f t="shared" si="14"/>
        <v>3</v>
      </c>
      <c r="E825" s="466" t="s">
        <v>17947</v>
      </c>
      <c r="F825" s="466" t="s">
        <v>17946</v>
      </c>
      <c r="G825" s="466" t="s">
        <v>17947</v>
      </c>
      <c r="H825" s="81" t="s">
        <v>18477</v>
      </c>
      <c r="I825" s="81"/>
      <c r="J825" s="425"/>
      <c r="K825" s="54" t="s">
        <v>80</v>
      </c>
      <c r="L825" s="81"/>
      <c r="M825" s="81"/>
    </row>
    <row r="826" spans="1:13" ht="18.75" customHeight="1">
      <c r="A826" s="54" t="s">
        <v>494</v>
      </c>
      <c r="B826" s="466" t="s">
        <v>17430</v>
      </c>
      <c r="C826" s="466" t="s">
        <v>17441</v>
      </c>
      <c r="D826" s="54">
        <f t="shared" si="14"/>
        <v>4</v>
      </c>
      <c r="E826" s="466" t="s">
        <v>17949</v>
      </c>
      <c r="F826" s="466" t="s">
        <v>17948</v>
      </c>
      <c r="G826" s="466" t="s">
        <v>17949</v>
      </c>
      <c r="H826" s="81" t="s">
        <v>18478</v>
      </c>
      <c r="I826" s="81"/>
      <c r="J826" s="425"/>
      <c r="K826" s="54" t="s">
        <v>218</v>
      </c>
      <c r="L826" s="81"/>
      <c r="M826" s="81"/>
    </row>
    <row r="827" spans="1:13" ht="18.75" customHeight="1">
      <c r="A827" s="54" t="s">
        <v>494</v>
      </c>
      <c r="B827" s="466" t="s">
        <v>17430</v>
      </c>
      <c r="C827" s="466" t="s">
        <v>17441</v>
      </c>
      <c r="D827" s="54">
        <f t="shared" si="14"/>
        <v>5</v>
      </c>
      <c r="E827" s="466" t="s">
        <v>2518</v>
      </c>
      <c r="F827" s="466" t="s">
        <v>17950</v>
      </c>
      <c r="G827" s="466" t="s">
        <v>2518</v>
      </c>
      <c r="H827" s="81" t="s">
        <v>18479</v>
      </c>
      <c r="I827" s="81"/>
      <c r="J827" s="425"/>
      <c r="K827" s="54" t="s">
        <v>581</v>
      </c>
      <c r="L827" s="81"/>
      <c r="M827" s="81"/>
    </row>
    <row r="828" spans="1:13" ht="18.75" customHeight="1">
      <c r="A828" s="54" t="s">
        <v>494</v>
      </c>
      <c r="B828" s="466" t="s">
        <v>17430</v>
      </c>
      <c r="C828" s="466" t="s">
        <v>17441</v>
      </c>
      <c r="D828" s="54">
        <f t="shared" si="14"/>
        <v>6</v>
      </c>
      <c r="E828" s="466" t="s">
        <v>18110</v>
      </c>
      <c r="F828" s="466" t="s">
        <v>14153</v>
      </c>
      <c r="G828" s="466" t="s">
        <v>17951</v>
      </c>
      <c r="H828" s="81" t="s">
        <v>18480</v>
      </c>
      <c r="I828" s="81" t="s">
        <v>18111</v>
      </c>
      <c r="J828" s="425"/>
      <c r="K828" s="54" t="s">
        <v>218</v>
      </c>
      <c r="L828" s="81"/>
      <c r="M828" s="81"/>
    </row>
    <row r="829" spans="1:13" ht="18.75" customHeight="1">
      <c r="A829" s="54" t="s">
        <v>494</v>
      </c>
      <c r="B829" s="466" t="s">
        <v>17430</v>
      </c>
      <c r="C829" s="466" t="s">
        <v>17441</v>
      </c>
      <c r="D829" s="54">
        <f t="shared" si="14"/>
        <v>7</v>
      </c>
      <c r="E829" s="466" t="s">
        <v>17801</v>
      </c>
      <c r="F829" s="466" t="s">
        <v>17739</v>
      </c>
      <c r="G829" s="466" t="s">
        <v>17801</v>
      </c>
      <c r="H829" s="81" t="s">
        <v>18481</v>
      </c>
      <c r="I829" s="81"/>
      <c r="J829" s="425"/>
      <c r="K829" s="54" t="s">
        <v>80</v>
      </c>
      <c r="L829" s="81"/>
      <c r="M829" s="81"/>
    </row>
    <row r="830" spans="1:13" ht="18.75" customHeight="1">
      <c r="A830" s="54" t="s">
        <v>494</v>
      </c>
      <c r="B830" s="466" t="s">
        <v>17430</v>
      </c>
      <c r="C830" s="466" t="s">
        <v>17441</v>
      </c>
      <c r="D830" s="54">
        <f t="shared" si="14"/>
        <v>8</v>
      </c>
      <c r="E830" s="466" t="s">
        <v>14970</v>
      </c>
      <c r="F830" s="466" t="s">
        <v>14969</v>
      </c>
      <c r="G830" s="466" t="s">
        <v>14970</v>
      </c>
      <c r="H830" s="81" t="s">
        <v>18482</v>
      </c>
      <c r="I830" s="81"/>
      <c r="J830" s="425"/>
      <c r="K830" s="81" t="s">
        <v>583</v>
      </c>
      <c r="L830" s="81"/>
      <c r="M830" s="81"/>
    </row>
    <row r="831" spans="1:13" ht="18.75" customHeight="1">
      <c r="A831" s="54" t="s">
        <v>494</v>
      </c>
      <c r="B831" s="466" t="s">
        <v>17430</v>
      </c>
      <c r="C831" s="466" t="s">
        <v>17441</v>
      </c>
      <c r="D831" s="54">
        <f t="shared" si="14"/>
        <v>9</v>
      </c>
      <c r="E831" s="54" t="s">
        <v>212</v>
      </c>
      <c r="F831" s="54" t="s">
        <v>591</v>
      </c>
      <c r="G831" s="54" t="s">
        <v>9807</v>
      </c>
      <c r="H831" s="54" t="s">
        <v>9808</v>
      </c>
      <c r="I831" s="54" t="s">
        <v>4560</v>
      </c>
      <c r="J831" s="140" t="s">
        <v>18107</v>
      </c>
      <c r="K831" s="54" t="s">
        <v>9809</v>
      </c>
      <c r="L831" s="81"/>
      <c r="M831" s="81"/>
    </row>
    <row r="832" spans="1:13" ht="18.75" customHeight="1">
      <c r="A832" s="54" t="s">
        <v>494</v>
      </c>
      <c r="B832" s="466" t="s">
        <v>18787</v>
      </c>
      <c r="C832" s="466" t="s">
        <v>18786</v>
      </c>
      <c r="D832" s="54">
        <f t="shared" si="14"/>
        <v>1</v>
      </c>
      <c r="E832" s="515" t="s">
        <v>14196</v>
      </c>
      <c r="F832" s="515" t="s">
        <v>14195</v>
      </c>
      <c r="G832" s="81"/>
      <c r="H832" s="81" t="s">
        <v>18828</v>
      </c>
      <c r="I832" s="81"/>
      <c r="J832" s="425"/>
      <c r="K832" s="81" t="s">
        <v>18824</v>
      </c>
      <c r="L832" s="81"/>
      <c r="M832" s="81"/>
    </row>
    <row r="833" spans="1:13" ht="18.75" customHeight="1">
      <c r="A833" s="54" t="s">
        <v>494</v>
      </c>
      <c r="B833" s="466" t="s">
        <v>18787</v>
      </c>
      <c r="C833" s="466" t="s">
        <v>18786</v>
      </c>
      <c r="D833" s="54">
        <f t="shared" si="14"/>
        <v>2</v>
      </c>
      <c r="E833" s="515" t="s">
        <v>18794</v>
      </c>
      <c r="F833" s="515" t="s">
        <v>18793</v>
      </c>
      <c r="G833" s="81"/>
      <c r="H833" s="81" t="s">
        <v>18829</v>
      </c>
      <c r="I833" s="81"/>
      <c r="J833" s="425"/>
      <c r="K833" s="81" t="s">
        <v>18824</v>
      </c>
      <c r="L833" s="81"/>
      <c r="M833" s="81"/>
    </row>
    <row r="834" spans="1:13" ht="18.75" customHeight="1">
      <c r="A834" s="54" t="s">
        <v>494</v>
      </c>
      <c r="B834" s="466" t="s">
        <v>18787</v>
      </c>
      <c r="C834" s="466" t="s">
        <v>18786</v>
      </c>
      <c r="D834" s="54">
        <f t="shared" si="14"/>
        <v>3</v>
      </c>
      <c r="E834" s="515" t="s">
        <v>14940</v>
      </c>
      <c r="F834" s="515" t="s">
        <v>14939</v>
      </c>
      <c r="G834" s="81"/>
      <c r="H834" s="81" t="s">
        <v>18830</v>
      </c>
      <c r="I834" s="81"/>
      <c r="J834" s="425"/>
      <c r="K834" s="81" t="s">
        <v>18825</v>
      </c>
      <c r="L834" s="81"/>
      <c r="M834" s="81"/>
    </row>
    <row r="835" spans="1:13" ht="18.75" customHeight="1">
      <c r="A835" s="54" t="s">
        <v>494</v>
      </c>
      <c r="B835" s="466" t="s">
        <v>18787</v>
      </c>
      <c r="C835" s="466" t="s">
        <v>18786</v>
      </c>
      <c r="D835" s="54">
        <f t="shared" si="14"/>
        <v>4</v>
      </c>
      <c r="E835" s="515" t="s">
        <v>14938</v>
      </c>
      <c r="F835" s="515" t="s">
        <v>14937</v>
      </c>
      <c r="G835" s="81"/>
      <c r="H835" s="81" t="s">
        <v>18831</v>
      </c>
      <c r="I835" s="81"/>
      <c r="J835" s="425"/>
      <c r="K835" s="81" t="s">
        <v>18825</v>
      </c>
      <c r="L835" s="81"/>
      <c r="M835" s="81"/>
    </row>
    <row r="836" spans="1:13" ht="18.75" customHeight="1">
      <c r="A836" s="54" t="s">
        <v>494</v>
      </c>
      <c r="B836" s="466" t="s">
        <v>18787</v>
      </c>
      <c r="C836" s="466" t="s">
        <v>18786</v>
      </c>
      <c r="D836" s="54">
        <f t="shared" si="14"/>
        <v>5</v>
      </c>
      <c r="E836" s="515" t="s">
        <v>17755</v>
      </c>
      <c r="F836" s="515" t="s">
        <v>17754</v>
      </c>
      <c r="G836" s="81"/>
      <c r="H836" s="81" t="s">
        <v>18832</v>
      </c>
      <c r="I836" s="81"/>
      <c r="J836" s="425"/>
      <c r="K836" s="81" t="s">
        <v>18825</v>
      </c>
      <c r="L836" s="81"/>
      <c r="M836" s="81"/>
    </row>
    <row r="837" spans="1:13" ht="18.75" customHeight="1">
      <c r="A837" s="54" t="s">
        <v>494</v>
      </c>
      <c r="B837" s="466" t="s">
        <v>18787</v>
      </c>
      <c r="C837" s="466" t="s">
        <v>18786</v>
      </c>
      <c r="D837" s="54">
        <f t="shared" si="14"/>
        <v>6</v>
      </c>
      <c r="E837" s="515" t="s">
        <v>18796</v>
      </c>
      <c r="F837" s="515" t="s">
        <v>18795</v>
      </c>
      <c r="G837" s="81"/>
      <c r="H837" s="81" t="s">
        <v>18833</v>
      </c>
      <c r="I837" s="54" t="s">
        <v>15042</v>
      </c>
      <c r="J837" s="54" t="s">
        <v>18108</v>
      </c>
      <c r="K837" s="54" t="s">
        <v>9809</v>
      </c>
      <c r="L837" s="81"/>
      <c r="M837" s="81"/>
    </row>
    <row r="838" spans="1:13" ht="18.75" customHeight="1">
      <c r="A838" s="54" t="s">
        <v>494</v>
      </c>
      <c r="B838" s="466" t="s">
        <v>18787</v>
      </c>
      <c r="C838" s="466" t="s">
        <v>18786</v>
      </c>
      <c r="D838" s="54">
        <f t="shared" si="14"/>
        <v>7</v>
      </c>
      <c r="E838" s="515" t="s">
        <v>18798</v>
      </c>
      <c r="F838" s="515" t="s">
        <v>18797</v>
      </c>
      <c r="G838" s="81"/>
      <c r="H838" s="81" t="s">
        <v>18834</v>
      </c>
      <c r="I838" s="54" t="s">
        <v>15042</v>
      </c>
      <c r="J838" s="54" t="s">
        <v>18108</v>
      </c>
      <c r="K838" s="54" t="s">
        <v>9809</v>
      </c>
      <c r="L838" s="81"/>
      <c r="M838" s="81"/>
    </row>
    <row r="839" spans="1:13" ht="18.75" customHeight="1">
      <c r="A839" s="54" t="s">
        <v>494</v>
      </c>
      <c r="B839" s="466" t="s">
        <v>18787</v>
      </c>
      <c r="C839" s="466" t="s">
        <v>18786</v>
      </c>
      <c r="D839" s="54">
        <f t="shared" si="14"/>
        <v>8</v>
      </c>
      <c r="E839" s="515" t="s">
        <v>18799</v>
      </c>
      <c r="F839" s="515" t="s">
        <v>14959</v>
      </c>
      <c r="G839" s="81"/>
      <c r="H839" s="81" t="s">
        <v>18835</v>
      </c>
      <c r="I839" s="54" t="s">
        <v>15042</v>
      </c>
      <c r="J839" s="54" t="s">
        <v>18108</v>
      </c>
      <c r="K839" s="54" t="s">
        <v>9809</v>
      </c>
      <c r="L839" s="81"/>
      <c r="M839" s="81"/>
    </row>
    <row r="840" spans="1:13" ht="18.75" customHeight="1">
      <c r="A840" s="54" t="s">
        <v>494</v>
      </c>
      <c r="B840" s="466" t="s">
        <v>18787</v>
      </c>
      <c r="C840" s="466" t="s">
        <v>18786</v>
      </c>
      <c r="D840" s="54">
        <f t="shared" si="14"/>
        <v>9</v>
      </c>
      <c r="E840" s="515" t="s">
        <v>18800</v>
      </c>
      <c r="F840" s="515" t="s">
        <v>13585</v>
      </c>
      <c r="G840" s="81"/>
      <c r="H840" s="81" t="s">
        <v>18836</v>
      </c>
      <c r="I840" s="54" t="s">
        <v>15042</v>
      </c>
      <c r="J840" s="54" t="s">
        <v>18108</v>
      </c>
      <c r="K840" s="54" t="s">
        <v>9809</v>
      </c>
      <c r="L840" s="81"/>
      <c r="M840" s="81"/>
    </row>
    <row r="841" spans="1:13" ht="18.75" customHeight="1">
      <c r="A841" s="54" t="s">
        <v>494</v>
      </c>
      <c r="B841" s="466" t="s">
        <v>18787</v>
      </c>
      <c r="C841" s="466" t="s">
        <v>18786</v>
      </c>
      <c r="D841" s="54">
        <f t="shared" si="14"/>
        <v>10</v>
      </c>
      <c r="E841" s="515" t="s">
        <v>17748</v>
      </c>
      <c r="F841" s="515" t="s">
        <v>17747</v>
      </c>
      <c r="G841" s="81"/>
      <c r="H841" s="81" t="s">
        <v>18837</v>
      </c>
      <c r="I841" s="81"/>
      <c r="J841" s="425"/>
      <c r="K841" s="81" t="s">
        <v>18824</v>
      </c>
      <c r="L841" s="81"/>
      <c r="M841" s="81"/>
    </row>
    <row r="842" spans="1:13" ht="18.75" customHeight="1">
      <c r="A842" s="54" t="s">
        <v>494</v>
      </c>
      <c r="B842" s="466" t="s">
        <v>18787</v>
      </c>
      <c r="C842" s="466" t="s">
        <v>18786</v>
      </c>
      <c r="D842" s="54">
        <f t="shared" si="14"/>
        <v>11</v>
      </c>
      <c r="E842" s="515" t="s">
        <v>17746</v>
      </c>
      <c r="F842" s="515" t="s">
        <v>17745</v>
      </c>
      <c r="G842" s="81"/>
      <c r="H842" s="81" t="s">
        <v>18838</v>
      </c>
      <c r="I842" s="81"/>
      <c r="J842" s="425"/>
      <c r="K842" s="81" t="s">
        <v>18825</v>
      </c>
      <c r="L842" s="81"/>
      <c r="M842" s="81"/>
    </row>
    <row r="843" spans="1:13" ht="18.75" customHeight="1">
      <c r="A843" s="54" t="s">
        <v>494</v>
      </c>
      <c r="B843" s="466" t="s">
        <v>18787</v>
      </c>
      <c r="C843" s="466" t="s">
        <v>18786</v>
      </c>
      <c r="D843" s="54">
        <f t="shared" si="14"/>
        <v>12</v>
      </c>
      <c r="E843" s="515" t="s">
        <v>18801</v>
      </c>
      <c r="F843" s="515" t="s">
        <v>15853</v>
      </c>
      <c r="G843" s="81"/>
      <c r="H843" s="81" t="s">
        <v>18839</v>
      </c>
      <c r="I843" s="54" t="s">
        <v>15042</v>
      </c>
      <c r="J843" s="54" t="s">
        <v>18108</v>
      </c>
      <c r="K843" s="54" t="s">
        <v>9809</v>
      </c>
      <c r="L843" s="81"/>
      <c r="M843" s="81"/>
    </row>
    <row r="844" spans="1:13" ht="18.75" customHeight="1">
      <c r="A844" s="54" t="s">
        <v>494</v>
      </c>
      <c r="B844" s="466" t="s">
        <v>18787</v>
      </c>
      <c r="C844" s="466" t="s">
        <v>18786</v>
      </c>
      <c r="D844" s="54">
        <f t="shared" si="14"/>
        <v>13</v>
      </c>
      <c r="E844" s="515" t="s">
        <v>14936</v>
      </c>
      <c r="F844" s="515" t="s">
        <v>14935</v>
      </c>
      <c r="G844" s="81"/>
      <c r="H844" s="81" t="s">
        <v>18840</v>
      </c>
      <c r="I844" s="81"/>
      <c r="J844" s="425"/>
      <c r="K844" s="81" t="s">
        <v>18825</v>
      </c>
      <c r="L844" s="81"/>
      <c r="M844" s="81"/>
    </row>
    <row r="845" spans="1:13" ht="18.75" customHeight="1">
      <c r="A845" s="54" t="s">
        <v>494</v>
      </c>
      <c r="B845" s="466" t="s">
        <v>18787</v>
      </c>
      <c r="C845" s="466" t="s">
        <v>18786</v>
      </c>
      <c r="D845" s="54">
        <f t="shared" si="14"/>
        <v>14</v>
      </c>
      <c r="E845" s="515" t="s">
        <v>18803</v>
      </c>
      <c r="F845" s="515" t="s">
        <v>18802</v>
      </c>
      <c r="G845" s="81"/>
      <c r="H845" s="81" t="s">
        <v>18841</v>
      </c>
      <c r="I845" s="81"/>
      <c r="J845" s="425"/>
      <c r="K845" s="81" t="s">
        <v>18824</v>
      </c>
      <c r="L845" s="81"/>
      <c r="M845" s="81"/>
    </row>
    <row r="846" spans="1:13" ht="18.75" customHeight="1">
      <c r="A846" s="54" t="s">
        <v>494</v>
      </c>
      <c r="B846" s="466" t="s">
        <v>18787</v>
      </c>
      <c r="C846" s="466" t="s">
        <v>18786</v>
      </c>
      <c r="D846" s="54">
        <f t="shared" si="14"/>
        <v>15</v>
      </c>
      <c r="E846" s="515" t="s">
        <v>706</v>
      </c>
      <c r="F846" s="515" t="s">
        <v>13586</v>
      </c>
      <c r="G846" s="81"/>
      <c r="H846" s="81" t="s">
        <v>18842</v>
      </c>
      <c r="I846" s="81"/>
      <c r="J846" s="425"/>
      <c r="K846" s="81" t="s">
        <v>18825</v>
      </c>
      <c r="L846" s="81"/>
      <c r="M846" s="81"/>
    </row>
    <row r="847" spans="1:13" ht="18.75" customHeight="1">
      <c r="A847" s="54" t="s">
        <v>494</v>
      </c>
      <c r="B847" s="466" t="s">
        <v>18787</v>
      </c>
      <c r="C847" s="466" t="s">
        <v>18786</v>
      </c>
      <c r="D847" s="54">
        <f t="shared" si="14"/>
        <v>16</v>
      </c>
      <c r="E847" s="515" t="s">
        <v>18805</v>
      </c>
      <c r="F847" s="515" t="s">
        <v>18804</v>
      </c>
      <c r="G847" s="81"/>
      <c r="H847" s="81" t="s">
        <v>18843</v>
      </c>
      <c r="I847" s="81"/>
      <c r="J847" s="425"/>
      <c r="K847" s="81" t="s">
        <v>18824</v>
      </c>
      <c r="L847" s="81"/>
      <c r="M847" s="81"/>
    </row>
    <row r="848" spans="1:13" ht="18.75" customHeight="1">
      <c r="A848" s="54" t="s">
        <v>494</v>
      </c>
      <c r="B848" s="466" t="s">
        <v>18787</v>
      </c>
      <c r="C848" s="466" t="s">
        <v>18786</v>
      </c>
      <c r="D848" s="54">
        <f t="shared" si="14"/>
        <v>17</v>
      </c>
      <c r="E848" s="515" t="s">
        <v>707</v>
      </c>
      <c r="F848" s="515" t="s">
        <v>13587</v>
      </c>
      <c r="G848" s="81"/>
      <c r="H848" s="81" t="s">
        <v>18844</v>
      </c>
      <c r="I848" s="81"/>
      <c r="J848" s="425"/>
      <c r="K848" s="81" t="s">
        <v>18825</v>
      </c>
      <c r="L848" s="81"/>
      <c r="M848" s="81"/>
    </row>
    <row r="849" spans="1:13" ht="18.75" customHeight="1">
      <c r="A849" s="54" t="s">
        <v>494</v>
      </c>
      <c r="B849" s="466" t="s">
        <v>18787</v>
      </c>
      <c r="C849" s="466" t="s">
        <v>18786</v>
      </c>
      <c r="D849" s="54">
        <f t="shared" si="14"/>
        <v>18</v>
      </c>
      <c r="E849" s="515" t="s">
        <v>18806</v>
      </c>
      <c r="F849" s="515" t="s">
        <v>14244</v>
      </c>
      <c r="G849" s="81"/>
      <c r="H849" s="81" t="s">
        <v>18845</v>
      </c>
      <c r="I849" s="81"/>
      <c r="J849" s="425"/>
      <c r="K849" s="81" t="s">
        <v>18824</v>
      </c>
      <c r="L849" s="81"/>
      <c r="M849" s="81"/>
    </row>
    <row r="850" spans="1:13" ht="18.75" customHeight="1">
      <c r="A850" s="54" t="s">
        <v>494</v>
      </c>
      <c r="B850" s="466" t="s">
        <v>18787</v>
      </c>
      <c r="C850" s="466" t="s">
        <v>18786</v>
      </c>
      <c r="D850" s="54">
        <f t="shared" si="14"/>
        <v>19</v>
      </c>
      <c r="E850" s="515" t="s">
        <v>18807</v>
      </c>
      <c r="F850" s="515" t="s">
        <v>13588</v>
      </c>
      <c r="G850" s="81"/>
      <c r="H850" s="81" t="s">
        <v>18846</v>
      </c>
      <c r="I850" s="81"/>
      <c r="J850" s="425"/>
      <c r="K850" s="81" t="s">
        <v>18825</v>
      </c>
      <c r="L850" s="81"/>
      <c r="M850" s="81"/>
    </row>
    <row r="851" spans="1:13" ht="18.75" customHeight="1">
      <c r="A851" s="54" t="s">
        <v>494</v>
      </c>
      <c r="B851" s="466" t="s">
        <v>18787</v>
      </c>
      <c r="C851" s="466" t="s">
        <v>18786</v>
      </c>
      <c r="D851" s="54">
        <f t="shared" si="14"/>
        <v>20</v>
      </c>
      <c r="E851" s="515" t="s">
        <v>709</v>
      </c>
      <c r="F851" s="515" t="s">
        <v>13589</v>
      </c>
      <c r="G851" s="81"/>
      <c r="H851" s="81" t="s">
        <v>18847</v>
      </c>
      <c r="I851" s="81"/>
      <c r="J851" s="425"/>
      <c r="K851" s="81" t="s">
        <v>18825</v>
      </c>
      <c r="L851" s="81"/>
      <c r="M851" s="81"/>
    </row>
    <row r="852" spans="1:13" ht="18.75" customHeight="1">
      <c r="A852" s="54" t="s">
        <v>494</v>
      </c>
      <c r="B852" s="466" t="s">
        <v>18787</v>
      </c>
      <c r="C852" s="466" t="s">
        <v>18786</v>
      </c>
      <c r="D852" s="54">
        <f t="shared" si="14"/>
        <v>21</v>
      </c>
      <c r="E852" s="515" t="s">
        <v>13613</v>
      </c>
      <c r="F852" s="515" t="s">
        <v>13568</v>
      </c>
      <c r="G852" s="81"/>
      <c r="H852" s="81" t="s">
        <v>18848</v>
      </c>
      <c r="I852" s="81"/>
      <c r="J852" s="425"/>
      <c r="K852" s="81" t="s">
        <v>18825</v>
      </c>
      <c r="L852" s="81"/>
      <c r="M852" s="81"/>
    </row>
    <row r="853" spans="1:13" ht="18.75" customHeight="1">
      <c r="A853" s="54" t="s">
        <v>494</v>
      </c>
      <c r="B853" s="466" t="s">
        <v>18787</v>
      </c>
      <c r="C853" s="466" t="s">
        <v>18786</v>
      </c>
      <c r="D853" s="54">
        <f t="shared" si="14"/>
        <v>22</v>
      </c>
      <c r="E853" s="515" t="s">
        <v>18809</v>
      </c>
      <c r="F853" s="515" t="s">
        <v>18808</v>
      </c>
      <c r="G853" s="81"/>
      <c r="H853" s="81" t="s">
        <v>18849</v>
      </c>
      <c r="I853" s="81"/>
      <c r="J853" s="425"/>
      <c r="K853" s="81" t="s">
        <v>18825</v>
      </c>
      <c r="L853" s="81"/>
      <c r="M853" s="81"/>
    </row>
    <row r="854" spans="1:13" ht="18.75" customHeight="1">
      <c r="A854" s="54" t="s">
        <v>494</v>
      </c>
      <c r="B854" s="466" t="s">
        <v>18787</v>
      </c>
      <c r="C854" s="466" t="s">
        <v>18786</v>
      </c>
      <c r="D854" s="54">
        <f t="shared" si="14"/>
        <v>23</v>
      </c>
      <c r="E854" s="515" t="s">
        <v>18811</v>
      </c>
      <c r="F854" s="515" t="s">
        <v>18810</v>
      </c>
      <c r="G854" s="81"/>
      <c r="H854" s="81" t="s">
        <v>18850</v>
      </c>
      <c r="I854" s="81"/>
      <c r="J854" s="425"/>
      <c r="K854" s="81" t="s">
        <v>18824</v>
      </c>
      <c r="L854" s="81"/>
      <c r="M854" s="81"/>
    </row>
    <row r="855" spans="1:13" ht="18.75" customHeight="1">
      <c r="A855" s="54" t="s">
        <v>494</v>
      </c>
      <c r="B855" s="466" t="s">
        <v>18787</v>
      </c>
      <c r="C855" s="466" t="s">
        <v>18786</v>
      </c>
      <c r="D855" s="54">
        <f t="shared" si="14"/>
        <v>24</v>
      </c>
      <c r="E855" s="520" t="s">
        <v>17397</v>
      </c>
      <c r="F855" s="520" t="s">
        <v>14958</v>
      </c>
      <c r="G855" s="81"/>
      <c r="H855" s="81" t="s">
        <v>18851</v>
      </c>
      <c r="I855" s="81"/>
      <c r="J855" s="425"/>
      <c r="K855" s="81" t="s">
        <v>18824</v>
      </c>
      <c r="L855" s="81"/>
      <c r="M855" s="81"/>
    </row>
    <row r="856" spans="1:13" ht="18.75" customHeight="1">
      <c r="A856" s="54" t="s">
        <v>494</v>
      </c>
      <c r="B856" s="466" t="s">
        <v>18787</v>
      </c>
      <c r="C856" s="466" t="s">
        <v>18786</v>
      </c>
      <c r="D856" s="54">
        <f t="shared" si="14"/>
        <v>25</v>
      </c>
      <c r="E856" s="515" t="s">
        <v>15863</v>
      </c>
      <c r="F856" s="515" t="s">
        <v>15862</v>
      </c>
      <c r="G856" s="81"/>
      <c r="H856" s="81" t="s">
        <v>18852</v>
      </c>
      <c r="I856" s="81"/>
      <c r="J856" s="425"/>
      <c r="K856" s="81" t="s">
        <v>18825</v>
      </c>
      <c r="L856" s="81"/>
      <c r="M856" s="81"/>
    </row>
    <row r="857" spans="1:13" ht="18.75" customHeight="1">
      <c r="A857" s="54" t="s">
        <v>494</v>
      </c>
      <c r="B857" s="466" t="s">
        <v>18787</v>
      </c>
      <c r="C857" s="466" t="s">
        <v>18786</v>
      </c>
      <c r="D857" s="54">
        <f t="shared" si="14"/>
        <v>26</v>
      </c>
      <c r="E857" s="54" t="s">
        <v>212</v>
      </c>
      <c r="F857" s="54" t="s">
        <v>591</v>
      </c>
      <c r="G857" s="54" t="s">
        <v>9807</v>
      </c>
      <c r="H857" s="54" t="s">
        <v>9808</v>
      </c>
      <c r="I857" s="54" t="s">
        <v>4560</v>
      </c>
      <c r="J857" s="140" t="s">
        <v>18107</v>
      </c>
      <c r="K857" s="54" t="s">
        <v>9809</v>
      </c>
      <c r="L857" s="81"/>
      <c r="M857" s="81"/>
    </row>
    <row r="858" spans="1:13" ht="18.75" customHeight="1">
      <c r="A858" s="54" t="s">
        <v>494</v>
      </c>
      <c r="B858" s="466" t="s">
        <v>18787</v>
      </c>
      <c r="C858" s="466" t="s">
        <v>18786</v>
      </c>
      <c r="D858" s="54">
        <f t="shared" si="14"/>
        <v>27</v>
      </c>
      <c r="E858" s="515" t="s">
        <v>18813</v>
      </c>
      <c r="F858" s="515" t="s">
        <v>18812</v>
      </c>
      <c r="G858" s="54" t="s">
        <v>9811</v>
      </c>
      <c r="H858" s="54" t="s">
        <v>9808</v>
      </c>
      <c r="I858" s="54" t="s">
        <v>4563</v>
      </c>
      <c r="J858" s="140">
        <v>20170101</v>
      </c>
      <c r="K858" s="54" t="s">
        <v>9813</v>
      </c>
      <c r="L858" s="81"/>
      <c r="M858" s="81"/>
    </row>
    <row r="859" spans="1:13" ht="18.75" customHeight="1">
      <c r="A859" s="54" t="s">
        <v>494</v>
      </c>
      <c r="B859" s="466" t="s">
        <v>18789</v>
      </c>
      <c r="C859" s="466" t="s">
        <v>18788</v>
      </c>
      <c r="D859" s="54">
        <f t="shared" si="14"/>
        <v>1</v>
      </c>
      <c r="E859" s="366" t="s">
        <v>18815</v>
      </c>
      <c r="F859" s="366" t="s">
        <v>18814</v>
      </c>
      <c r="G859" s="81"/>
      <c r="H859" s="81" t="s">
        <v>18853</v>
      </c>
      <c r="I859" s="81"/>
      <c r="J859" s="425"/>
      <c r="K859" s="81" t="s">
        <v>18824</v>
      </c>
      <c r="L859" s="81"/>
      <c r="M859" s="81"/>
    </row>
    <row r="860" spans="1:13" ht="18.75" customHeight="1">
      <c r="A860" s="54" t="s">
        <v>494</v>
      </c>
      <c r="B860" s="466" t="s">
        <v>18789</v>
      </c>
      <c r="C860" s="466" t="s">
        <v>18788</v>
      </c>
      <c r="D860" s="54">
        <f t="shared" si="14"/>
        <v>2</v>
      </c>
      <c r="E860" s="522" t="s">
        <v>17708</v>
      </c>
      <c r="F860" s="522" t="s">
        <v>17707</v>
      </c>
      <c r="G860" s="81"/>
      <c r="H860" s="81" t="s">
        <v>18854</v>
      </c>
      <c r="I860" s="81"/>
      <c r="J860" s="425"/>
      <c r="K860" s="81" t="s">
        <v>18824</v>
      </c>
      <c r="L860" s="81"/>
      <c r="M860" s="81"/>
    </row>
    <row r="861" spans="1:13" ht="18.75" customHeight="1">
      <c r="A861" s="54" t="s">
        <v>494</v>
      </c>
      <c r="B861" s="466" t="s">
        <v>18789</v>
      </c>
      <c r="C861" s="466" t="s">
        <v>18788</v>
      </c>
      <c r="D861" s="54">
        <f t="shared" si="14"/>
        <v>3</v>
      </c>
      <c r="E861" s="474" t="s">
        <v>18817</v>
      </c>
      <c r="F861" s="474" t="s">
        <v>18816</v>
      </c>
      <c r="G861" s="81"/>
      <c r="H861" s="81" t="s">
        <v>18855</v>
      </c>
      <c r="I861" s="81"/>
      <c r="J861" s="425"/>
      <c r="K861" s="81" t="s">
        <v>18824</v>
      </c>
      <c r="L861" s="81"/>
      <c r="M861" s="81"/>
    </row>
    <row r="862" spans="1:13" ht="18.75" customHeight="1">
      <c r="A862" s="54" t="s">
        <v>494</v>
      </c>
      <c r="B862" s="466" t="s">
        <v>18789</v>
      </c>
      <c r="C862" s="466" t="s">
        <v>18788</v>
      </c>
      <c r="D862" s="54">
        <f t="shared" si="14"/>
        <v>4</v>
      </c>
      <c r="E862" s="366" t="s">
        <v>18819</v>
      </c>
      <c r="F862" s="366" t="s">
        <v>18818</v>
      </c>
      <c r="G862" s="81"/>
      <c r="H862" s="81" t="s">
        <v>18856</v>
      </c>
      <c r="I862" s="81"/>
      <c r="J862" s="425"/>
      <c r="K862" s="81" t="s">
        <v>18826</v>
      </c>
      <c r="L862" s="81"/>
      <c r="M862" s="81"/>
    </row>
    <row r="863" spans="1:13" ht="18.75" customHeight="1">
      <c r="A863" s="54" t="s">
        <v>494</v>
      </c>
      <c r="B863" s="466" t="s">
        <v>18789</v>
      </c>
      <c r="C863" s="466" t="s">
        <v>18788</v>
      </c>
      <c r="D863" s="54">
        <f t="shared" si="14"/>
        <v>5</v>
      </c>
      <c r="E863" s="366" t="s">
        <v>13740</v>
      </c>
      <c r="F863" s="366" t="s">
        <v>13739</v>
      </c>
      <c r="G863" s="81"/>
      <c r="H863" s="81" t="s">
        <v>18857</v>
      </c>
      <c r="I863" s="81"/>
      <c r="J863" s="425"/>
      <c r="K863" s="81" t="s">
        <v>18827</v>
      </c>
      <c r="L863" s="81"/>
      <c r="M863" s="81"/>
    </row>
    <row r="864" spans="1:13" ht="18.75" customHeight="1">
      <c r="A864" s="54" t="s">
        <v>494</v>
      </c>
      <c r="B864" s="466" t="s">
        <v>18789</v>
      </c>
      <c r="C864" s="466" t="s">
        <v>18788</v>
      </c>
      <c r="D864" s="54">
        <f t="shared" si="14"/>
        <v>6</v>
      </c>
      <c r="E864" s="366" t="s">
        <v>18821</v>
      </c>
      <c r="F864" s="366" t="s">
        <v>18820</v>
      </c>
      <c r="G864" s="81"/>
      <c r="H864" s="81" t="s">
        <v>18858</v>
      </c>
      <c r="I864" s="81"/>
      <c r="J864" s="425"/>
      <c r="K864" s="81" t="s">
        <v>18826</v>
      </c>
      <c r="L864" s="81"/>
      <c r="M864" s="81"/>
    </row>
    <row r="865" spans="1:13" ht="18.75" customHeight="1">
      <c r="A865" s="54" t="s">
        <v>494</v>
      </c>
      <c r="B865" s="466" t="s">
        <v>18789</v>
      </c>
      <c r="C865" s="466" t="s">
        <v>18788</v>
      </c>
      <c r="D865" s="54">
        <f t="shared" si="14"/>
        <v>7</v>
      </c>
      <c r="E865" s="366" t="s">
        <v>18823</v>
      </c>
      <c r="F865" s="366" t="s">
        <v>18822</v>
      </c>
      <c r="G865" s="81"/>
      <c r="H865" s="81" t="s">
        <v>18859</v>
      </c>
      <c r="I865" s="81"/>
      <c r="J865" s="425"/>
      <c r="K865" s="81" t="s">
        <v>18826</v>
      </c>
      <c r="L865" s="81"/>
      <c r="M865" s="81"/>
    </row>
    <row r="866" spans="1:13" ht="18.75" customHeight="1">
      <c r="A866" s="54" t="s">
        <v>494</v>
      </c>
      <c r="B866" s="466" t="s">
        <v>18789</v>
      </c>
      <c r="C866" s="466" t="s">
        <v>18788</v>
      </c>
      <c r="D866" s="54">
        <f t="shared" si="14"/>
        <v>8</v>
      </c>
      <c r="E866" s="54" t="s">
        <v>212</v>
      </c>
      <c r="F866" s="54" t="s">
        <v>591</v>
      </c>
      <c r="G866" s="54" t="s">
        <v>9807</v>
      </c>
      <c r="H866" s="54" t="s">
        <v>9808</v>
      </c>
      <c r="I866" s="54" t="s">
        <v>4560</v>
      </c>
      <c r="J866" s="140" t="s">
        <v>18107</v>
      </c>
      <c r="K866" s="54" t="s">
        <v>9809</v>
      </c>
      <c r="L866" s="81"/>
      <c r="M866" s="81"/>
    </row>
    <row r="867" spans="1:13" ht="18.75" customHeight="1">
      <c r="A867" s="54" t="s">
        <v>494</v>
      </c>
      <c r="B867" s="466" t="s">
        <v>18789</v>
      </c>
      <c r="C867" s="466" t="s">
        <v>18788</v>
      </c>
      <c r="D867" s="54">
        <f t="shared" si="14"/>
        <v>9</v>
      </c>
      <c r="E867" s="366" t="s">
        <v>13836</v>
      </c>
      <c r="F867" s="366" t="s">
        <v>565</v>
      </c>
      <c r="G867" s="54" t="s">
        <v>9811</v>
      </c>
      <c r="H867" s="54" t="s">
        <v>9808</v>
      </c>
      <c r="I867" s="54" t="s">
        <v>4563</v>
      </c>
      <c r="J867" s="140">
        <v>20170101</v>
      </c>
      <c r="K867" s="54" t="s">
        <v>9813</v>
      </c>
      <c r="L867" s="81"/>
      <c r="M867" s="81"/>
    </row>
  </sheetData>
  <phoneticPr fontId="61" type="noConversion"/>
  <hyperlinks>
    <hyperlink ref="J102" r:id="rId1"/>
  </hyperlinks>
  <pageMargins left="0.7" right="0.7" top="0.75" bottom="0.75" header="0.3" footer="0.3"/>
  <pageSetup paperSize="9" orientation="portrait" horizontalDpi="180" verticalDpi="180"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523"/>
  <sheetViews>
    <sheetView workbookViewId="0">
      <pane xSplit="6" ySplit="1" topLeftCell="J384" activePane="bottomRight" state="frozen"/>
      <selection pane="topRight" activeCell="G1" sqref="G1"/>
      <selection pane="bottomLeft" activeCell="A2" sqref="A2"/>
      <selection pane="bottomRight" activeCell="M390" sqref="M390"/>
    </sheetView>
  </sheetViews>
  <sheetFormatPr defaultRowHeight="18" customHeight="1"/>
  <cols>
    <col min="1" max="1" width="9.140625" style="37"/>
    <col min="2" max="2" width="14.42578125" style="37" customWidth="1"/>
    <col min="3" max="3" width="23.7109375" style="37" customWidth="1"/>
    <col min="4" max="4" width="6.85546875" style="37" customWidth="1"/>
    <col min="5" max="5" width="18.28515625" style="37" customWidth="1"/>
    <col min="6" max="6" width="22" style="37" customWidth="1"/>
    <col min="7" max="7" width="8.7109375" style="37" customWidth="1"/>
    <col min="8" max="8" width="27" style="37" customWidth="1"/>
    <col min="9" max="9" width="21.28515625" style="37" customWidth="1"/>
    <col min="10" max="10" width="26.42578125" style="90" customWidth="1"/>
    <col min="11" max="11" width="9.140625" style="37"/>
    <col min="12" max="12" width="10.140625" style="37" bestFit="1" customWidth="1"/>
    <col min="13" max="13" width="9.140625" style="37"/>
  </cols>
  <sheetData>
    <row r="1" spans="1:13" ht="18" customHeight="1">
      <c r="A1" s="65" t="s">
        <v>15</v>
      </c>
      <c r="B1" s="65" t="s">
        <v>16</v>
      </c>
      <c r="C1" s="65" t="s">
        <v>17</v>
      </c>
      <c r="D1" s="65" t="s">
        <v>24</v>
      </c>
      <c r="E1" s="65" t="s">
        <v>18</v>
      </c>
      <c r="F1" s="65" t="s">
        <v>87</v>
      </c>
      <c r="G1" s="65" t="s">
        <v>9</v>
      </c>
      <c r="H1" s="65" t="s">
        <v>10</v>
      </c>
      <c r="I1" s="65" t="s">
        <v>217</v>
      </c>
      <c r="J1" s="113" t="s">
        <v>1477</v>
      </c>
      <c r="K1" s="65" t="s">
        <v>11</v>
      </c>
      <c r="L1" s="65" t="s">
        <v>82</v>
      </c>
      <c r="M1" s="65" t="s">
        <v>83</v>
      </c>
    </row>
    <row r="2" spans="1:13" ht="18" customHeight="1">
      <c r="A2" s="129" t="s">
        <v>8163</v>
      </c>
      <c r="B2" s="73" t="s">
        <v>8170</v>
      </c>
      <c r="C2" s="69" t="s">
        <v>8165</v>
      </c>
      <c r="D2" s="129">
        <v>1</v>
      </c>
      <c r="E2" s="73" t="s">
        <v>1642</v>
      </c>
      <c r="F2" s="129" t="s">
        <v>1637</v>
      </c>
      <c r="G2" s="129" t="s">
        <v>8171</v>
      </c>
      <c r="H2" s="129" t="s">
        <v>8172</v>
      </c>
      <c r="I2" s="120" t="s">
        <v>214</v>
      </c>
      <c r="J2" s="130" t="s">
        <v>8173</v>
      </c>
      <c r="K2" s="129" t="s">
        <v>8174</v>
      </c>
      <c r="L2" s="129"/>
      <c r="M2" s="129"/>
    </row>
    <row r="3" spans="1:13" ht="18" customHeight="1">
      <c r="A3" s="129" t="s">
        <v>8163</v>
      </c>
      <c r="B3" s="73" t="s">
        <v>8164</v>
      </c>
      <c r="C3" s="69" t="s">
        <v>530</v>
      </c>
      <c r="D3" s="129">
        <f t="shared" ref="D3:D66" si="0">IF($C3=$C2,$D2+1,1)</f>
        <v>2</v>
      </c>
      <c r="E3" s="73" t="s">
        <v>1643</v>
      </c>
      <c r="F3" s="129" t="s">
        <v>1638</v>
      </c>
      <c r="G3" s="129" t="s">
        <v>8175</v>
      </c>
      <c r="H3" s="129" t="s">
        <v>8176</v>
      </c>
      <c r="I3" s="120" t="s">
        <v>214</v>
      </c>
      <c r="J3" s="130" t="s">
        <v>8177</v>
      </c>
      <c r="K3" s="129" t="s">
        <v>8178</v>
      </c>
      <c r="L3" s="129"/>
      <c r="M3" s="129"/>
    </row>
    <row r="4" spans="1:13" ht="18" customHeight="1">
      <c r="A4" s="129" t="s">
        <v>506</v>
      </c>
      <c r="B4" s="73" t="s">
        <v>1540</v>
      </c>
      <c r="C4" s="69" t="s">
        <v>530</v>
      </c>
      <c r="D4" s="129">
        <f t="shared" si="0"/>
        <v>3</v>
      </c>
      <c r="E4" s="73" t="s">
        <v>1644</v>
      </c>
      <c r="F4" s="129" t="s">
        <v>1639</v>
      </c>
      <c r="G4" s="129" t="s">
        <v>8179</v>
      </c>
      <c r="H4" s="129" t="s">
        <v>8180</v>
      </c>
      <c r="I4" s="120" t="s">
        <v>214</v>
      </c>
      <c r="J4" s="130" t="s">
        <v>8181</v>
      </c>
      <c r="K4" s="129" t="s">
        <v>8182</v>
      </c>
      <c r="L4" s="129"/>
      <c r="M4" s="129"/>
    </row>
    <row r="5" spans="1:13" ht="18" customHeight="1">
      <c r="A5" s="129" t="s">
        <v>506</v>
      </c>
      <c r="B5" s="73" t="s">
        <v>1540</v>
      </c>
      <c r="C5" s="69" t="s">
        <v>530</v>
      </c>
      <c r="D5" s="129">
        <f t="shared" si="0"/>
        <v>4</v>
      </c>
      <c r="E5" s="73" t="s">
        <v>1645</v>
      </c>
      <c r="F5" s="129" t="s">
        <v>1640</v>
      </c>
      <c r="G5" s="120" t="s">
        <v>8183</v>
      </c>
      <c r="H5" s="129" t="s">
        <v>8184</v>
      </c>
      <c r="I5" s="120" t="s">
        <v>214</v>
      </c>
      <c r="J5" s="130" t="s">
        <v>8185</v>
      </c>
      <c r="K5" s="129" t="s">
        <v>583</v>
      </c>
      <c r="L5" s="129"/>
      <c r="M5" s="129"/>
    </row>
    <row r="6" spans="1:13" ht="18" customHeight="1">
      <c r="A6" s="129" t="s">
        <v>8186</v>
      </c>
      <c r="B6" s="73" t="s">
        <v>1540</v>
      </c>
      <c r="C6" s="69" t="s">
        <v>530</v>
      </c>
      <c r="D6" s="129">
        <f t="shared" si="0"/>
        <v>5</v>
      </c>
      <c r="E6" s="73" t="s">
        <v>1646</v>
      </c>
      <c r="F6" s="129" t="s">
        <v>1641</v>
      </c>
      <c r="G6" s="129" t="s">
        <v>8187</v>
      </c>
      <c r="H6" s="129" t="s">
        <v>8188</v>
      </c>
      <c r="I6" s="242" t="s">
        <v>8189</v>
      </c>
      <c r="J6" s="506" t="s">
        <v>8190</v>
      </c>
      <c r="K6" s="242" t="s">
        <v>8191</v>
      </c>
      <c r="L6" s="129"/>
      <c r="M6" s="129"/>
    </row>
    <row r="7" spans="1:13" ht="18" customHeight="1">
      <c r="A7" s="129" t="s">
        <v>506</v>
      </c>
      <c r="B7" s="73" t="s">
        <v>8164</v>
      </c>
      <c r="C7" s="69" t="s">
        <v>530</v>
      </c>
      <c r="D7" s="129">
        <f t="shared" si="0"/>
        <v>6</v>
      </c>
      <c r="E7" s="232" t="s">
        <v>212</v>
      </c>
      <c r="F7" s="242" t="s">
        <v>591</v>
      </c>
      <c r="G7" s="73" t="s">
        <v>220</v>
      </c>
      <c r="H7" s="120" t="s">
        <v>8192</v>
      </c>
      <c r="I7" s="242" t="s">
        <v>1576</v>
      </c>
      <c r="J7" s="243" t="s">
        <v>8193</v>
      </c>
      <c r="K7" s="242" t="s">
        <v>8194</v>
      </c>
      <c r="L7" s="129"/>
      <c r="M7" s="129"/>
    </row>
    <row r="8" spans="1:13" ht="18" customHeight="1">
      <c r="A8" s="129" t="s">
        <v>506</v>
      </c>
      <c r="B8" s="73" t="s">
        <v>8195</v>
      </c>
      <c r="C8" s="69" t="s">
        <v>530</v>
      </c>
      <c r="D8" s="129">
        <f t="shared" si="0"/>
        <v>7</v>
      </c>
      <c r="E8" s="73" t="s">
        <v>573</v>
      </c>
      <c r="F8" s="242" t="s">
        <v>565</v>
      </c>
      <c r="G8" s="73" t="s">
        <v>600</v>
      </c>
      <c r="H8" s="120" t="s">
        <v>214</v>
      </c>
      <c r="I8" s="120" t="s">
        <v>1681</v>
      </c>
      <c r="J8" s="122" t="s">
        <v>8196</v>
      </c>
      <c r="K8" s="242" t="s">
        <v>215</v>
      </c>
      <c r="L8" s="129"/>
      <c r="M8" s="129"/>
    </row>
    <row r="9" spans="1:13" ht="18" customHeight="1">
      <c r="A9" s="129" t="s">
        <v>8197</v>
      </c>
      <c r="B9" s="61" t="s">
        <v>507</v>
      </c>
      <c r="C9" s="61" t="s">
        <v>8198</v>
      </c>
      <c r="D9" s="129">
        <f t="shared" si="0"/>
        <v>1</v>
      </c>
      <c r="E9" s="61" t="s">
        <v>1642</v>
      </c>
      <c r="F9" s="61" t="s">
        <v>1637</v>
      </c>
      <c r="G9" s="129" t="s">
        <v>8199</v>
      </c>
      <c r="H9" s="129" t="s">
        <v>8200</v>
      </c>
      <c r="I9" s="120" t="s">
        <v>214</v>
      </c>
      <c r="J9" s="108" t="s">
        <v>8201</v>
      </c>
      <c r="K9" s="129" t="s">
        <v>80</v>
      </c>
      <c r="L9" s="44"/>
      <c r="M9" s="44"/>
    </row>
    <row r="10" spans="1:13" ht="18" customHeight="1">
      <c r="A10" s="129" t="s">
        <v>506</v>
      </c>
      <c r="B10" s="61" t="s">
        <v>507</v>
      </c>
      <c r="C10" s="61" t="s">
        <v>531</v>
      </c>
      <c r="D10" s="129">
        <f t="shared" si="0"/>
        <v>2</v>
      </c>
      <c r="E10" s="61" t="s">
        <v>2696</v>
      </c>
      <c r="F10" s="61" t="s">
        <v>2697</v>
      </c>
      <c r="G10" s="44" t="s">
        <v>8202</v>
      </c>
      <c r="H10" s="129" t="s">
        <v>13004</v>
      </c>
      <c r="I10" s="120" t="s">
        <v>13005</v>
      </c>
      <c r="J10" s="108" t="s">
        <v>13003</v>
      </c>
      <c r="K10" s="129" t="s">
        <v>8203</v>
      </c>
      <c r="L10" s="44"/>
      <c r="M10" s="44"/>
    </row>
    <row r="11" spans="1:13" ht="18" customHeight="1">
      <c r="A11" s="129" t="s">
        <v>506</v>
      </c>
      <c r="B11" s="61" t="s">
        <v>507</v>
      </c>
      <c r="C11" s="61" t="s">
        <v>531</v>
      </c>
      <c r="D11" s="129">
        <f t="shared" si="0"/>
        <v>3</v>
      </c>
      <c r="E11" s="61" t="s">
        <v>78</v>
      </c>
      <c r="F11" s="61" t="s">
        <v>634</v>
      </c>
      <c r="G11" s="131" t="s">
        <v>968</v>
      </c>
      <c r="H11" s="44" t="s">
        <v>8204</v>
      </c>
      <c r="I11" s="132" t="s">
        <v>1681</v>
      </c>
      <c r="J11" s="133" t="s">
        <v>8205</v>
      </c>
      <c r="K11" s="242" t="s">
        <v>215</v>
      </c>
      <c r="L11" s="44"/>
      <c r="M11" s="44"/>
    </row>
    <row r="12" spans="1:13" ht="18" customHeight="1">
      <c r="A12" s="129" t="s">
        <v>8163</v>
      </c>
      <c r="B12" s="61" t="s">
        <v>507</v>
      </c>
      <c r="C12" s="61" t="s">
        <v>531</v>
      </c>
      <c r="D12" s="129">
        <f t="shared" si="0"/>
        <v>4</v>
      </c>
      <c r="E12" s="232" t="s">
        <v>212</v>
      </c>
      <c r="F12" s="242" t="s">
        <v>591</v>
      </c>
      <c r="G12" s="73" t="s">
        <v>8206</v>
      </c>
      <c r="H12" s="120" t="s">
        <v>214</v>
      </c>
      <c r="I12" s="242" t="s">
        <v>1576</v>
      </c>
      <c r="J12" s="243" t="s">
        <v>8207</v>
      </c>
      <c r="K12" s="242" t="s">
        <v>974</v>
      </c>
      <c r="L12" s="44"/>
      <c r="M12" s="44"/>
    </row>
    <row r="13" spans="1:13" ht="18" customHeight="1">
      <c r="A13" s="129" t="s">
        <v>506</v>
      </c>
      <c r="B13" s="61" t="s">
        <v>507</v>
      </c>
      <c r="C13" s="61" t="s">
        <v>531</v>
      </c>
      <c r="D13" s="129">
        <f t="shared" si="0"/>
        <v>5</v>
      </c>
      <c r="E13" s="61" t="s">
        <v>79</v>
      </c>
      <c r="F13" s="61" t="s">
        <v>622</v>
      </c>
      <c r="G13" s="131" t="s">
        <v>8208</v>
      </c>
      <c r="H13" s="120" t="s">
        <v>8209</v>
      </c>
      <c r="I13" s="132" t="s">
        <v>8210</v>
      </c>
      <c r="J13" s="133" t="s">
        <v>8211</v>
      </c>
      <c r="K13" s="242" t="s">
        <v>215</v>
      </c>
      <c r="L13" s="44"/>
      <c r="M13" s="44"/>
    </row>
    <row r="14" spans="1:13" ht="18" customHeight="1">
      <c r="A14" s="129" t="s">
        <v>8212</v>
      </c>
      <c r="B14" s="61" t="s">
        <v>8213</v>
      </c>
      <c r="C14" s="61" t="s">
        <v>8214</v>
      </c>
      <c r="D14" s="129">
        <f t="shared" si="0"/>
        <v>1</v>
      </c>
      <c r="E14" s="61" t="s">
        <v>2698</v>
      </c>
      <c r="F14" s="61" t="s">
        <v>2699</v>
      </c>
      <c r="G14" s="44" t="s">
        <v>8215</v>
      </c>
      <c r="H14" s="44" t="s">
        <v>8216</v>
      </c>
      <c r="I14" s="44"/>
      <c r="J14" s="108" t="s">
        <v>8217</v>
      </c>
      <c r="K14" s="129" t="s">
        <v>80</v>
      </c>
      <c r="L14" s="44"/>
      <c r="M14" s="44"/>
    </row>
    <row r="15" spans="1:13" ht="18" customHeight="1">
      <c r="A15" s="129" t="s">
        <v>8212</v>
      </c>
      <c r="B15" s="61" t="s">
        <v>508</v>
      </c>
      <c r="C15" s="61" t="s">
        <v>532</v>
      </c>
      <c r="D15" s="129">
        <f t="shared" si="0"/>
        <v>2</v>
      </c>
      <c r="E15" s="61" t="s">
        <v>2700</v>
      </c>
      <c r="F15" s="61" t="s">
        <v>2701</v>
      </c>
      <c r="G15" s="44" t="s">
        <v>8218</v>
      </c>
      <c r="H15" s="44" t="s">
        <v>8219</v>
      </c>
      <c r="I15" s="44"/>
      <c r="J15" s="108" t="s">
        <v>8220</v>
      </c>
      <c r="K15" s="129" t="s">
        <v>583</v>
      </c>
      <c r="L15" s="44"/>
      <c r="M15" s="44"/>
    </row>
    <row r="16" spans="1:13" ht="18" customHeight="1">
      <c r="A16" s="129" t="s">
        <v>8212</v>
      </c>
      <c r="B16" s="61" t="s">
        <v>508</v>
      </c>
      <c r="C16" s="61" t="s">
        <v>532</v>
      </c>
      <c r="D16" s="129">
        <f t="shared" si="0"/>
        <v>3</v>
      </c>
      <c r="E16" s="61" t="s">
        <v>2702</v>
      </c>
      <c r="F16" s="61" t="s">
        <v>2703</v>
      </c>
      <c r="G16" s="44" t="s">
        <v>8221</v>
      </c>
      <c r="H16" s="44" t="s">
        <v>8222</v>
      </c>
      <c r="I16" s="44"/>
      <c r="J16" s="130" t="s">
        <v>8223</v>
      </c>
      <c r="K16" s="129" t="s">
        <v>8224</v>
      </c>
      <c r="L16" s="44"/>
      <c r="M16" s="44"/>
    </row>
    <row r="17" spans="1:13" ht="18" customHeight="1">
      <c r="A17" s="129" t="s">
        <v>506</v>
      </c>
      <c r="B17" s="61" t="s">
        <v>508</v>
      </c>
      <c r="C17" s="61" t="s">
        <v>532</v>
      </c>
      <c r="D17" s="129">
        <f t="shared" si="0"/>
        <v>4</v>
      </c>
      <c r="E17" s="61" t="s">
        <v>2704</v>
      </c>
      <c r="F17" s="61" t="s">
        <v>2705</v>
      </c>
      <c r="G17" s="44" t="s">
        <v>8225</v>
      </c>
      <c r="H17" s="44" t="s">
        <v>8226</v>
      </c>
      <c r="I17" s="44"/>
      <c r="J17" s="108" t="s">
        <v>8227</v>
      </c>
      <c r="K17" s="129" t="s">
        <v>8228</v>
      </c>
      <c r="L17" s="44"/>
      <c r="M17" s="44"/>
    </row>
    <row r="18" spans="1:13" ht="18" customHeight="1">
      <c r="A18" s="129" t="s">
        <v>8212</v>
      </c>
      <c r="B18" s="61" t="s">
        <v>508</v>
      </c>
      <c r="C18" s="61" t="s">
        <v>532</v>
      </c>
      <c r="D18" s="129">
        <f t="shared" si="0"/>
        <v>5</v>
      </c>
      <c r="E18" s="61" t="s">
        <v>2706</v>
      </c>
      <c r="F18" s="61" t="s">
        <v>2707</v>
      </c>
      <c r="G18" s="44" t="s">
        <v>8229</v>
      </c>
      <c r="H18" s="44" t="s">
        <v>8230</v>
      </c>
      <c r="I18" s="44"/>
      <c r="J18" s="108" t="s">
        <v>4719</v>
      </c>
      <c r="K18" s="44" t="s">
        <v>4698</v>
      </c>
      <c r="L18" s="44"/>
      <c r="M18" s="44"/>
    </row>
    <row r="19" spans="1:13" ht="18" customHeight="1">
      <c r="A19" s="129" t="s">
        <v>506</v>
      </c>
      <c r="B19" s="61" t="s">
        <v>508</v>
      </c>
      <c r="C19" s="61" t="s">
        <v>532</v>
      </c>
      <c r="D19" s="129">
        <f t="shared" si="0"/>
        <v>6</v>
      </c>
      <c r="E19" s="61" t="s">
        <v>1570</v>
      </c>
      <c r="F19" s="61" t="s">
        <v>1559</v>
      </c>
      <c r="G19" s="44" t="s">
        <v>8231</v>
      </c>
      <c r="H19" s="44" t="s">
        <v>8232</v>
      </c>
      <c r="I19" s="44"/>
      <c r="J19" s="108" t="s">
        <v>8233</v>
      </c>
      <c r="K19" s="129" t="s">
        <v>8234</v>
      </c>
      <c r="L19" s="44"/>
      <c r="M19" s="44"/>
    </row>
    <row r="20" spans="1:13" ht="18" customHeight="1">
      <c r="A20" s="129" t="s">
        <v>8212</v>
      </c>
      <c r="B20" s="61" t="s">
        <v>508</v>
      </c>
      <c r="C20" s="61" t="s">
        <v>532</v>
      </c>
      <c r="D20" s="129">
        <f t="shared" si="0"/>
        <v>7</v>
      </c>
      <c r="E20" s="232" t="s">
        <v>212</v>
      </c>
      <c r="F20" s="242" t="s">
        <v>591</v>
      </c>
      <c r="G20" s="73" t="s">
        <v>220</v>
      </c>
      <c r="H20" s="120" t="s">
        <v>214</v>
      </c>
      <c r="I20" s="242" t="s">
        <v>8235</v>
      </c>
      <c r="J20" s="243" t="s">
        <v>4164</v>
      </c>
      <c r="K20" s="242" t="s">
        <v>974</v>
      </c>
      <c r="L20" s="44"/>
      <c r="M20" s="44"/>
    </row>
    <row r="21" spans="1:13" ht="18" customHeight="1">
      <c r="A21" s="129" t="s">
        <v>506</v>
      </c>
      <c r="B21" s="61" t="s">
        <v>508</v>
      </c>
      <c r="C21" s="61" t="s">
        <v>532</v>
      </c>
      <c r="D21" s="129">
        <f t="shared" si="0"/>
        <v>8</v>
      </c>
      <c r="E21" s="73" t="s">
        <v>8236</v>
      </c>
      <c r="F21" s="242" t="s">
        <v>565</v>
      </c>
      <c r="G21" s="73" t="s">
        <v>8237</v>
      </c>
      <c r="H21" s="120" t="s">
        <v>8209</v>
      </c>
      <c r="I21" s="120" t="s">
        <v>1681</v>
      </c>
      <c r="J21" s="122" t="s">
        <v>8238</v>
      </c>
      <c r="K21" s="242" t="s">
        <v>8239</v>
      </c>
      <c r="L21" s="44"/>
      <c r="M21" s="44"/>
    </row>
    <row r="22" spans="1:13" ht="18" customHeight="1">
      <c r="A22" s="129" t="s">
        <v>8212</v>
      </c>
      <c r="B22" s="61" t="s">
        <v>509</v>
      </c>
      <c r="C22" s="61" t="s">
        <v>8240</v>
      </c>
      <c r="D22" s="129">
        <f t="shared" si="0"/>
        <v>1</v>
      </c>
      <c r="E22" s="61" t="s">
        <v>1642</v>
      </c>
      <c r="F22" s="61" t="s">
        <v>1637</v>
      </c>
      <c r="G22" s="44" t="s">
        <v>11214</v>
      </c>
      <c r="H22" s="44" t="s">
        <v>11660</v>
      </c>
      <c r="I22" s="44"/>
      <c r="J22" s="108" t="s">
        <v>8241</v>
      </c>
      <c r="K22" s="129" t="s">
        <v>80</v>
      </c>
      <c r="L22" s="44"/>
      <c r="M22" s="44"/>
    </row>
    <row r="23" spans="1:13" ht="18" customHeight="1">
      <c r="A23" s="129" t="s">
        <v>506</v>
      </c>
      <c r="B23" s="61" t="s">
        <v>509</v>
      </c>
      <c r="C23" s="61" t="s">
        <v>533</v>
      </c>
      <c r="D23" s="129">
        <f t="shared" si="0"/>
        <v>2</v>
      </c>
      <c r="E23" s="61" t="s">
        <v>11215</v>
      </c>
      <c r="F23" s="61" t="s">
        <v>2708</v>
      </c>
      <c r="G23" s="44" t="s">
        <v>11662</v>
      </c>
      <c r="H23" s="129" t="s">
        <v>11661</v>
      </c>
      <c r="I23" s="44" t="s">
        <v>11213</v>
      </c>
      <c r="J23" s="108" t="s">
        <v>4915</v>
      </c>
      <c r="K23" s="129" t="s">
        <v>627</v>
      </c>
      <c r="L23" s="44"/>
      <c r="M23" s="44"/>
    </row>
    <row r="24" spans="1:13" ht="18" customHeight="1">
      <c r="A24" s="129" t="s">
        <v>8212</v>
      </c>
      <c r="B24" s="61" t="s">
        <v>509</v>
      </c>
      <c r="C24" s="61" t="s">
        <v>533</v>
      </c>
      <c r="D24" s="129">
        <f t="shared" si="0"/>
        <v>3</v>
      </c>
      <c r="E24" s="61" t="s">
        <v>78</v>
      </c>
      <c r="F24" s="61" t="s">
        <v>634</v>
      </c>
      <c r="G24" s="131" t="s">
        <v>8242</v>
      </c>
      <c r="H24" s="120" t="s">
        <v>214</v>
      </c>
      <c r="I24" s="132" t="s">
        <v>8243</v>
      </c>
      <c r="J24" s="133" t="s">
        <v>8244</v>
      </c>
      <c r="K24" s="242" t="s">
        <v>215</v>
      </c>
      <c r="L24" s="44"/>
      <c r="M24" s="44"/>
    </row>
    <row r="25" spans="1:13" ht="18" customHeight="1">
      <c r="A25" s="129" t="s">
        <v>8212</v>
      </c>
      <c r="B25" s="61" t="s">
        <v>509</v>
      </c>
      <c r="C25" s="61" t="s">
        <v>533</v>
      </c>
      <c r="D25" s="129">
        <f t="shared" si="0"/>
        <v>4</v>
      </c>
      <c r="E25" s="61" t="s">
        <v>2709</v>
      </c>
      <c r="F25" s="61" t="s">
        <v>2710</v>
      </c>
      <c r="G25" s="44" t="s">
        <v>11657</v>
      </c>
      <c r="H25" s="37" t="s">
        <v>11664</v>
      </c>
      <c r="I25" s="44" t="s">
        <v>11658</v>
      </c>
      <c r="J25" s="108" t="s">
        <v>4719</v>
      </c>
      <c r="K25" s="129" t="s">
        <v>627</v>
      </c>
      <c r="L25" s="44"/>
      <c r="M25" s="44"/>
    </row>
    <row r="26" spans="1:13" ht="18" customHeight="1">
      <c r="A26" s="129" t="s">
        <v>8212</v>
      </c>
      <c r="B26" s="61" t="s">
        <v>509</v>
      </c>
      <c r="C26" s="61" t="s">
        <v>533</v>
      </c>
      <c r="D26" s="129">
        <f t="shared" si="0"/>
        <v>5</v>
      </c>
      <c r="E26" s="61" t="s">
        <v>2711</v>
      </c>
      <c r="F26" s="61" t="s">
        <v>2712</v>
      </c>
      <c r="G26" s="44"/>
      <c r="H26" s="120" t="s">
        <v>214</v>
      </c>
      <c r="I26" s="44" t="s">
        <v>11663</v>
      </c>
      <c r="J26" s="108" t="s">
        <v>8245</v>
      </c>
      <c r="K26" s="129" t="s">
        <v>8234</v>
      </c>
      <c r="L26" s="44"/>
      <c r="M26" s="44"/>
    </row>
    <row r="27" spans="1:13" ht="18" customHeight="1">
      <c r="A27" s="129" t="s">
        <v>8212</v>
      </c>
      <c r="B27" s="61" t="s">
        <v>509</v>
      </c>
      <c r="C27" s="61" t="s">
        <v>533</v>
      </c>
      <c r="D27" s="129">
        <f t="shared" si="0"/>
        <v>6</v>
      </c>
      <c r="E27" s="232" t="s">
        <v>212</v>
      </c>
      <c r="F27" s="242" t="s">
        <v>591</v>
      </c>
      <c r="G27" s="73" t="s">
        <v>8246</v>
      </c>
      <c r="H27" s="120" t="s">
        <v>214</v>
      </c>
      <c r="I27" s="242" t="s">
        <v>8235</v>
      </c>
      <c r="J27" s="243" t="s">
        <v>8247</v>
      </c>
      <c r="K27" s="242" t="s">
        <v>974</v>
      </c>
      <c r="L27" s="44"/>
      <c r="M27" s="44"/>
    </row>
    <row r="28" spans="1:13" ht="18" customHeight="1">
      <c r="A28" s="129" t="s">
        <v>8248</v>
      </c>
      <c r="B28" s="61" t="s">
        <v>509</v>
      </c>
      <c r="C28" s="61" t="s">
        <v>533</v>
      </c>
      <c r="D28" s="129">
        <f t="shared" si="0"/>
        <v>7</v>
      </c>
      <c r="E28" s="61" t="s">
        <v>79</v>
      </c>
      <c r="F28" s="61" t="s">
        <v>622</v>
      </c>
      <c r="G28" s="131" t="s">
        <v>967</v>
      </c>
      <c r="H28" s="120" t="s">
        <v>214</v>
      </c>
      <c r="I28" s="132" t="s">
        <v>8243</v>
      </c>
      <c r="J28" s="133" t="s">
        <v>8249</v>
      </c>
      <c r="K28" s="242" t="s">
        <v>8250</v>
      </c>
      <c r="L28" s="44"/>
      <c r="M28" s="44"/>
    </row>
    <row r="29" spans="1:13" ht="18" customHeight="1">
      <c r="A29" s="129" t="s">
        <v>8248</v>
      </c>
      <c r="B29" s="61" t="s">
        <v>510</v>
      </c>
      <c r="C29" s="61" t="s">
        <v>8251</v>
      </c>
      <c r="D29" s="129">
        <f t="shared" si="0"/>
        <v>1</v>
      </c>
      <c r="E29" s="61" t="s">
        <v>2713</v>
      </c>
      <c r="F29" s="61" t="s">
        <v>2382</v>
      </c>
      <c r="G29" s="61" t="s">
        <v>11614</v>
      </c>
      <c r="H29" s="44" t="s">
        <v>11594</v>
      </c>
      <c r="I29" s="44"/>
      <c r="J29" s="108" t="s">
        <v>8252</v>
      </c>
      <c r="K29" s="129" t="s">
        <v>80</v>
      </c>
      <c r="L29" s="44"/>
      <c r="M29" s="44"/>
    </row>
    <row r="30" spans="1:13" ht="18" customHeight="1">
      <c r="A30" s="129" t="s">
        <v>506</v>
      </c>
      <c r="B30" s="61" t="s">
        <v>510</v>
      </c>
      <c r="C30" s="61" t="s">
        <v>534</v>
      </c>
      <c r="D30" s="129">
        <f t="shared" si="0"/>
        <v>2</v>
      </c>
      <c r="E30" s="61" t="s">
        <v>2714</v>
      </c>
      <c r="F30" s="61" t="s">
        <v>2715</v>
      </c>
      <c r="G30" s="61" t="s">
        <v>11615</v>
      </c>
      <c r="H30" s="44" t="s">
        <v>8253</v>
      </c>
      <c r="I30" s="44"/>
      <c r="J30" s="108" t="s">
        <v>8254</v>
      </c>
      <c r="K30" s="129" t="s">
        <v>8255</v>
      </c>
      <c r="L30" s="44"/>
      <c r="M30" s="44"/>
    </row>
    <row r="31" spans="1:13" ht="18" customHeight="1">
      <c r="A31" s="129" t="s">
        <v>506</v>
      </c>
      <c r="B31" s="61" t="s">
        <v>510</v>
      </c>
      <c r="C31" s="61" t="s">
        <v>534</v>
      </c>
      <c r="D31" s="129">
        <f t="shared" si="0"/>
        <v>3</v>
      </c>
      <c r="E31" s="61" t="s">
        <v>2716</v>
      </c>
      <c r="F31" s="61" t="s">
        <v>2717</v>
      </c>
      <c r="G31" s="61" t="s">
        <v>11616</v>
      </c>
      <c r="H31" s="44" t="s">
        <v>8256</v>
      </c>
      <c r="I31" s="44"/>
      <c r="J31" s="108" t="s">
        <v>4976</v>
      </c>
      <c r="K31" s="129" t="s">
        <v>8255</v>
      </c>
      <c r="L31" s="44"/>
      <c r="M31" s="44"/>
    </row>
    <row r="32" spans="1:13" ht="18" customHeight="1">
      <c r="A32" s="129" t="s">
        <v>506</v>
      </c>
      <c r="B32" s="61" t="s">
        <v>510</v>
      </c>
      <c r="C32" s="61" t="s">
        <v>534</v>
      </c>
      <c r="D32" s="129">
        <f t="shared" si="0"/>
        <v>4</v>
      </c>
      <c r="E32" s="61" t="s">
        <v>2718</v>
      </c>
      <c r="F32" s="61" t="s">
        <v>2719</v>
      </c>
      <c r="G32" s="61" t="s">
        <v>2718</v>
      </c>
      <c r="H32" s="44" t="s">
        <v>8257</v>
      </c>
      <c r="I32" s="44"/>
      <c r="J32" s="108" t="s">
        <v>8258</v>
      </c>
      <c r="K32" s="129" t="s">
        <v>8234</v>
      </c>
      <c r="L32" s="44"/>
      <c r="M32" s="44"/>
    </row>
    <row r="33" spans="1:13" ht="18" customHeight="1">
      <c r="A33" s="129" t="s">
        <v>506</v>
      </c>
      <c r="B33" s="61" t="s">
        <v>510</v>
      </c>
      <c r="C33" s="61" t="s">
        <v>8259</v>
      </c>
      <c r="D33" s="129">
        <f t="shared" si="0"/>
        <v>5</v>
      </c>
      <c r="E33" s="61" t="s">
        <v>8260</v>
      </c>
      <c r="F33" s="61" t="s">
        <v>2720</v>
      </c>
      <c r="G33" s="61" t="s">
        <v>8260</v>
      </c>
      <c r="H33" s="44" t="s">
        <v>8261</v>
      </c>
      <c r="I33" s="44"/>
      <c r="J33" s="108" t="s">
        <v>4976</v>
      </c>
      <c r="K33" s="129" t="s">
        <v>8234</v>
      </c>
      <c r="L33" s="44"/>
      <c r="M33" s="44"/>
    </row>
    <row r="34" spans="1:13" ht="18" customHeight="1">
      <c r="A34" s="129" t="s">
        <v>8212</v>
      </c>
      <c r="B34" s="61" t="s">
        <v>510</v>
      </c>
      <c r="C34" s="61" t="s">
        <v>534</v>
      </c>
      <c r="D34" s="129">
        <f t="shared" si="0"/>
        <v>6</v>
      </c>
      <c r="E34" s="61" t="s">
        <v>2721</v>
      </c>
      <c r="F34" s="61" t="s">
        <v>8262</v>
      </c>
      <c r="G34" s="61" t="s">
        <v>2721</v>
      </c>
      <c r="H34" s="44" t="s">
        <v>8263</v>
      </c>
      <c r="I34" s="44"/>
      <c r="J34" s="108" t="s">
        <v>8245</v>
      </c>
      <c r="K34" s="129" t="s">
        <v>8234</v>
      </c>
      <c r="L34" s="44"/>
      <c r="M34" s="44"/>
    </row>
    <row r="35" spans="1:13" ht="18" customHeight="1">
      <c r="A35" s="129" t="s">
        <v>8212</v>
      </c>
      <c r="B35" s="61" t="s">
        <v>2722</v>
      </c>
      <c r="C35" s="61" t="s">
        <v>534</v>
      </c>
      <c r="D35" s="129">
        <f t="shared" si="0"/>
        <v>7</v>
      </c>
      <c r="E35" s="61" t="s">
        <v>2723</v>
      </c>
      <c r="F35" s="61" t="s">
        <v>2724</v>
      </c>
      <c r="G35" s="61" t="s">
        <v>11617</v>
      </c>
      <c r="H35" s="44" t="s">
        <v>8264</v>
      </c>
      <c r="I35" s="44"/>
      <c r="J35" s="108" t="s">
        <v>8245</v>
      </c>
      <c r="K35" s="129" t="s">
        <v>80</v>
      </c>
      <c r="L35" s="44"/>
      <c r="M35" s="44"/>
    </row>
    <row r="36" spans="1:13" ht="18" customHeight="1">
      <c r="A36" s="129" t="s">
        <v>506</v>
      </c>
      <c r="B36" s="61" t="s">
        <v>510</v>
      </c>
      <c r="C36" s="61" t="s">
        <v>534</v>
      </c>
      <c r="D36" s="129">
        <f t="shared" si="0"/>
        <v>8</v>
      </c>
      <c r="E36" s="61" t="s">
        <v>2725</v>
      </c>
      <c r="F36" s="61" t="s">
        <v>2726</v>
      </c>
      <c r="G36" s="61" t="s">
        <v>2725</v>
      </c>
      <c r="H36" s="44" t="s">
        <v>8265</v>
      </c>
      <c r="I36" s="44"/>
      <c r="J36" s="108" t="s">
        <v>4976</v>
      </c>
      <c r="K36" s="129" t="s">
        <v>8255</v>
      </c>
      <c r="L36" s="44"/>
      <c r="M36" s="44"/>
    </row>
    <row r="37" spans="1:13" ht="18" customHeight="1">
      <c r="A37" s="129" t="s">
        <v>506</v>
      </c>
      <c r="B37" s="61" t="s">
        <v>510</v>
      </c>
      <c r="C37" s="61" t="s">
        <v>534</v>
      </c>
      <c r="D37" s="129">
        <f t="shared" si="0"/>
        <v>9</v>
      </c>
      <c r="E37" s="61" t="s">
        <v>2727</v>
      </c>
      <c r="F37" s="61" t="s">
        <v>2728</v>
      </c>
      <c r="G37" s="61" t="s">
        <v>11618</v>
      </c>
      <c r="H37" s="44" t="s">
        <v>8266</v>
      </c>
      <c r="I37" s="44"/>
      <c r="J37" s="108" t="s">
        <v>4976</v>
      </c>
      <c r="K37" s="129" t="s">
        <v>8234</v>
      </c>
      <c r="L37" s="44"/>
      <c r="M37" s="44"/>
    </row>
    <row r="38" spans="1:13" ht="18" customHeight="1">
      <c r="A38" s="129" t="s">
        <v>8212</v>
      </c>
      <c r="B38" s="61" t="s">
        <v>510</v>
      </c>
      <c r="C38" s="61" t="s">
        <v>534</v>
      </c>
      <c r="D38" s="129">
        <f t="shared" si="0"/>
        <v>10</v>
      </c>
      <c r="E38" s="61" t="s">
        <v>2729</v>
      </c>
      <c r="F38" s="61" t="s">
        <v>2730</v>
      </c>
      <c r="G38" s="61" t="s">
        <v>2729</v>
      </c>
      <c r="H38" s="44" t="s">
        <v>8267</v>
      </c>
      <c r="I38" s="44"/>
      <c r="J38" s="108" t="s">
        <v>8258</v>
      </c>
      <c r="K38" s="129" t="s">
        <v>8234</v>
      </c>
      <c r="L38" s="44"/>
      <c r="M38" s="44"/>
    </row>
    <row r="39" spans="1:13" ht="18" customHeight="1">
      <c r="A39" s="129" t="s">
        <v>8212</v>
      </c>
      <c r="B39" s="61" t="s">
        <v>510</v>
      </c>
      <c r="C39" s="61" t="s">
        <v>534</v>
      </c>
      <c r="D39" s="129">
        <f t="shared" si="0"/>
        <v>11</v>
      </c>
      <c r="E39" s="61" t="s">
        <v>2731</v>
      </c>
      <c r="F39" s="61" t="s">
        <v>2732</v>
      </c>
      <c r="G39" s="61" t="s">
        <v>2731</v>
      </c>
      <c r="H39" s="44" t="s">
        <v>8268</v>
      </c>
      <c r="I39" s="44"/>
      <c r="J39" s="108" t="s">
        <v>8258</v>
      </c>
      <c r="K39" s="129" t="s">
        <v>627</v>
      </c>
      <c r="L39" s="44"/>
      <c r="M39" s="44"/>
    </row>
    <row r="40" spans="1:13" ht="18" customHeight="1">
      <c r="A40" s="129" t="s">
        <v>8212</v>
      </c>
      <c r="B40" s="61" t="s">
        <v>510</v>
      </c>
      <c r="C40" s="61" t="s">
        <v>534</v>
      </c>
      <c r="D40" s="129">
        <f t="shared" si="0"/>
        <v>12</v>
      </c>
      <c r="E40" s="61" t="s">
        <v>1645</v>
      </c>
      <c r="F40" s="61" t="s">
        <v>1640</v>
      </c>
      <c r="G40" s="61" t="s">
        <v>1645</v>
      </c>
      <c r="H40" s="44" t="s">
        <v>8269</v>
      </c>
      <c r="I40" s="44"/>
      <c r="J40" s="108" t="s">
        <v>4976</v>
      </c>
      <c r="K40" s="129" t="s">
        <v>8234</v>
      </c>
      <c r="L40" s="44"/>
      <c r="M40" s="44"/>
    </row>
    <row r="41" spans="1:13" ht="18" customHeight="1">
      <c r="A41" s="129" t="s">
        <v>8212</v>
      </c>
      <c r="B41" s="61" t="s">
        <v>510</v>
      </c>
      <c r="C41" s="61" t="s">
        <v>534</v>
      </c>
      <c r="D41" s="129">
        <f t="shared" si="0"/>
        <v>13</v>
      </c>
      <c r="E41" s="61" t="s">
        <v>2733</v>
      </c>
      <c r="F41" s="61" t="s">
        <v>2734</v>
      </c>
      <c r="G41" s="61" t="s">
        <v>2733</v>
      </c>
      <c r="H41" s="44" t="s">
        <v>8270</v>
      </c>
      <c r="I41" s="44"/>
      <c r="J41" s="108" t="s">
        <v>8245</v>
      </c>
      <c r="K41" s="242" t="s">
        <v>974</v>
      </c>
      <c r="L41" s="44"/>
      <c r="M41" s="44"/>
    </row>
    <row r="42" spans="1:13" ht="18" customHeight="1">
      <c r="A42" s="129" t="s">
        <v>506</v>
      </c>
      <c r="B42" s="61" t="s">
        <v>510</v>
      </c>
      <c r="C42" s="61" t="s">
        <v>534</v>
      </c>
      <c r="D42" s="129">
        <f t="shared" si="0"/>
        <v>14</v>
      </c>
      <c r="E42" s="61" t="s">
        <v>2735</v>
      </c>
      <c r="F42" s="61" t="s">
        <v>2736</v>
      </c>
      <c r="G42" s="61" t="s">
        <v>2735</v>
      </c>
      <c r="H42" s="44" t="s">
        <v>8271</v>
      </c>
      <c r="I42" s="44"/>
      <c r="J42" s="108" t="s">
        <v>8245</v>
      </c>
      <c r="K42" s="242" t="s">
        <v>974</v>
      </c>
      <c r="L42" s="44"/>
      <c r="M42" s="44"/>
    </row>
    <row r="43" spans="1:13" ht="18" customHeight="1">
      <c r="A43" s="129" t="s">
        <v>8212</v>
      </c>
      <c r="B43" s="61" t="s">
        <v>510</v>
      </c>
      <c r="C43" s="61" t="s">
        <v>534</v>
      </c>
      <c r="D43" s="129">
        <f t="shared" si="0"/>
        <v>15</v>
      </c>
      <c r="E43" s="61" t="s">
        <v>2737</v>
      </c>
      <c r="F43" s="61" t="s">
        <v>639</v>
      </c>
      <c r="G43" s="61" t="s">
        <v>11619</v>
      </c>
      <c r="H43" s="44" t="s">
        <v>8272</v>
      </c>
      <c r="I43" s="44"/>
      <c r="J43" s="108" t="s">
        <v>8245</v>
      </c>
      <c r="K43" s="44" t="s">
        <v>599</v>
      </c>
      <c r="L43" s="44"/>
      <c r="M43" s="44"/>
    </row>
    <row r="44" spans="1:13" ht="18" customHeight="1">
      <c r="A44" s="129" t="s">
        <v>8212</v>
      </c>
      <c r="B44" s="61" t="s">
        <v>510</v>
      </c>
      <c r="C44" s="61" t="s">
        <v>534</v>
      </c>
      <c r="D44" s="129">
        <f t="shared" si="0"/>
        <v>16</v>
      </c>
      <c r="E44" s="61" t="s">
        <v>1285</v>
      </c>
      <c r="F44" s="61" t="s">
        <v>1277</v>
      </c>
      <c r="G44" s="61" t="s">
        <v>1285</v>
      </c>
      <c r="H44" s="44" t="s">
        <v>8273</v>
      </c>
      <c r="I44" s="44"/>
      <c r="J44" s="108" t="s">
        <v>8245</v>
      </c>
      <c r="K44" s="129" t="s">
        <v>583</v>
      </c>
      <c r="L44" s="44"/>
      <c r="M44" s="44"/>
    </row>
    <row r="45" spans="1:13" ht="18" customHeight="1">
      <c r="A45" s="129" t="s">
        <v>8212</v>
      </c>
      <c r="B45" s="61" t="s">
        <v>510</v>
      </c>
      <c r="C45" s="61" t="s">
        <v>534</v>
      </c>
      <c r="D45" s="129">
        <f t="shared" si="0"/>
        <v>17</v>
      </c>
      <c r="E45" s="61" t="s">
        <v>940</v>
      </c>
      <c r="F45" s="61" t="s">
        <v>1278</v>
      </c>
      <c r="G45" s="61" t="s">
        <v>940</v>
      </c>
      <c r="H45" s="44" t="s">
        <v>8274</v>
      </c>
      <c r="I45" s="44"/>
      <c r="J45" s="108" t="s">
        <v>8245</v>
      </c>
      <c r="K45" s="242" t="s">
        <v>8275</v>
      </c>
      <c r="L45" s="44"/>
      <c r="M45" s="44"/>
    </row>
    <row r="46" spans="1:13" ht="18" customHeight="1">
      <c r="A46" s="129" t="s">
        <v>8212</v>
      </c>
      <c r="B46" s="61" t="s">
        <v>510</v>
      </c>
      <c r="C46" s="61" t="s">
        <v>534</v>
      </c>
      <c r="D46" s="129">
        <f t="shared" si="0"/>
        <v>18</v>
      </c>
      <c r="E46" s="61" t="s">
        <v>8276</v>
      </c>
      <c r="F46" s="61" t="s">
        <v>1279</v>
      </c>
      <c r="G46" s="61" t="s">
        <v>1286</v>
      </c>
      <c r="H46" s="44" t="s">
        <v>8277</v>
      </c>
      <c r="I46" s="44"/>
      <c r="J46" s="108" t="s">
        <v>8258</v>
      </c>
      <c r="K46" s="129" t="s">
        <v>8234</v>
      </c>
      <c r="L46" s="44"/>
      <c r="M46" s="44"/>
    </row>
    <row r="47" spans="1:13" ht="18" customHeight="1">
      <c r="A47" s="129" t="s">
        <v>506</v>
      </c>
      <c r="B47" s="61" t="s">
        <v>510</v>
      </c>
      <c r="C47" s="61" t="s">
        <v>534</v>
      </c>
      <c r="D47" s="129">
        <f t="shared" si="0"/>
        <v>19</v>
      </c>
      <c r="E47" s="61" t="s">
        <v>620</v>
      </c>
      <c r="F47" s="61" t="s">
        <v>614</v>
      </c>
      <c r="G47" s="61" t="s">
        <v>620</v>
      </c>
      <c r="H47" s="44" t="s">
        <v>8278</v>
      </c>
      <c r="I47" s="44"/>
      <c r="J47" s="108" t="s">
        <v>8245</v>
      </c>
      <c r="K47" s="242" t="s">
        <v>8275</v>
      </c>
      <c r="L47" s="44"/>
      <c r="M47" s="44"/>
    </row>
    <row r="48" spans="1:13" ht="18" customHeight="1">
      <c r="A48" s="129" t="s">
        <v>506</v>
      </c>
      <c r="B48" s="61" t="s">
        <v>510</v>
      </c>
      <c r="C48" s="61" t="s">
        <v>534</v>
      </c>
      <c r="D48" s="129">
        <f t="shared" si="0"/>
        <v>20</v>
      </c>
      <c r="E48" s="61" t="s">
        <v>2738</v>
      </c>
      <c r="F48" s="61" t="s">
        <v>2739</v>
      </c>
      <c r="G48" s="61" t="s">
        <v>2738</v>
      </c>
      <c r="H48" s="44" t="s">
        <v>8279</v>
      </c>
      <c r="I48" s="44"/>
      <c r="J48" s="108" t="s">
        <v>8280</v>
      </c>
      <c r="K48" s="129" t="s">
        <v>8234</v>
      </c>
      <c r="L48" s="44"/>
      <c r="M48" s="44"/>
    </row>
    <row r="49" spans="1:13" ht="18" customHeight="1">
      <c r="A49" s="129" t="s">
        <v>506</v>
      </c>
      <c r="B49" s="61" t="s">
        <v>510</v>
      </c>
      <c r="C49" s="61" t="s">
        <v>534</v>
      </c>
      <c r="D49" s="129">
        <f t="shared" si="0"/>
        <v>21</v>
      </c>
      <c r="E49" s="232" t="s">
        <v>212</v>
      </c>
      <c r="F49" s="242" t="s">
        <v>591</v>
      </c>
      <c r="G49" s="73" t="s">
        <v>8246</v>
      </c>
      <c r="H49" s="120" t="s">
        <v>8209</v>
      </c>
      <c r="I49" s="242" t="s">
        <v>1576</v>
      </c>
      <c r="J49" s="243" t="s">
        <v>8281</v>
      </c>
      <c r="K49" s="242" t="s">
        <v>974</v>
      </c>
      <c r="L49" s="44"/>
      <c r="M49" s="44"/>
    </row>
    <row r="50" spans="1:13" ht="18" customHeight="1">
      <c r="A50" s="129" t="s">
        <v>8212</v>
      </c>
      <c r="B50" s="61" t="s">
        <v>510</v>
      </c>
      <c r="C50" s="61" t="s">
        <v>534</v>
      </c>
      <c r="D50" s="129">
        <f t="shared" si="0"/>
        <v>22</v>
      </c>
      <c r="E50" s="73" t="s">
        <v>8236</v>
      </c>
      <c r="F50" s="242" t="s">
        <v>565</v>
      </c>
      <c r="G50" s="73" t="s">
        <v>8282</v>
      </c>
      <c r="H50" s="120" t="s">
        <v>214</v>
      </c>
      <c r="I50" s="120" t="s">
        <v>8210</v>
      </c>
      <c r="J50" s="122" t="s">
        <v>8283</v>
      </c>
      <c r="K50" s="242" t="s">
        <v>215</v>
      </c>
      <c r="L50" s="44"/>
      <c r="M50" s="44"/>
    </row>
    <row r="51" spans="1:13" ht="18" customHeight="1">
      <c r="A51" s="129" t="s">
        <v>8212</v>
      </c>
      <c r="B51" s="61" t="s">
        <v>511</v>
      </c>
      <c r="C51" s="61" t="s">
        <v>8284</v>
      </c>
      <c r="D51" s="129">
        <f t="shared" si="0"/>
        <v>1</v>
      </c>
      <c r="E51" s="61" t="s">
        <v>2740</v>
      </c>
      <c r="F51" s="61" t="s">
        <v>2741</v>
      </c>
      <c r="G51" s="44" t="s">
        <v>8285</v>
      </c>
      <c r="H51" s="44" t="s">
        <v>8286</v>
      </c>
      <c r="I51" s="44"/>
      <c r="J51" s="108" t="s">
        <v>8287</v>
      </c>
      <c r="K51" s="129" t="s">
        <v>8224</v>
      </c>
      <c r="L51" s="44"/>
      <c r="M51" s="44"/>
    </row>
    <row r="52" spans="1:13" ht="18" customHeight="1">
      <c r="A52" s="129" t="s">
        <v>8212</v>
      </c>
      <c r="B52" s="61" t="s">
        <v>511</v>
      </c>
      <c r="C52" s="61" t="s">
        <v>535</v>
      </c>
      <c r="D52" s="129">
        <f t="shared" si="0"/>
        <v>2</v>
      </c>
      <c r="E52" s="61" t="s">
        <v>2742</v>
      </c>
      <c r="F52" s="61" t="s">
        <v>2743</v>
      </c>
      <c r="G52" s="44" t="s">
        <v>8288</v>
      </c>
      <c r="H52" s="44" t="s">
        <v>8289</v>
      </c>
      <c r="I52" s="44"/>
      <c r="J52" s="108" t="s">
        <v>8290</v>
      </c>
      <c r="K52" s="129" t="s">
        <v>8234</v>
      </c>
      <c r="L52" s="44"/>
      <c r="M52" s="44"/>
    </row>
    <row r="53" spans="1:13" ht="18" customHeight="1">
      <c r="A53" s="129" t="s">
        <v>8212</v>
      </c>
      <c r="B53" s="61" t="s">
        <v>511</v>
      </c>
      <c r="C53" s="61" t="s">
        <v>535</v>
      </c>
      <c r="D53" s="129">
        <f t="shared" si="0"/>
        <v>3</v>
      </c>
      <c r="E53" s="61" t="s">
        <v>2744</v>
      </c>
      <c r="F53" s="61" t="s">
        <v>2745</v>
      </c>
      <c r="G53" s="44" t="s">
        <v>8291</v>
      </c>
      <c r="H53" s="44" t="s">
        <v>8292</v>
      </c>
      <c r="I53" s="44"/>
      <c r="J53" s="108" t="s">
        <v>8293</v>
      </c>
      <c r="K53" s="129" t="s">
        <v>8224</v>
      </c>
      <c r="L53" s="44"/>
      <c r="M53" s="44"/>
    </row>
    <row r="54" spans="1:13" ht="18" customHeight="1">
      <c r="A54" s="129" t="s">
        <v>8212</v>
      </c>
      <c r="B54" s="61" t="s">
        <v>511</v>
      </c>
      <c r="C54" s="61" t="s">
        <v>535</v>
      </c>
      <c r="D54" s="129">
        <f t="shared" si="0"/>
        <v>4</v>
      </c>
      <c r="E54" s="61" t="s">
        <v>2746</v>
      </c>
      <c r="F54" s="61" t="s">
        <v>2747</v>
      </c>
      <c r="G54" s="44" t="s">
        <v>8294</v>
      </c>
      <c r="H54" s="44" t="s">
        <v>8295</v>
      </c>
      <c r="I54" s="44"/>
      <c r="J54" s="108" t="s">
        <v>8296</v>
      </c>
      <c r="K54" s="129" t="s">
        <v>8224</v>
      </c>
      <c r="L54" s="44"/>
      <c r="M54" s="44"/>
    </row>
    <row r="55" spans="1:13" ht="18" customHeight="1">
      <c r="A55" s="129" t="s">
        <v>506</v>
      </c>
      <c r="B55" s="61" t="s">
        <v>511</v>
      </c>
      <c r="C55" s="61" t="s">
        <v>535</v>
      </c>
      <c r="D55" s="129">
        <f t="shared" si="0"/>
        <v>5</v>
      </c>
      <c r="E55" s="61" t="s">
        <v>2748</v>
      </c>
      <c r="F55" s="61" t="s">
        <v>2749</v>
      </c>
      <c r="G55" s="44" t="s">
        <v>8297</v>
      </c>
      <c r="H55" s="44" t="s">
        <v>8298</v>
      </c>
      <c r="I55" s="44"/>
      <c r="J55" s="108" t="s">
        <v>8299</v>
      </c>
      <c r="K55" s="129" t="s">
        <v>583</v>
      </c>
      <c r="L55" s="44"/>
      <c r="M55" s="44"/>
    </row>
    <row r="56" spans="1:13" ht="18" customHeight="1">
      <c r="A56" s="129" t="s">
        <v>8212</v>
      </c>
      <c r="B56" s="61" t="s">
        <v>511</v>
      </c>
      <c r="C56" s="61" t="s">
        <v>535</v>
      </c>
      <c r="D56" s="129">
        <f t="shared" si="0"/>
        <v>6</v>
      </c>
      <c r="E56" s="232" t="s">
        <v>212</v>
      </c>
      <c r="F56" s="242" t="s">
        <v>591</v>
      </c>
      <c r="G56" s="73" t="s">
        <v>220</v>
      </c>
      <c r="H56" s="120" t="s">
        <v>8209</v>
      </c>
      <c r="I56" s="242" t="s">
        <v>8235</v>
      </c>
      <c r="J56" s="243" t="s">
        <v>8300</v>
      </c>
      <c r="K56" s="242" t="s">
        <v>974</v>
      </c>
      <c r="L56" s="44"/>
      <c r="M56" s="44"/>
    </row>
    <row r="57" spans="1:13" ht="18" customHeight="1">
      <c r="A57" s="129" t="s">
        <v>8248</v>
      </c>
      <c r="B57" s="61" t="s">
        <v>511</v>
      </c>
      <c r="C57" s="61" t="s">
        <v>535</v>
      </c>
      <c r="D57" s="129">
        <f t="shared" si="0"/>
        <v>7</v>
      </c>
      <c r="E57" s="73" t="s">
        <v>8236</v>
      </c>
      <c r="F57" s="242" t="s">
        <v>565</v>
      </c>
      <c r="G57" s="73" t="s">
        <v>600</v>
      </c>
      <c r="H57" s="120" t="s">
        <v>214</v>
      </c>
      <c r="I57" s="120" t="s">
        <v>8243</v>
      </c>
      <c r="J57" s="122" t="s">
        <v>8301</v>
      </c>
      <c r="K57" s="242" t="s">
        <v>8239</v>
      </c>
      <c r="L57" s="44"/>
      <c r="M57" s="44"/>
    </row>
    <row r="58" spans="1:13" ht="18" customHeight="1">
      <c r="A58" s="129" t="s">
        <v>506</v>
      </c>
      <c r="B58" s="61" t="s">
        <v>512</v>
      </c>
      <c r="C58" s="61" t="s">
        <v>8302</v>
      </c>
      <c r="D58" s="129">
        <f t="shared" si="0"/>
        <v>1</v>
      </c>
      <c r="E58" s="61" t="s">
        <v>2744</v>
      </c>
      <c r="F58" s="61" t="s">
        <v>2745</v>
      </c>
      <c r="G58" s="44" t="s">
        <v>8303</v>
      </c>
      <c r="H58" s="44" t="s">
        <v>8304</v>
      </c>
      <c r="I58" s="44"/>
      <c r="J58" s="108" t="s">
        <v>8305</v>
      </c>
      <c r="K58" s="129" t="s">
        <v>80</v>
      </c>
      <c r="L58" s="44"/>
      <c r="M58" s="44"/>
    </row>
    <row r="59" spans="1:13" ht="18" customHeight="1">
      <c r="A59" s="129" t="s">
        <v>8248</v>
      </c>
      <c r="B59" s="61" t="s">
        <v>512</v>
      </c>
      <c r="C59" s="61" t="s">
        <v>536</v>
      </c>
      <c r="D59" s="129">
        <f t="shared" si="0"/>
        <v>2</v>
      </c>
      <c r="E59" s="61" t="s">
        <v>618</v>
      </c>
      <c r="F59" s="61" t="s">
        <v>2750</v>
      </c>
      <c r="G59" s="44" t="s">
        <v>8306</v>
      </c>
      <c r="H59" s="44" t="s">
        <v>8307</v>
      </c>
      <c r="I59" s="44"/>
      <c r="J59" s="108" t="s">
        <v>8308</v>
      </c>
      <c r="K59" s="129" t="s">
        <v>8234</v>
      </c>
      <c r="L59" s="44"/>
      <c r="M59" s="44"/>
    </row>
    <row r="60" spans="1:13" ht="18" customHeight="1">
      <c r="A60" s="129" t="s">
        <v>506</v>
      </c>
      <c r="B60" s="61" t="s">
        <v>512</v>
      </c>
      <c r="C60" s="61" t="s">
        <v>536</v>
      </c>
      <c r="D60" s="129">
        <f t="shared" si="0"/>
        <v>3</v>
      </c>
      <c r="E60" s="61" t="s">
        <v>617</v>
      </c>
      <c r="F60" s="61" t="s">
        <v>2751</v>
      </c>
      <c r="G60" s="44" t="s">
        <v>8309</v>
      </c>
      <c r="H60" s="44" t="s">
        <v>8310</v>
      </c>
      <c r="I60" s="44"/>
      <c r="J60" s="108" t="s">
        <v>8311</v>
      </c>
      <c r="K60" s="129" t="s">
        <v>8255</v>
      </c>
      <c r="L60" s="44"/>
      <c r="M60" s="44"/>
    </row>
    <row r="61" spans="1:13" ht="18" customHeight="1">
      <c r="A61" s="129" t="s">
        <v>506</v>
      </c>
      <c r="B61" s="61" t="s">
        <v>512</v>
      </c>
      <c r="C61" s="61" t="s">
        <v>536</v>
      </c>
      <c r="D61" s="129">
        <f t="shared" si="0"/>
        <v>4</v>
      </c>
      <c r="E61" s="61" t="s">
        <v>2752</v>
      </c>
      <c r="F61" s="61" t="s">
        <v>2753</v>
      </c>
      <c r="G61" s="44" t="s">
        <v>8312</v>
      </c>
      <c r="H61" s="44" t="s">
        <v>8313</v>
      </c>
      <c r="I61" s="44"/>
      <c r="J61" s="108" t="s">
        <v>8314</v>
      </c>
      <c r="K61" s="242" t="s">
        <v>8275</v>
      </c>
      <c r="L61" s="44"/>
      <c r="M61" s="44"/>
    </row>
    <row r="62" spans="1:13" ht="18" customHeight="1">
      <c r="A62" s="129" t="s">
        <v>506</v>
      </c>
      <c r="B62" s="61" t="s">
        <v>2754</v>
      </c>
      <c r="C62" s="61" t="s">
        <v>536</v>
      </c>
      <c r="D62" s="129">
        <f t="shared" si="0"/>
        <v>5</v>
      </c>
      <c r="E62" s="61" t="s">
        <v>2755</v>
      </c>
      <c r="F62" s="61" t="s">
        <v>2756</v>
      </c>
      <c r="G62" s="44" t="s">
        <v>8315</v>
      </c>
      <c r="H62" s="44" t="s">
        <v>8316</v>
      </c>
      <c r="I62" s="44"/>
      <c r="J62" s="108" t="s">
        <v>8317</v>
      </c>
      <c r="K62" s="129" t="s">
        <v>8234</v>
      </c>
      <c r="L62" s="44"/>
      <c r="M62" s="44"/>
    </row>
    <row r="63" spans="1:13" ht="18" customHeight="1">
      <c r="A63" s="129" t="s">
        <v>8212</v>
      </c>
      <c r="B63" s="61" t="s">
        <v>2754</v>
      </c>
      <c r="C63" s="61" t="s">
        <v>536</v>
      </c>
      <c r="D63" s="129">
        <f t="shared" si="0"/>
        <v>6</v>
      </c>
      <c r="E63" s="232" t="s">
        <v>212</v>
      </c>
      <c r="F63" s="242" t="s">
        <v>591</v>
      </c>
      <c r="G63" s="73" t="s">
        <v>8246</v>
      </c>
      <c r="H63" s="120" t="s">
        <v>214</v>
      </c>
      <c r="I63" s="242" t="s">
        <v>8235</v>
      </c>
      <c r="J63" s="243" t="s">
        <v>8318</v>
      </c>
      <c r="K63" s="242" t="s">
        <v>974</v>
      </c>
      <c r="L63" s="44"/>
      <c r="M63" s="44"/>
    </row>
    <row r="64" spans="1:13" ht="18" customHeight="1">
      <c r="A64" s="129" t="s">
        <v>8212</v>
      </c>
      <c r="B64" s="61" t="s">
        <v>2754</v>
      </c>
      <c r="C64" s="61" t="s">
        <v>536</v>
      </c>
      <c r="D64" s="129">
        <f t="shared" si="0"/>
        <v>7</v>
      </c>
      <c r="E64" s="73" t="s">
        <v>573</v>
      </c>
      <c r="F64" s="242" t="s">
        <v>565</v>
      </c>
      <c r="G64" s="73" t="s">
        <v>600</v>
      </c>
      <c r="H64" s="120" t="s">
        <v>8319</v>
      </c>
      <c r="I64" s="120" t="s">
        <v>8210</v>
      </c>
      <c r="J64" s="122" t="s">
        <v>8320</v>
      </c>
      <c r="K64" s="242" t="s">
        <v>8239</v>
      </c>
      <c r="L64" s="44"/>
      <c r="M64" s="44"/>
    </row>
    <row r="65" spans="1:13" ht="18" customHeight="1">
      <c r="A65" s="129" t="s">
        <v>8212</v>
      </c>
      <c r="B65" s="61" t="s">
        <v>513</v>
      </c>
      <c r="C65" s="61" t="s">
        <v>8321</v>
      </c>
      <c r="D65" s="129">
        <f t="shared" si="0"/>
        <v>1</v>
      </c>
      <c r="E65" s="61" t="s">
        <v>1642</v>
      </c>
      <c r="F65" s="61" t="s">
        <v>1637</v>
      </c>
      <c r="G65" s="44" t="s">
        <v>11214</v>
      </c>
      <c r="H65" s="44"/>
      <c r="I65" s="44"/>
      <c r="J65" s="108" t="s">
        <v>8322</v>
      </c>
      <c r="K65" s="129" t="s">
        <v>80</v>
      </c>
      <c r="L65" s="44"/>
      <c r="M65" s="44"/>
    </row>
    <row r="66" spans="1:13" ht="18" customHeight="1">
      <c r="A66" s="129" t="s">
        <v>8212</v>
      </c>
      <c r="B66" s="61" t="s">
        <v>513</v>
      </c>
      <c r="C66" s="61" t="s">
        <v>537</v>
      </c>
      <c r="D66" s="129">
        <f t="shared" si="0"/>
        <v>2</v>
      </c>
      <c r="E66" s="61" t="s">
        <v>2757</v>
      </c>
      <c r="F66" s="61" t="s">
        <v>2758</v>
      </c>
      <c r="G66" s="44" t="s">
        <v>11216</v>
      </c>
      <c r="H66" s="44"/>
      <c r="I66" s="44" t="s">
        <v>12522</v>
      </c>
      <c r="J66" s="108" t="s">
        <v>8323</v>
      </c>
      <c r="K66" s="129" t="s">
        <v>627</v>
      </c>
      <c r="L66" s="44"/>
      <c r="M66" s="44"/>
    </row>
    <row r="67" spans="1:13" ht="18" customHeight="1">
      <c r="A67" s="129" t="s">
        <v>8212</v>
      </c>
      <c r="B67" s="61" t="s">
        <v>513</v>
      </c>
      <c r="C67" s="61" t="s">
        <v>537</v>
      </c>
      <c r="D67" s="129">
        <f t="shared" ref="D67:D130" si="1">IF($C67=$C66,$D66+1,1)</f>
        <v>3</v>
      </c>
      <c r="E67" s="61" t="s">
        <v>78</v>
      </c>
      <c r="F67" s="61" t="s">
        <v>634</v>
      </c>
      <c r="G67" s="131" t="s">
        <v>8242</v>
      </c>
      <c r="H67" s="44"/>
      <c r="I67" s="132" t="s">
        <v>1681</v>
      </c>
      <c r="J67" s="133" t="s">
        <v>4911</v>
      </c>
      <c r="K67" s="242" t="s">
        <v>8250</v>
      </c>
      <c r="L67" s="44"/>
      <c r="M67" s="44"/>
    </row>
    <row r="68" spans="1:13" ht="18" customHeight="1">
      <c r="A68" s="129" t="s">
        <v>506</v>
      </c>
      <c r="B68" s="61" t="s">
        <v>513</v>
      </c>
      <c r="C68" s="61" t="s">
        <v>537</v>
      </c>
      <c r="D68" s="129">
        <f t="shared" si="1"/>
        <v>4</v>
      </c>
      <c r="E68" s="61" t="s">
        <v>2759</v>
      </c>
      <c r="F68" s="61" t="s">
        <v>2760</v>
      </c>
      <c r="G68" s="44" t="s">
        <v>11217</v>
      </c>
      <c r="H68" s="44"/>
      <c r="I68" s="44" t="s">
        <v>12523</v>
      </c>
      <c r="J68" s="108" t="s">
        <v>8324</v>
      </c>
      <c r="K68" s="129" t="s">
        <v>8228</v>
      </c>
      <c r="L68" s="44"/>
      <c r="M68" s="44"/>
    </row>
    <row r="69" spans="1:13" ht="18" customHeight="1">
      <c r="A69" s="129" t="s">
        <v>506</v>
      </c>
      <c r="B69" s="61" t="s">
        <v>513</v>
      </c>
      <c r="C69" s="61" t="s">
        <v>537</v>
      </c>
      <c r="D69" s="129">
        <f t="shared" si="1"/>
        <v>5</v>
      </c>
      <c r="E69" s="232" t="s">
        <v>212</v>
      </c>
      <c r="F69" s="242" t="s">
        <v>591</v>
      </c>
      <c r="G69" s="73" t="s">
        <v>8246</v>
      </c>
      <c r="H69" s="120" t="s">
        <v>214</v>
      </c>
      <c r="I69" s="242" t="s">
        <v>8235</v>
      </c>
      <c r="J69" s="243" t="s">
        <v>8325</v>
      </c>
      <c r="K69" s="242" t="s">
        <v>8275</v>
      </c>
      <c r="L69" s="44"/>
      <c r="M69" s="44"/>
    </row>
    <row r="70" spans="1:13" ht="18" customHeight="1">
      <c r="A70" s="129" t="s">
        <v>8212</v>
      </c>
      <c r="B70" s="61" t="s">
        <v>513</v>
      </c>
      <c r="C70" s="61" t="s">
        <v>537</v>
      </c>
      <c r="D70" s="129">
        <f t="shared" si="1"/>
        <v>6</v>
      </c>
      <c r="E70" s="61" t="s">
        <v>79</v>
      </c>
      <c r="F70" s="61" t="s">
        <v>622</v>
      </c>
      <c r="G70" s="131" t="s">
        <v>8208</v>
      </c>
      <c r="H70" s="120" t="s">
        <v>8209</v>
      </c>
      <c r="I70" s="132" t="s">
        <v>8243</v>
      </c>
      <c r="J70" s="133" t="s">
        <v>8249</v>
      </c>
      <c r="K70" s="242" t="s">
        <v>215</v>
      </c>
      <c r="L70" s="44"/>
      <c r="M70" s="44"/>
    </row>
    <row r="71" spans="1:13" ht="18" customHeight="1">
      <c r="A71" s="129" t="s">
        <v>506</v>
      </c>
      <c r="B71" s="61" t="s">
        <v>514</v>
      </c>
      <c r="C71" s="61" t="s">
        <v>8326</v>
      </c>
      <c r="D71" s="129">
        <f t="shared" si="1"/>
        <v>1</v>
      </c>
      <c r="E71" s="61" t="s">
        <v>2761</v>
      </c>
      <c r="F71" s="61" t="s">
        <v>2762</v>
      </c>
      <c r="G71" s="44" t="s">
        <v>8327</v>
      </c>
      <c r="H71" s="44" t="s">
        <v>8328</v>
      </c>
      <c r="I71" s="44"/>
      <c r="J71" s="108" t="s">
        <v>8329</v>
      </c>
      <c r="K71" s="129" t="s">
        <v>80</v>
      </c>
      <c r="L71" s="44"/>
      <c r="M71" s="44"/>
    </row>
    <row r="72" spans="1:13" ht="18" customHeight="1">
      <c r="A72" s="129" t="s">
        <v>506</v>
      </c>
      <c r="B72" s="61" t="s">
        <v>8330</v>
      </c>
      <c r="C72" s="61" t="s">
        <v>538</v>
      </c>
      <c r="D72" s="129">
        <f t="shared" si="1"/>
        <v>2</v>
      </c>
      <c r="E72" s="61" t="s">
        <v>2755</v>
      </c>
      <c r="F72" s="61" t="s">
        <v>2756</v>
      </c>
      <c r="G72" s="44" t="s">
        <v>8331</v>
      </c>
      <c r="H72" s="44" t="s">
        <v>8332</v>
      </c>
      <c r="I72" s="44" t="s">
        <v>8333</v>
      </c>
      <c r="J72" s="108" t="s">
        <v>8334</v>
      </c>
      <c r="K72" s="129" t="s">
        <v>583</v>
      </c>
      <c r="L72" s="44"/>
      <c r="M72" s="44"/>
    </row>
    <row r="73" spans="1:13" ht="18" customHeight="1">
      <c r="A73" s="129" t="s">
        <v>8212</v>
      </c>
      <c r="B73" s="61" t="s">
        <v>2763</v>
      </c>
      <c r="C73" s="61" t="s">
        <v>538</v>
      </c>
      <c r="D73" s="129">
        <f t="shared" si="1"/>
        <v>3</v>
      </c>
      <c r="E73" s="232" t="s">
        <v>212</v>
      </c>
      <c r="F73" s="242" t="s">
        <v>591</v>
      </c>
      <c r="G73" s="73" t="s">
        <v>8335</v>
      </c>
      <c r="H73" s="120" t="s">
        <v>214</v>
      </c>
      <c r="I73" s="242" t="s">
        <v>8336</v>
      </c>
      <c r="J73" s="243" t="s">
        <v>8337</v>
      </c>
      <c r="K73" s="242" t="s">
        <v>8275</v>
      </c>
      <c r="L73" s="44"/>
      <c r="M73" s="44"/>
    </row>
    <row r="74" spans="1:13" ht="18" customHeight="1">
      <c r="A74" s="129" t="s">
        <v>8248</v>
      </c>
      <c r="B74" s="61" t="s">
        <v>2763</v>
      </c>
      <c r="C74" s="61" t="s">
        <v>538</v>
      </c>
      <c r="D74" s="129">
        <f t="shared" si="1"/>
        <v>4</v>
      </c>
      <c r="E74" s="73" t="s">
        <v>8236</v>
      </c>
      <c r="F74" s="242" t="s">
        <v>565</v>
      </c>
      <c r="G74" s="73" t="s">
        <v>8282</v>
      </c>
      <c r="H74" s="120" t="s">
        <v>8209</v>
      </c>
      <c r="I74" s="120" t="s">
        <v>8210</v>
      </c>
      <c r="J74" s="122" t="s">
        <v>8301</v>
      </c>
      <c r="K74" s="242" t="s">
        <v>215</v>
      </c>
      <c r="L74" s="44"/>
      <c r="M74" s="44"/>
    </row>
    <row r="75" spans="1:13" ht="18" customHeight="1">
      <c r="A75" s="129" t="s">
        <v>8212</v>
      </c>
      <c r="B75" s="61" t="s">
        <v>515</v>
      </c>
      <c r="C75" s="61" t="s">
        <v>8338</v>
      </c>
      <c r="D75" s="129">
        <f t="shared" si="1"/>
        <v>1</v>
      </c>
      <c r="E75" s="61" t="s">
        <v>1642</v>
      </c>
      <c r="F75" s="61" t="s">
        <v>1637</v>
      </c>
      <c r="G75" s="44" t="s">
        <v>8339</v>
      </c>
      <c r="H75" s="44" t="s">
        <v>8340</v>
      </c>
      <c r="I75" s="44"/>
      <c r="J75" s="108" t="s">
        <v>8341</v>
      </c>
      <c r="K75" s="129" t="s">
        <v>8224</v>
      </c>
      <c r="L75" s="44"/>
      <c r="M75" s="44"/>
    </row>
    <row r="76" spans="1:13" ht="18" customHeight="1">
      <c r="A76" s="129" t="s">
        <v>8212</v>
      </c>
      <c r="B76" s="61" t="s">
        <v>2764</v>
      </c>
      <c r="C76" s="61" t="s">
        <v>539</v>
      </c>
      <c r="D76" s="129">
        <f t="shared" si="1"/>
        <v>2</v>
      </c>
      <c r="E76" s="61" t="s">
        <v>8342</v>
      </c>
      <c r="F76" s="61" t="s">
        <v>2756</v>
      </c>
      <c r="G76" s="44" t="s">
        <v>8343</v>
      </c>
      <c r="H76" s="44" t="s">
        <v>8344</v>
      </c>
      <c r="I76" s="44"/>
      <c r="J76" s="108" t="s">
        <v>8345</v>
      </c>
      <c r="K76" s="129" t="s">
        <v>583</v>
      </c>
      <c r="L76" s="44"/>
      <c r="M76" s="44"/>
    </row>
    <row r="77" spans="1:13" ht="18" customHeight="1">
      <c r="A77" s="129" t="s">
        <v>8212</v>
      </c>
      <c r="B77" s="61" t="s">
        <v>515</v>
      </c>
      <c r="C77" s="61" t="s">
        <v>539</v>
      </c>
      <c r="D77" s="129">
        <f t="shared" si="1"/>
        <v>3</v>
      </c>
      <c r="E77" s="61" t="s">
        <v>2733</v>
      </c>
      <c r="F77" s="61" t="s">
        <v>2734</v>
      </c>
      <c r="G77" s="44" t="s">
        <v>8346</v>
      </c>
      <c r="H77" s="44" t="s">
        <v>8347</v>
      </c>
      <c r="I77" s="44" t="s">
        <v>1575</v>
      </c>
      <c r="J77" s="108" t="s">
        <v>8348</v>
      </c>
      <c r="K77" s="242" t="s">
        <v>974</v>
      </c>
      <c r="L77" s="44"/>
      <c r="M77" s="44"/>
    </row>
    <row r="78" spans="1:13" ht="18" customHeight="1">
      <c r="A78" s="129" t="s">
        <v>8248</v>
      </c>
      <c r="B78" s="61" t="s">
        <v>515</v>
      </c>
      <c r="C78" s="61" t="s">
        <v>539</v>
      </c>
      <c r="D78" s="129">
        <f t="shared" si="1"/>
        <v>4</v>
      </c>
      <c r="E78" s="61" t="s">
        <v>2735</v>
      </c>
      <c r="F78" s="61" t="s">
        <v>2736</v>
      </c>
      <c r="G78" s="44" t="s">
        <v>8349</v>
      </c>
      <c r="H78" s="44" t="s">
        <v>8350</v>
      </c>
      <c r="I78" s="44" t="s">
        <v>8351</v>
      </c>
      <c r="J78" s="108" t="s">
        <v>8352</v>
      </c>
      <c r="K78" s="242" t="s">
        <v>8353</v>
      </c>
      <c r="L78" s="44"/>
      <c r="M78" s="44"/>
    </row>
    <row r="79" spans="1:13" ht="18" customHeight="1">
      <c r="A79" s="129" t="s">
        <v>506</v>
      </c>
      <c r="B79" s="61" t="s">
        <v>515</v>
      </c>
      <c r="C79" s="61" t="s">
        <v>539</v>
      </c>
      <c r="D79" s="129">
        <f t="shared" si="1"/>
        <v>5</v>
      </c>
      <c r="E79" s="232" t="s">
        <v>212</v>
      </c>
      <c r="F79" s="242" t="s">
        <v>591</v>
      </c>
      <c r="G79" s="73" t="s">
        <v>8246</v>
      </c>
      <c r="H79" s="120" t="s">
        <v>8209</v>
      </c>
      <c r="I79" s="242" t="s">
        <v>1576</v>
      </c>
      <c r="J79" s="243" t="s">
        <v>8354</v>
      </c>
      <c r="K79" s="242" t="s">
        <v>8275</v>
      </c>
      <c r="L79" s="44"/>
      <c r="M79" s="44"/>
    </row>
    <row r="80" spans="1:13" ht="18" customHeight="1">
      <c r="A80" s="129" t="s">
        <v>8212</v>
      </c>
      <c r="B80" s="61" t="s">
        <v>515</v>
      </c>
      <c r="C80" s="61" t="s">
        <v>539</v>
      </c>
      <c r="D80" s="129">
        <f t="shared" si="1"/>
        <v>6</v>
      </c>
      <c r="E80" s="73" t="s">
        <v>573</v>
      </c>
      <c r="F80" s="242" t="s">
        <v>565</v>
      </c>
      <c r="G80" s="73" t="s">
        <v>600</v>
      </c>
      <c r="H80" s="120" t="s">
        <v>8319</v>
      </c>
      <c r="I80" s="120" t="s">
        <v>8210</v>
      </c>
      <c r="J80" s="122" t="s">
        <v>4911</v>
      </c>
      <c r="K80" s="242" t="s">
        <v>8239</v>
      </c>
      <c r="L80" s="44"/>
      <c r="M80" s="44"/>
    </row>
    <row r="81" spans="1:13" ht="18" customHeight="1">
      <c r="A81" s="129" t="s">
        <v>506</v>
      </c>
      <c r="B81" s="61" t="s">
        <v>516</v>
      </c>
      <c r="C81" s="61" t="s">
        <v>13829</v>
      </c>
      <c r="D81" s="129">
        <f t="shared" si="1"/>
        <v>1</v>
      </c>
      <c r="E81" s="61" t="s">
        <v>8355</v>
      </c>
      <c r="F81" s="61" t="s">
        <v>2766</v>
      </c>
      <c r="G81" s="44" t="s">
        <v>8356</v>
      </c>
      <c r="H81" s="44" t="s">
        <v>8357</v>
      </c>
      <c r="I81" s="129" t="s">
        <v>8358</v>
      </c>
      <c r="J81" s="108" t="s">
        <v>8359</v>
      </c>
      <c r="K81" s="129" t="s">
        <v>8228</v>
      </c>
      <c r="L81" s="44"/>
      <c r="M81" s="44"/>
    </row>
    <row r="82" spans="1:13" ht="18" customHeight="1">
      <c r="A82" s="129" t="s">
        <v>8212</v>
      </c>
      <c r="B82" s="61" t="s">
        <v>516</v>
      </c>
      <c r="C82" s="61" t="s">
        <v>13829</v>
      </c>
      <c r="D82" s="129">
        <f t="shared" si="1"/>
        <v>2</v>
      </c>
      <c r="E82" s="61" t="s">
        <v>2767</v>
      </c>
      <c r="F82" s="61" t="s">
        <v>2768</v>
      </c>
      <c r="G82" s="44" t="s">
        <v>8360</v>
      </c>
      <c r="H82" s="44" t="s">
        <v>8361</v>
      </c>
      <c r="I82" s="129" t="s">
        <v>8362</v>
      </c>
      <c r="J82" s="130" t="s">
        <v>8363</v>
      </c>
      <c r="K82" s="129" t="s">
        <v>583</v>
      </c>
      <c r="L82" s="44"/>
      <c r="M82" s="44"/>
    </row>
    <row r="83" spans="1:13" ht="18" customHeight="1">
      <c r="A83" s="129" t="s">
        <v>506</v>
      </c>
      <c r="B83" s="61" t="s">
        <v>516</v>
      </c>
      <c r="C83" s="61" t="s">
        <v>13829</v>
      </c>
      <c r="D83" s="129">
        <f t="shared" si="1"/>
        <v>3</v>
      </c>
      <c r="E83" s="61" t="s">
        <v>2769</v>
      </c>
      <c r="F83" s="61" t="s">
        <v>2770</v>
      </c>
      <c r="G83" s="44" t="s">
        <v>8364</v>
      </c>
      <c r="H83" s="44" t="s">
        <v>8365</v>
      </c>
      <c r="I83" s="129" t="s">
        <v>8366</v>
      </c>
      <c r="J83" s="108" t="s">
        <v>4719</v>
      </c>
      <c r="K83" s="129" t="s">
        <v>8228</v>
      </c>
      <c r="L83" s="44"/>
      <c r="M83" s="44"/>
    </row>
    <row r="84" spans="1:13" ht="18" customHeight="1">
      <c r="A84" s="129" t="s">
        <v>8212</v>
      </c>
      <c r="B84" s="61" t="s">
        <v>516</v>
      </c>
      <c r="C84" s="61" t="s">
        <v>13829</v>
      </c>
      <c r="D84" s="129">
        <f t="shared" si="1"/>
        <v>4</v>
      </c>
      <c r="E84" s="61" t="s">
        <v>2771</v>
      </c>
      <c r="F84" s="61" t="s">
        <v>2772</v>
      </c>
      <c r="G84" s="44" t="s">
        <v>8367</v>
      </c>
      <c r="H84" s="44" t="s">
        <v>8368</v>
      </c>
      <c r="I84" s="44" t="s">
        <v>8369</v>
      </c>
      <c r="J84" s="108" t="s">
        <v>8370</v>
      </c>
      <c r="K84" s="129" t="s">
        <v>8371</v>
      </c>
      <c r="L84" s="44"/>
      <c r="M84" s="44"/>
    </row>
    <row r="85" spans="1:13" ht="18" customHeight="1">
      <c r="A85" s="129" t="s">
        <v>506</v>
      </c>
      <c r="B85" s="61" t="s">
        <v>516</v>
      </c>
      <c r="C85" s="61" t="s">
        <v>13829</v>
      </c>
      <c r="D85" s="129">
        <f t="shared" si="1"/>
        <v>5</v>
      </c>
      <c r="E85" s="232" t="s">
        <v>212</v>
      </c>
      <c r="F85" s="242" t="s">
        <v>591</v>
      </c>
      <c r="G85" s="73" t="s">
        <v>8246</v>
      </c>
      <c r="H85" s="120" t="s">
        <v>8209</v>
      </c>
      <c r="I85" s="242" t="s">
        <v>1576</v>
      </c>
      <c r="J85" s="243" t="s">
        <v>8372</v>
      </c>
      <c r="K85" s="242" t="s">
        <v>974</v>
      </c>
      <c r="L85" s="44"/>
      <c r="M85" s="44"/>
    </row>
    <row r="86" spans="1:13" ht="18" customHeight="1">
      <c r="A86" s="129" t="s">
        <v>506</v>
      </c>
      <c r="B86" s="61" t="s">
        <v>516</v>
      </c>
      <c r="C86" s="61" t="s">
        <v>13829</v>
      </c>
      <c r="D86" s="129">
        <f t="shared" si="1"/>
        <v>6</v>
      </c>
      <c r="E86" s="73" t="s">
        <v>573</v>
      </c>
      <c r="F86" s="242" t="s">
        <v>565</v>
      </c>
      <c r="G86" s="73" t="s">
        <v>600</v>
      </c>
      <c r="H86" s="120" t="s">
        <v>8209</v>
      </c>
      <c r="I86" s="120" t="s">
        <v>1681</v>
      </c>
      <c r="J86" s="122" t="s">
        <v>8373</v>
      </c>
      <c r="K86" s="242" t="s">
        <v>8239</v>
      </c>
      <c r="L86" s="44"/>
      <c r="M86" s="44"/>
    </row>
    <row r="87" spans="1:13" ht="18" customHeight="1">
      <c r="A87" s="129" t="s">
        <v>8248</v>
      </c>
      <c r="B87" s="61" t="s">
        <v>517</v>
      </c>
      <c r="C87" s="61" t="s">
        <v>13830</v>
      </c>
      <c r="D87" s="129">
        <f>IF($C87=$C84,$D84+1,1)</f>
        <v>1</v>
      </c>
      <c r="E87" s="61" t="s">
        <v>2773</v>
      </c>
      <c r="F87" s="61" t="s">
        <v>2774</v>
      </c>
      <c r="G87" s="44" t="s">
        <v>8374</v>
      </c>
      <c r="H87" s="44" t="s">
        <v>8375</v>
      </c>
      <c r="I87" s="44"/>
      <c r="J87" s="108" t="s">
        <v>8376</v>
      </c>
      <c r="K87" s="129" t="s">
        <v>80</v>
      </c>
      <c r="L87" s="44"/>
      <c r="M87" s="44"/>
    </row>
    <row r="88" spans="1:13" ht="18" customHeight="1">
      <c r="A88" s="129" t="s">
        <v>506</v>
      </c>
      <c r="B88" s="61" t="s">
        <v>517</v>
      </c>
      <c r="C88" s="61" t="s">
        <v>13830</v>
      </c>
      <c r="D88" s="129">
        <f t="shared" si="1"/>
        <v>2</v>
      </c>
      <c r="E88" s="61" t="s">
        <v>517</v>
      </c>
      <c r="F88" s="61" t="s">
        <v>2775</v>
      </c>
      <c r="G88" s="44" t="s">
        <v>8377</v>
      </c>
      <c r="H88" s="44" t="s">
        <v>8378</v>
      </c>
      <c r="I88" s="44"/>
      <c r="J88" s="108" t="s">
        <v>8379</v>
      </c>
      <c r="K88" s="129" t="s">
        <v>583</v>
      </c>
      <c r="L88" s="44"/>
      <c r="M88" s="44"/>
    </row>
    <row r="89" spans="1:13" ht="18" customHeight="1">
      <c r="A89" s="129" t="s">
        <v>506</v>
      </c>
      <c r="B89" s="61" t="s">
        <v>517</v>
      </c>
      <c r="C89" s="61" t="s">
        <v>13830</v>
      </c>
      <c r="D89" s="129">
        <f t="shared" si="1"/>
        <v>3</v>
      </c>
      <c r="E89" s="61" t="s">
        <v>2765</v>
      </c>
      <c r="F89" s="61" t="s">
        <v>2766</v>
      </c>
      <c r="G89" s="44" t="s">
        <v>8380</v>
      </c>
      <c r="H89" s="44" t="s">
        <v>8381</v>
      </c>
      <c r="I89" s="44"/>
      <c r="J89" s="108" t="s">
        <v>4270</v>
      </c>
      <c r="K89" s="129" t="s">
        <v>8228</v>
      </c>
      <c r="L89" s="44"/>
      <c r="M89" s="44"/>
    </row>
    <row r="90" spans="1:13" ht="18" customHeight="1">
      <c r="A90" s="129" t="s">
        <v>8212</v>
      </c>
      <c r="B90" s="61" t="s">
        <v>517</v>
      </c>
      <c r="C90" s="61" t="s">
        <v>13830</v>
      </c>
      <c r="D90" s="129">
        <f t="shared" si="1"/>
        <v>4</v>
      </c>
      <c r="E90" s="232" t="s">
        <v>212</v>
      </c>
      <c r="F90" s="242" t="s">
        <v>591</v>
      </c>
      <c r="G90" s="73" t="s">
        <v>8246</v>
      </c>
      <c r="H90" s="120" t="s">
        <v>214</v>
      </c>
      <c r="I90" s="242" t="s">
        <v>1576</v>
      </c>
      <c r="J90" s="243" t="s">
        <v>8382</v>
      </c>
      <c r="K90" s="242" t="s">
        <v>974</v>
      </c>
      <c r="L90" s="44"/>
      <c r="M90" s="44"/>
    </row>
    <row r="91" spans="1:13" ht="18" customHeight="1">
      <c r="A91" s="129" t="s">
        <v>8212</v>
      </c>
      <c r="B91" s="61" t="s">
        <v>517</v>
      </c>
      <c r="C91" s="61" t="s">
        <v>13830</v>
      </c>
      <c r="D91" s="129">
        <f t="shared" si="1"/>
        <v>5</v>
      </c>
      <c r="E91" s="73" t="s">
        <v>573</v>
      </c>
      <c r="F91" s="242" t="s">
        <v>565</v>
      </c>
      <c r="G91" s="73" t="s">
        <v>600</v>
      </c>
      <c r="H91" s="120" t="s">
        <v>214</v>
      </c>
      <c r="I91" s="120" t="s">
        <v>8243</v>
      </c>
      <c r="J91" s="122" t="s">
        <v>4911</v>
      </c>
      <c r="K91" s="242" t="s">
        <v>215</v>
      </c>
      <c r="L91" s="44"/>
      <c r="M91" s="44"/>
    </row>
    <row r="92" spans="1:13" ht="18" customHeight="1">
      <c r="A92" s="129" t="s">
        <v>8212</v>
      </c>
      <c r="B92" s="61" t="s">
        <v>518</v>
      </c>
      <c r="C92" s="61" t="s">
        <v>13831</v>
      </c>
      <c r="D92" s="129">
        <f t="shared" si="1"/>
        <v>1</v>
      </c>
      <c r="E92" s="61" t="s">
        <v>2776</v>
      </c>
      <c r="F92" s="61" t="s">
        <v>2777</v>
      </c>
      <c r="G92" s="129" t="s">
        <v>8383</v>
      </c>
      <c r="H92" s="44" t="s">
        <v>8384</v>
      </c>
      <c r="I92" s="44"/>
      <c r="J92" s="108" t="s">
        <v>8385</v>
      </c>
      <c r="K92" s="129" t="s">
        <v>8386</v>
      </c>
      <c r="L92" s="44"/>
      <c r="M92" s="44"/>
    </row>
    <row r="93" spans="1:13" ht="18" customHeight="1">
      <c r="A93" s="129" t="s">
        <v>8212</v>
      </c>
      <c r="B93" s="61" t="s">
        <v>518</v>
      </c>
      <c r="C93" s="61" t="s">
        <v>13831</v>
      </c>
      <c r="D93" s="129">
        <f t="shared" si="1"/>
        <v>2</v>
      </c>
      <c r="E93" s="61" t="s">
        <v>8387</v>
      </c>
      <c r="F93" s="61" t="s">
        <v>2778</v>
      </c>
      <c r="G93" s="44" t="s">
        <v>8388</v>
      </c>
      <c r="H93" s="44" t="s">
        <v>8389</v>
      </c>
      <c r="I93" s="44"/>
      <c r="J93" s="108" t="s">
        <v>8390</v>
      </c>
      <c r="K93" s="129" t="s">
        <v>583</v>
      </c>
      <c r="L93" s="44"/>
      <c r="M93" s="44"/>
    </row>
    <row r="94" spans="1:13" ht="18" customHeight="1">
      <c r="A94" s="129" t="s">
        <v>8248</v>
      </c>
      <c r="B94" s="61" t="s">
        <v>8391</v>
      </c>
      <c r="C94" s="61" t="s">
        <v>13831</v>
      </c>
      <c r="D94" s="129">
        <f t="shared" si="1"/>
        <v>3</v>
      </c>
      <c r="E94" s="61" t="s">
        <v>8392</v>
      </c>
      <c r="F94" s="61" t="s">
        <v>2374</v>
      </c>
      <c r="G94" s="44" t="s">
        <v>8393</v>
      </c>
      <c r="H94" s="44" t="s">
        <v>8394</v>
      </c>
      <c r="I94" s="44" t="s">
        <v>8395</v>
      </c>
      <c r="J94" s="108" t="s">
        <v>8396</v>
      </c>
      <c r="K94" s="129" t="s">
        <v>8224</v>
      </c>
      <c r="L94" s="44"/>
      <c r="M94" s="44"/>
    </row>
    <row r="95" spans="1:13" ht="18" customHeight="1">
      <c r="A95" s="129" t="s">
        <v>506</v>
      </c>
      <c r="B95" s="61" t="s">
        <v>518</v>
      </c>
      <c r="C95" s="61" t="s">
        <v>13831</v>
      </c>
      <c r="D95" s="129">
        <f t="shared" si="1"/>
        <v>4</v>
      </c>
      <c r="E95" s="61" t="s">
        <v>2780</v>
      </c>
      <c r="F95" s="61" t="s">
        <v>2781</v>
      </c>
      <c r="G95" s="44" t="s">
        <v>8397</v>
      </c>
      <c r="H95" s="44" t="s">
        <v>8398</v>
      </c>
      <c r="I95" s="44"/>
      <c r="J95" s="108" t="s">
        <v>8399</v>
      </c>
      <c r="K95" s="129" t="s">
        <v>8228</v>
      </c>
      <c r="L95" s="44"/>
      <c r="M95" s="44"/>
    </row>
    <row r="96" spans="1:13" ht="18" customHeight="1">
      <c r="A96" s="129" t="s">
        <v>8212</v>
      </c>
      <c r="B96" s="61" t="s">
        <v>8391</v>
      </c>
      <c r="C96" s="61" t="s">
        <v>13831</v>
      </c>
      <c r="D96" s="129">
        <f t="shared" si="1"/>
        <v>5</v>
      </c>
      <c r="E96" s="61" t="s">
        <v>1458</v>
      </c>
      <c r="F96" s="61" t="s">
        <v>1451</v>
      </c>
      <c r="G96" s="44" t="s">
        <v>8400</v>
      </c>
      <c r="H96" s="44" t="s">
        <v>8401</v>
      </c>
      <c r="I96" s="44"/>
      <c r="J96" s="108" t="s">
        <v>8402</v>
      </c>
      <c r="K96" s="129" t="s">
        <v>8234</v>
      </c>
      <c r="L96" s="44"/>
      <c r="M96" s="44"/>
    </row>
    <row r="97" spans="1:13" ht="18" customHeight="1">
      <c r="A97" s="129" t="s">
        <v>506</v>
      </c>
      <c r="B97" s="61" t="s">
        <v>518</v>
      </c>
      <c r="C97" s="61" t="s">
        <v>13831</v>
      </c>
      <c r="D97" s="129">
        <f t="shared" si="1"/>
        <v>6</v>
      </c>
      <c r="E97" s="61" t="s">
        <v>2782</v>
      </c>
      <c r="F97" s="61" t="s">
        <v>2783</v>
      </c>
      <c r="G97" s="44" t="s">
        <v>8403</v>
      </c>
      <c r="H97" s="44" t="s">
        <v>8404</v>
      </c>
      <c r="I97" s="44"/>
      <c r="J97" s="108" t="s">
        <v>8405</v>
      </c>
      <c r="K97" s="129" t="s">
        <v>583</v>
      </c>
      <c r="L97" s="44"/>
      <c r="M97" s="44"/>
    </row>
    <row r="98" spans="1:13" ht="18" customHeight="1">
      <c r="A98" s="129" t="s">
        <v>8212</v>
      </c>
      <c r="B98" s="61" t="s">
        <v>8391</v>
      </c>
      <c r="C98" s="61" t="s">
        <v>13831</v>
      </c>
      <c r="D98" s="129">
        <f t="shared" si="1"/>
        <v>7</v>
      </c>
      <c r="E98" s="61" t="s">
        <v>8406</v>
      </c>
      <c r="F98" s="61" t="s">
        <v>2784</v>
      </c>
      <c r="G98" s="44" t="s">
        <v>8407</v>
      </c>
      <c r="H98" s="44" t="s">
        <v>8408</v>
      </c>
      <c r="I98" s="44" t="s">
        <v>1575</v>
      </c>
      <c r="J98" s="108" t="s">
        <v>8409</v>
      </c>
      <c r="K98" s="242" t="s">
        <v>974</v>
      </c>
      <c r="L98" s="44"/>
      <c r="M98" s="44"/>
    </row>
    <row r="99" spans="1:13" ht="18" customHeight="1">
      <c r="A99" s="129" t="s">
        <v>8212</v>
      </c>
      <c r="B99" s="61" t="s">
        <v>8391</v>
      </c>
      <c r="C99" s="61" t="s">
        <v>13831</v>
      </c>
      <c r="D99" s="129">
        <f t="shared" si="1"/>
        <v>8</v>
      </c>
      <c r="E99" s="61" t="s">
        <v>2785</v>
      </c>
      <c r="F99" s="61" t="s">
        <v>2786</v>
      </c>
      <c r="G99" s="44" t="s">
        <v>8410</v>
      </c>
      <c r="H99" s="44" t="s">
        <v>8411</v>
      </c>
      <c r="I99" s="44"/>
      <c r="J99" s="108" t="s">
        <v>8412</v>
      </c>
      <c r="K99" s="129" t="s">
        <v>583</v>
      </c>
      <c r="L99" s="44"/>
      <c r="M99" s="44"/>
    </row>
    <row r="100" spans="1:13" ht="18" customHeight="1">
      <c r="A100" s="129" t="s">
        <v>506</v>
      </c>
      <c r="B100" s="61" t="s">
        <v>518</v>
      </c>
      <c r="C100" s="61" t="s">
        <v>13831</v>
      </c>
      <c r="D100" s="129">
        <f t="shared" si="1"/>
        <v>9</v>
      </c>
      <c r="E100" s="61" t="s">
        <v>8413</v>
      </c>
      <c r="F100" s="61" t="s">
        <v>2380</v>
      </c>
      <c r="G100" s="44" t="s">
        <v>8414</v>
      </c>
      <c r="H100" s="44" t="s">
        <v>8415</v>
      </c>
      <c r="I100" s="44"/>
      <c r="J100" s="108" t="s">
        <v>8416</v>
      </c>
      <c r="K100" s="129" t="s">
        <v>8234</v>
      </c>
      <c r="L100" s="44"/>
      <c r="M100" s="44"/>
    </row>
    <row r="101" spans="1:13" ht="18" customHeight="1">
      <c r="A101" s="129" t="s">
        <v>8248</v>
      </c>
      <c r="B101" s="61" t="s">
        <v>518</v>
      </c>
      <c r="C101" s="61" t="s">
        <v>13831</v>
      </c>
      <c r="D101" s="129">
        <f t="shared" si="1"/>
        <v>10</v>
      </c>
      <c r="E101" s="232" t="s">
        <v>212</v>
      </c>
      <c r="F101" s="242" t="s">
        <v>591</v>
      </c>
      <c r="G101" s="73" t="s">
        <v>220</v>
      </c>
      <c r="H101" s="120" t="s">
        <v>8319</v>
      </c>
      <c r="I101" s="242" t="s">
        <v>8336</v>
      </c>
      <c r="J101" s="243" t="s">
        <v>8417</v>
      </c>
      <c r="K101" s="242" t="s">
        <v>8275</v>
      </c>
      <c r="L101" s="44"/>
      <c r="M101" s="44"/>
    </row>
    <row r="102" spans="1:13" ht="18" customHeight="1">
      <c r="A102" s="129" t="s">
        <v>8212</v>
      </c>
      <c r="B102" s="61" t="s">
        <v>518</v>
      </c>
      <c r="C102" s="61" t="s">
        <v>13831</v>
      </c>
      <c r="D102" s="129">
        <f t="shared" si="1"/>
        <v>11</v>
      </c>
      <c r="E102" s="73" t="s">
        <v>573</v>
      </c>
      <c r="F102" s="242" t="s">
        <v>565</v>
      </c>
      <c r="G102" s="73" t="s">
        <v>600</v>
      </c>
      <c r="H102" s="120" t="s">
        <v>8209</v>
      </c>
      <c r="I102" s="120" t="s">
        <v>1681</v>
      </c>
      <c r="J102" s="122" t="s">
        <v>8301</v>
      </c>
      <c r="K102" s="242" t="s">
        <v>8239</v>
      </c>
      <c r="L102" s="44"/>
      <c r="M102" s="44"/>
    </row>
    <row r="103" spans="1:13" ht="18" customHeight="1">
      <c r="A103" s="129" t="s">
        <v>506</v>
      </c>
      <c r="B103" s="61" t="s">
        <v>8418</v>
      </c>
      <c r="C103" s="61" t="s">
        <v>8419</v>
      </c>
      <c r="D103" s="129">
        <f t="shared" si="1"/>
        <v>1</v>
      </c>
      <c r="E103" s="61" t="s">
        <v>2503</v>
      </c>
      <c r="F103" s="61" t="s">
        <v>8420</v>
      </c>
      <c r="G103" s="44" t="s">
        <v>8421</v>
      </c>
      <c r="H103" s="44" t="s">
        <v>8422</v>
      </c>
      <c r="I103" s="129" t="s">
        <v>8423</v>
      </c>
      <c r="J103" s="108" t="s">
        <v>8424</v>
      </c>
      <c r="K103" s="129" t="s">
        <v>80</v>
      </c>
      <c r="L103" s="44"/>
      <c r="M103" s="44"/>
    </row>
    <row r="104" spans="1:13" ht="18" customHeight="1">
      <c r="A104" s="129" t="s">
        <v>8212</v>
      </c>
      <c r="B104" s="61" t="s">
        <v>1541</v>
      </c>
      <c r="C104" s="61" t="s">
        <v>1534</v>
      </c>
      <c r="D104" s="129">
        <f t="shared" si="1"/>
        <v>2</v>
      </c>
      <c r="E104" s="61" t="s">
        <v>8425</v>
      </c>
      <c r="F104" s="61" t="s">
        <v>2788</v>
      </c>
      <c r="G104" s="44" t="s">
        <v>8426</v>
      </c>
      <c r="H104" s="44" t="s">
        <v>8427</v>
      </c>
      <c r="I104" s="129" t="s">
        <v>8428</v>
      </c>
      <c r="J104" s="108" t="s">
        <v>1828</v>
      </c>
      <c r="K104" s="129" t="s">
        <v>80</v>
      </c>
      <c r="L104" s="44"/>
      <c r="M104" s="44"/>
    </row>
    <row r="105" spans="1:13" ht="18" customHeight="1">
      <c r="A105" s="129" t="s">
        <v>506</v>
      </c>
      <c r="B105" s="61" t="s">
        <v>1541</v>
      </c>
      <c r="C105" s="61" t="s">
        <v>1534</v>
      </c>
      <c r="D105" s="129">
        <f t="shared" si="1"/>
        <v>3</v>
      </c>
      <c r="E105" s="61" t="s">
        <v>618</v>
      </c>
      <c r="F105" s="61" t="s">
        <v>2750</v>
      </c>
      <c r="G105" s="44" t="s">
        <v>8429</v>
      </c>
      <c r="H105" s="44" t="s">
        <v>8430</v>
      </c>
      <c r="I105" s="129" t="s">
        <v>8431</v>
      </c>
      <c r="J105" s="108" t="s">
        <v>8432</v>
      </c>
      <c r="K105" s="129" t="s">
        <v>8234</v>
      </c>
      <c r="L105" s="44"/>
      <c r="M105" s="44"/>
    </row>
    <row r="106" spans="1:13" ht="18" customHeight="1">
      <c r="A106" s="129" t="s">
        <v>506</v>
      </c>
      <c r="B106" s="61" t="s">
        <v>1541</v>
      </c>
      <c r="C106" s="61" t="s">
        <v>1534</v>
      </c>
      <c r="D106" s="129">
        <f t="shared" si="1"/>
        <v>4</v>
      </c>
      <c r="E106" s="61" t="s">
        <v>617</v>
      </c>
      <c r="F106" s="61" t="s">
        <v>2751</v>
      </c>
      <c r="G106" s="44" t="s">
        <v>8433</v>
      </c>
      <c r="H106" s="44" t="s">
        <v>8434</v>
      </c>
      <c r="I106" s="44" t="s">
        <v>8435</v>
      </c>
      <c r="J106" s="108" t="s">
        <v>8436</v>
      </c>
      <c r="K106" s="129" t="s">
        <v>8234</v>
      </c>
      <c r="L106" s="44"/>
      <c r="M106" s="44"/>
    </row>
    <row r="107" spans="1:13" ht="18" customHeight="1">
      <c r="A107" s="129" t="s">
        <v>506</v>
      </c>
      <c r="B107" s="61" t="s">
        <v>1541</v>
      </c>
      <c r="C107" s="61" t="s">
        <v>1534</v>
      </c>
      <c r="D107" s="129">
        <f t="shared" si="1"/>
        <v>5</v>
      </c>
      <c r="E107" s="61" t="s">
        <v>1627</v>
      </c>
      <c r="F107" s="61" t="s">
        <v>1616</v>
      </c>
      <c r="G107" s="44" t="s">
        <v>8437</v>
      </c>
      <c r="H107" s="44" t="s">
        <v>8438</v>
      </c>
      <c r="I107" s="44" t="s">
        <v>8439</v>
      </c>
      <c r="J107" s="108" t="s">
        <v>8440</v>
      </c>
      <c r="K107" s="44" t="s">
        <v>8441</v>
      </c>
      <c r="L107" s="44"/>
      <c r="M107" s="44"/>
    </row>
    <row r="108" spans="1:13" ht="18" customHeight="1">
      <c r="A108" s="129" t="s">
        <v>8212</v>
      </c>
      <c r="B108" s="61" t="s">
        <v>8442</v>
      </c>
      <c r="C108" s="61" t="s">
        <v>1534</v>
      </c>
      <c r="D108" s="129">
        <f t="shared" si="1"/>
        <v>6</v>
      </c>
      <c r="E108" s="61" t="s">
        <v>2789</v>
      </c>
      <c r="F108" s="61" t="s">
        <v>2790</v>
      </c>
      <c r="G108" s="44" t="s">
        <v>8443</v>
      </c>
      <c r="H108" s="44" t="s">
        <v>8444</v>
      </c>
      <c r="I108" s="44" t="s">
        <v>8445</v>
      </c>
      <c r="J108" s="108" t="s">
        <v>8446</v>
      </c>
      <c r="K108" s="129" t="s">
        <v>8234</v>
      </c>
      <c r="L108" s="44"/>
      <c r="M108" s="44"/>
    </row>
    <row r="109" spans="1:13" ht="18" customHeight="1">
      <c r="A109" s="129" t="s">
        <v>506</v>
      </c>
      <c r="B109" s="61" t="s">
        <v>1541</v>
      </c>
      <c r="C109" s="61" t="s">
        <v>1534</v>
      </c>
      <c r="D109" s="129">
        <f t="shared" si="1"/>
        <v>7</v>
      </c>
      <c r="E109" s="61" t="s">
        <v>8447</v>
      </c>
      <c r="F109" s="61" t="s">
        <v>8448</v>
      </c>
      <c r="G109" s="44" t="s">
        <v>8449</v>
      </c>
      <c r="H109" s="44" t="s">
        <v>8450</v>
      </c>
      <c r="I109" s="129" t="s">
        <v>8451</v>
      </c>
      <c r="J109" s="108" t="s">
        <v>8452</v>
      </c>
      <c r="K109" s="44" t="s">
        <v>8228</v>
      </c>
      <c r="L109" s="44"/>
      <c r="M109" s="44"/>
    </row>
    <row r="110" spans="1:13" ht="18" customHeight="1">
      <c r="A110" s="129" t="s">
        <v>506</v>
      </c>
      <c r="B110" s="61" t="s">
        <v>1541</v>
      </c>
      <c r="C110" s="61" t="s">
        <v>1534</v>
      </c>
      <c r="D110" s="129">
        <f t="shared" si="1"/>
        <v>8</v>
      </c>
      <c r="E110" s="61" t="s">
        <v>2791</v>
      </c>
      <c r="F110" s="61" t="s">
        <v>2792</v>
      </c>
      <c r="G110" s="44" t="s">
        <v>8453</v>
      </c>
      <c r="H110" s="44" t="s">
        <v>8454</v>
      </c>
      <c r="I110" s="44" t="s">
        <v>8455</v>
      </c>
      <c r="J110" s="108" t="s">
        <v>8456</v>
      </c>
      <c r="K110" s="44" t="s">
        <v>627</v>
      </c>
      <c r="L110" s="44"/>
      <c r="M110" s="44"/>
    </row>
    <row r="111" spans="1:13" ht="18" customHeight="1">
      <c r="A111" s="129" t="s">
        <v>8212</v>
      </c>
      <c r="B111" s="61" t="s">
        <v>8418</v>
      </c>
      <c r="C111" s="61" t="s">
        <v>1534</v>
      </c>
      <c r="D111" s="129">
        <f t="shared" si="1"/>
        <v>9</v>
      </c>
      <c r="E111" s="61" t="s">
        <v>8457</v>
      </c>
      <c r="F111" s="61" t="s">
        <v>2793</v>
      </c>
      <c r="G111" s="44" t="s">
        <v>8458</v>
      </c>
      <c r="H111" s="44" t="s">
        <v>8459</v>
      </c>
      <c r="I111" s="129" t="s">
        <v>8460</v>
      </c>
      <c r="J111" s="108" t="s">
        <v>8461</v>
      </c>
      <c r="K111" s="44" t="s">
        <v>599</v>
      </c>
      <c r="L111" s="44"/>
      <c r="M111" s="44"/>
    </row>
    <row r="112" spans="1:13" ht="18" customHeight="1">
      <c r="A112" s="129" t="s">
        <v>8212</v>
      </c>
      <c r="B112" s="61" t="s">
        <v>1541</v>
      </c>
      <c r="C112" s="61" t="s">
        <v>1534</v>
      </c>
      <c r="D112" s="129">
        <f t="shared" si="1"/>
        <v>10</v>
      </c>
      <c r="E112" s="61" t="s">
        <v>2752</v>
      </c>
      <c r="F112" s="61" t="s">
        <v>2753</v>
      </c>
      <c r="G112" s="44" t="s">
        <v>8462</v>
      </c>
      <c r="H112" s="44" t="s">
        <v>8463</v>
      </c>
      <c r="I112" s="242" t="s">
        <v>8235</v>
      </c>
      <c r="J112" s="108" t="s">
        <v>8464</v>
      </c>
      <c r="K112" s="44" t="s">
        <v>974</v>
      </c>
      <c r="L112" s="44"/>
      <c r="M112" s="44"/>
    </row>
    <row r="113" spans="1:13" ht="18" customHeight="1">
      <c r="A113" s="129" t="s">
        <v>8248</v>
      </c>
      <c r="B113" s="61" t="s">
        <v>1541</v>
      </c>
      <c r="C113" s="61" t="s">
        <v>1534</v>
      </c>
      <c r="D113" s="129">
        <f t="shared" si="1"/>
        <v>11</v>
      </c>
      <c r="E113" s="61" t="s">
        <v>2794</v>
      </c>
      <c r="F113" s="61" t="s">
        <v>2795</v>
      </c>
      <c r="G113" s="44" t="s">
        <v>8465</v>
      </c>
      <c r="H113" s="44" t="s">
        <v>8466</v>
      </c>
      <c r="I113" s="242" t="s">
        <v>1576</v>
      </c>
      <c r="J113" s="108" t="s">
        <v>8467</v>
      </c>
      <c r="K113" s="44" t="s">
        <v>8275</v>
      </c>
      <c r="L113" s="44"/>
      <c r="M113" s="44"/>
    </row>
    <row r="114" spans="1:13" ht="18" customHeight="1">
      <c r="A114" s="129" t="s">
        <v>8212</v>
      </c>
      <c r="B114" s="61" t="s">
        <v>8418</v>
      </c>
      <c r="C114" s="61" t="s">
        <v>1534</v>
      </c>
      <c r="D114" s="129">
        <f t="shared" si="1"/>
        <v>12</v>
      </c>
      <c r="E114" s="61" t="s">
        <v>2796</v>
      </c>
      <c r="F114" s="61" t="s">
        <v>2797</v>
      </c>
      <c r="G114" s="44" t="s">
        <v>8468</v>
      </c>
      <c r="H114" s="44" t="s">
        <v>8469</v>
      </c>
      <c r="I114" s="129" t="s">
        <v>8470</v>
      </c>
      <c r="J114" s="108" t="s">
        <v>1829</v>
      </c>
      <c r="K114" s="44" t="s">
        <v>627</v>
      </c>
      <c r="L114" s="44"/>
      <c r="M114" s="44"/>
    </row>
    <row r="115" spans="1:13" ht="18" customHeight="1">
      <c r="A115" s="129" t="s">
        <v>506</v>
      </c>
      <c r="B115" s="61" t="s">
        <v>1541</v>
      </c>
      <c r="C115" s="61" t="s">
        <v>1534</v>
      </c>
      <c r="D115" s="129">
        <f t="shared" si="1"/>
        <v>13</v>
      </c>
      <c r="E115" s="61" t="s">
        <v>2759</v>
      </c>
      <c r="F115" s="61" t="s">
        <v>2760</v>
      </c>
      <c r="G115" s="44" t="s">
        <v>8471</v>
      </c>
      <c r="H115" s="44" t="s">
        <v>8472</v>
      </c>
      <c r="I115" s="44" t="s">
        <v>6996</v>
      </c>
      <c r="J115" s="108" t="s">
        <v>8473</v>
      </c>
      <c r="K115" s="129" t="s">
        <v>627</v>
      </c>
      <c r="L115" s="44"/>
      <c r="M115" s="44"/>
    </row>
    <row r="116" spans="1:13" ht="18" customHeight="1">
      <c r="A116" s="129" t="s">
        <v>8212</v>
      </c>
      <c r="B116" s="61" t="s">
        <v>1541</v>
      </c>
      <c r="C116" s="61" t="s">
        <v>1534</v>
      </c>
      <c r="D116" s="129">
        <f t="shared" si="1"/>
        <v>14</v>
      </c>
      <c r="E116" s="61" t="s">
        <v>2798</v>
      </c>
      <c r="F116" s="61" t="s">
        <v>2799</v>
      </c>
      <c r="G116" s="44" t="s">
        <v>8474</v>
      </c>
      <c r="H116" s="44" t="s">
        <v>8475</v>
      </c>
      <c r="I116" s="44" t="s">
        <v>8476</v>
      </c>
      <c r="J116" s="108" t="s">
        <v>8477</v>
      </c>
      <c r="K116" s="44" t="s">
        <v>8234</v>
      </c>
      <c r="L116" s="44"/>
      <c r="M116" s="44"/>
    </row>
    <row r="117" spans="1:13" ht="18" customHeight="1">
      <c r="A117" s="129" t="s">
        <v>8248</v>
      </c>
      <c r="B117" s="61" t="s">
        <v>8418</v>
      </c>
      <c r="C117" s="61" t="s">
        <v>1534</v>
      </c>
      <c r="D117" s="129">
        <f t="shared" si="1"/>
        <v>15</v>
      </c>
      <c r="E117" s="61" t="s">
        <v>2800</v>
      </c>
      <c r="F117" s="61" t="s">
        <v>2801</v>
      </c>
      <c r="G117" s="44" t="s">
        <v>8478</v>
      </c>
      <c r="H117" s="44" t="s">
        <v>8479</v>
      </c>
      <c r="I117" s="44" t="s">
        <v>8480</v>
      </c>
      <c r="J117" s="108" t="s">
        <v>1828</v>
      </c>
      <c r="K117" s="44" t="s">
        <v>581</v>
      </c>
      <c r="L117" s="44"/>
      <c r="M117" s="44"/>
    </row>
    <row r="118" spans="1:13" ht="18" customHeight="1">
      <c r="A118" s="129" t="s">
        <v>506</v>
      </c>
      <c r="B118" s="61" t="s">
        <v>1541</v>
      </c>
      <c r="C118" s="61" t="s">
        <v>1534</v>
      </c>
      <c r="D118" s="129">
        <f t="shared" si="1"/>
        <v>16</v>
      </c>
      <c r="E118" s="61" t="s">
        <v>2802</v>
      </c>
      <c r="F118" s="61" t="s">
        <v>2803</v>
      </c>
      <c r="G118" s="44" t="s">
        <v>8481</v>
      </c>
      <c r="H118" s="44" t="s">
        <v>8482</v>
      </c>
      <c r="I118" s="129" t="s">
        <v>8483</v>
      </c>
      <c r="J118" s="108" t="s">
        <v>8461</v>
      </c>
      <c r="K118" s="44" t="s">
        <v>599</v>
      </c>
      <c r="L118" s="44"/>
      <c r="M118" s="44"/>
    </row>
    <row r="119" spans="1:13" ht="18" customHeight="1">
      <c r="A119" s="129" t="s">
        <v>8212</v>
      </c>
      <c r="B119" s="61" t="s">
        <v>8442</v>
      </c>
      <c r="C119" s="61" t="s">
        <v>1534</v>
      </c>
      <c r="D119" s="129">
        <f t="shared" si="1"/>
        <v>17</v>
      </c>
      <c r="E119" s="61" t="s">
        <v>1022</v>
      </c>
      <c r="F119" s="61" t="s">
        <v>2804</v>
      </c>
      <c r="G119" s="44" t="s">
        <v>8484</v>
      </c>
      <c r="H119" s="44" t="s">
        <v>8485</v>
      </c>
      <c r="I119" s="129" t="s">
        <v>8486</v>
      </c>
      <c r="J119" s="130" t="s">
        <v>8487</v>
      </c>
      <c r="K119" s="129" t="s">
        <v>8488</v>
      </c>
      <c r="L119" s="44"/>
      <c r="M119" s="44"/>
    </row>
    <row r="120" spans="1:13" ht="18" customHeight="1">
      <c r="A120" s="129" t="s">
        <v>8489</v>
      </c>
      <c r="B120" s="61" t="s">
        <v>8490</v>
      </c>
      <c r="C120" s="61" t="s">
        <v>1534</v>
      </c>
      <c r="D120" s="129">
        <f t="shared" si="1"/>
        <v>18</v>
      </c>
      <c r="E120" s="61" t="s">
        <v>2805</v>
      </c>
      <c r="F120" s="61" t="s">
        <v>2806</v>
      </c>
      <c r="G120" s="44" t="s">
        <v>8491</v>
      </c>
      <c r="H120" s="44" t="s">
        <v>8492</v>
      </c>
      <c r="I120" s="129" t="s">
        <v>8493</v>
      </c>
      <c r="J120" s="130" t="s">
        <v>8494</v>
      </c>
      <c r="K120" s="129" t="s">
        <v>8488</v>
      </c>
      <c r="L120" s="44"/>
      <c r="M120" s="44"/>
    </row>
    <row r="121" spans="1:13" ht="18" customHeight="1">
      <c r="A121" s="129" t="s">
        <v>8489</v>
      </c>
      <c r="B121" s="61" t="s">
        <v>8490</v>
      </c>
      <c r="C121" s="61" t="s">
        <v>8495</v>
      </c>
      <c r="D121" s="129">
        <f t="shared" si="1"/>
        <v>19</v>
      </c>
      <c r="E121" s="61" t="s">
        <v>8496</v>
      </c>
      <c r="F121" s="61" t="s">
        <v>2807</v>
      </c>
      <c r="G121" s="44" t="s">
        <v>8497</v>
      </c>
      <c r="H121" s="44" t="s">
        <v>8498</v>
      </c>
      <c r="I121" s="44"/>
      <c r="J121" s="108" t="s">
        <v>8499</v>
      </c>
      <c r="K121" s="129" t="s">
        <v>8500</v>
      </c>
      <c r="L121" s="44"/>
      <c r="M121" s="44"/>
    </row>
    <row r="122" spans="1:13" ht="18" customHeight="1">
      <c r="A122" s="129" t="s">
        <v>8489</v>
      </c>
      <c r="B122" s="61" t="s">
        <v>8490</v>
      </c>
      <c r="C122" s="61" t="s">
        <v>8495</v>
      </c>
      <c r="D122" s="129">
        <f t="shared" si="1"/>
        <v>20</v>
      </c>
      <c r="E122" s="61" t="s">
        <v>2808</v>
      </c>
      <c r="F122" s="61" t="s">
        <v>2809</v>
      </c>
      <c r="G122" s="44" t="s">
        <v>8501</v>
      </c>
      <c r="H122" s="44" t="s">
        <v>8502</v>
      </c>
      <c r="I122" s="44"/>
      <c r="J122" s="108" t="s">
        <v>8503</v>
      </c>
      <c r="K122" s="44" t="s">
        <v>8504</v>
      </c>
      <c r="L122" s="44"/>
      <c r="M122" s="44"/>
    </row>
    <row r="123" spans="1:13" ht="18" customHeight="1">
      <c r="A123" s="129" t="s">
        <v>8489</v>
      </c>
      <c r="B123" s="61" t="s">
        <v>8490</v>
      </c>
      <c r="C123" s="61" t="s">
        <v>1534</v>
      </c>
      <c r="D123" s="129">
        <f t="shared" si="1"/>
        <v>21</v>
      </c>
      <c r="E123" s="61" t="s">
        <v>2810</v>
      </c>
      <c r="F123" s="61" t="s">
        <v>2811</v>
      </c>
      <c r="G123" s="44" t="s">
        <v>8505</v>
      </c>
      <c r="H123" s="44" t="s">
        <v>8506</v>
      </c>
      <c r="I123" s="129" t="s">
        <v>8507</v>
      </c>
      <c r="J123" s="108" t="s">
        <v>8508</v>
      </c>
      <c r="K123" s="44" t="s">
        <v>8504</v>
      </c>
      <c r="L123" s="44"/>
      <c r="M123" s="44"/>
    </row>
    <row r="124" spans="1:13" ht="18" customHeight="1">
      <c r="A124" s="129" t="s">
        <v>8489</v>
      </c>
      <c r="B124" s="61" t="s">
        <v>8490</v>
      </c>
      <c r="C124" s="61" t="s">
        <v>8495</v>
      </c>
      <c r="D124" s="129">
        <f t="shared" si="1"/>
        <v>22</v>
      </c>
      <c r="E124" s="61" t="s">
        <v>2812</v>
      </c>
      <c r="F124" s="61" t="s">
        <v>2813</v>
      </c>
      <c r="G124" s="129" t="s">
        <v>8509</v>
      </c>
      <c r="H124" s="44" t="s">
        <v>8510</v>
      </c>
      <c r="I124" s="44" t="s">
        <v>8511</v>
      </c>
      <c r="J124" s="108" t="s">
        <v>8512</v>
      </c>
      <c r="K124" s="242" t="s">
        <v>8513</v>
      </c>
      <c r="L124" s="44"/>
      <c r="M124" s="44"/>
    </row>
    <row r="125" spans="1:13" ht="18" customHeight="1">
      <c r="A125" s="129" t="s">
        <v>8489</v>
      </c>
      <c r="B125" s="61" t="s">
        <v>8490</v>
      </c>
      <c r="C125" s="61" t="s">
        <v>8495</v>
      </c>
      <c r="D125" s="129">
        <f t="shared" si="1"/>
        <v>23</v>
      </c>
      <c r="E125" s="61" t="s">
        <v>2814</v>
      </c>
      <c r="F125" s="61" t="s">
        <v>2815</v>
      </c>
      <c r="G125" s="44" t="s">
        <v>8514</v>
      </c>
      <c r="H125" s="44" t="s">
        <v>8515</v>
      </c>
      <c r="I125" s="44" t="s">
        <v>8516</v>
      </c>
      <c r="J125" s="108" t="s">
        <v>8517</v>
      </c>
      <c r="K125" s="44" t="s">
        <v>8504</v>
      </c>
      <c r="L125" s="44"/>
      <c r="M125" s="44"/>
    </row>
    <row r="126" spans="1:13" ht="18" customHeight="1">
      <c r="A126" s="129" t="s">
        <v>8489</v>
      </c>
      <c r="B126" s="61" t="s">
        <v>8490</v>
      </c>
      <c r="C126" s="61" t="s">
        <v>1534</v>
      </c>
      <c r="D126" s="129">
        <f t="shared" si="1"/>
        <v>24</v>
      </c>
      <c r="E126" s="61" t="s">
        <v>8518</v>
      </c>
      <c r="F126" s="61" t="s">
        <v>2380</v>
      </c>
      <c r="G126" s="44" t="s">
        <v>8519</v>
      </c>
      <c r="H126" s="44" t="s">
        <v>8520</v>
      </c>
      <c r="I126" s="129" t="s">
        <v>8521</v>
      </c>
      <c r="J126" s="108" t="s">
        <v>8522</v>
      </c>
      <c r="K126" s="44" t="s">
        <v>8523</v>
      </c>
      <c r="L126" s="44"/>
      <c r="M126" s="44"/>
    </row>
    <row r="127" spans="1:13" ht="18" customHeight="1">
      <c r="A127" s="129" t="s">
        <v>8489</v>
      </c>
      <c r="B127" s="61" t="s">
        <v>8490</v>
      </c>
      <c r="C127" s="61" t="s">
        <v>1534</v>
      </c>
      <c r="D127" s="129">
        <f t="shared" si="1"/>
        <v>25</v>
      </c>
      <c r="E127" s="61" t="s">
        <v>8524</v>
      </c>
      <c r="F127" s="61" t="s">
        <v>1451</v>
      </c>
      <c r="G127" s="44" t="s">
        <v>8525</v>
      </c>
      <c r="H127" s="44" t="s">
        <v>8526</v>
      </c>
      <c r="I127" s="129" t="s">
        <v>8527</v>
      </c>
      <c r="J127" s="108" t="s">
        <v>8528</v>
      </c>
      <c r="K127" s="44" t="s">
        <v>8523</v>
      </c>
      <c r="L127" s="44"/>
      <c r="M127" s="44"/>
    </row>
    <row r="128" spans="1:13" ht="18" customHeight="1">
      <c r="A128" s="129" t="s">
        <v>8489</v>
      </c>
      <c r="B128" s="61" t="s">
        <v>8490</v>
      </c>
      <c r="C128" s="61" t="s">
        <v>1534</v>
      </c>
      <c r="D128" s="129">
        <f t="shared" si="1"/>
        <v>26</v>
      </c>
      <c r="E128" s="61" t="s">
        <v>2816</v>
      </c>
      <c r="F128" s="61" t="s">
        <v>2817</v>
      </c>
      <c r="G128" s="44" t="s">
        <v>8529</v>
      </c>
      <c r="H128" s="44" t="s">
        <v>8530</v>
      </c>
      <c r="I128" s="44" t="s">
        <v>8531</v>
      </c>
      <c r="J128" s="108" t="s">
        <v>8503</v>
      </c>
      <c r="K128" s="44" t="s">
        <v>8504</v>
      </c>
      <c r="L128" s="44"/>
      <c r="M128" s="44"/>
    </row>
    <row r="129" spans="1:13" ht="18" customHeight="1">
      <c r="A129" s="129" t="s">
        <v>8489</v>
      </c>
      <c r="B129" s="61" t="s">
        <v>8490</v>
      </c>
      <c r="C129" s="61" t="s">
        <v>1534</v>
      </c>
      <c r="D129" s="129">
        <f t="shared" si="1"/>
        <v>27</v>
      </c>
      <c r="E129" s="61" t="s">
        <v>2818</v>
      </c>
      <c r="F129" s="61" t="s">
        <v>2819</v>
      </c>
      <c r="G129" s="44" t="s">
        <v>8532</v>
      </c>
      <c r="H129" s="44" t="s">
        <v>8533</v>
      </c>
      <c r="I129" s="44" t="s">
        <v>8531</v>
      </c>
      <c r="J129" s="108" t="s">
        <v>8503</v>
      </c>
      <c r="K129" s="44" t="s">
        <v>8504</v>
      </c>
      <c r="L129" s="44"/>
      <c r="M129" s="44"/>
    </row>
    <row r="130" spans="1:13" ht="18" customHeight="1">
      <c r="A130" s="129" t="s">
        <v>8489</v>
      </c>
      <c r="B130" s="61" t="s">
        <v>8490</v>
      </c>
      <c r="C130" s="61" t="s">
        <v>1534</v>
      </c>
      <c r="D130" s="129">
        <f t="shared" si="1"/>
        <v>28</v>
      </c>
      <c r="E130" s="61" t="s">
        <v>2820</v>
      </c>
      <c r="F130" s="61" t="s">
        <v>2821</v>
      </c>
      <c r="G130" s="44" t="s">
        <v>8534</v>
      </c>
      <c r="H130" s="44" t="s">
        <v>8535</v>
      </c>
      <c r="I130" s="44"/>
      <c r="J130" s="108" t="s">
        <v>8503</v>
      </c>
      <c r="K130" s="44" t="s">
        <v>8504</v>
      </c>
      <c r="L130" s="44"/>
      <c r="M130" s="44"/>
    </row>
    <row r="131" spans="1:13" ht="18" customHeight="1">
      <c r="A131" s="129" t="s">
        <v>8489</v>
      </c>
      <c r="B131" s="61" t="s">
        <v>8490</v>
      </c>
      <c r="C131" s="61" t="s">
        <v>1534</v>
      </c>
      <c r="D131" s="129">
        <f t="shared" ref="D131:D194" si="2">IF($C131=$C130,$D130+1,1)</f>
        <v>29</v>
      </c>
      <c r="E131" s="61" t="s">
        <v>2822</v>
      </c>
      <c r="F131" s="61" t="s">
        <v>2823</v>
      </c>
      <c r="G131" s="44" t="s">
        <v>8536</v>
      </c>
      <c r="H131" s="44" t="s">
        <v>8537</v>
      </c>
      <c r="I131" s="44" t="s">
        <v>8538</v>
      </c>
      <c r="J131" s="108" t="s">
        <v>8503</v>
      </c>
      <c r="K131" s="44" t="s">
        <v>8504</v>
      </c>
      <c r="L131" s="44"/>
      <c r="M131" s="44"/>
    </row>
    <row r="132" spans="1:13" ht="18" customHeight="1">
      <c r="A132" s="129" t="s">
        <v>8489</v>
      </c>
      <c r="B132" s="61" t="s">
        <v>8490</v>
      </c>
      <c r="C132" s="61" t="s">
        <v>1534</v>
      </c>
      <c r="D132" s="129">
        <f t="shared" si="2"/>
        <v>30</v>
      </c>
      <c r="E132" s="61" t="s">
        <v>2824</v>
      </c>
      <c r="F132" s="61" t="s">
        <v>2825</v>
      </c>
      <c r="G132" s="44" t="s">
        <v>8539</v>
      </c>
      <c r="H132" s="44" t="s">
        <v>8540</v>
      </c>
      <c r="I132" s="44"/>
      <c r="J132" s="108" t="s">
        <v>8541</v>
      </c>
      <c r="K132" s="129" t="s">
        <v>8500</v>
      </c>
      <c r="L132" s="44"/>
      <c r="M132" s="44"/>
    </row>
    <row r="133" spans="1:13" ht="18" customHeight="1">
      <c r="A133" s="129" t="s">
        <v>8489</v>
      </c>
      <c r="B133" s="61" t="s">
        <v>8490</v>
      </c>
      <c r="C133" s="61" t="s">
        <v>1534</v>
      </c>
      <c r="D133" s="129">
        <f t="shared" si="2"/>
        <v>31</v>
      </c>
      <c r="E133" s="61" t="s">
        <v>2826</v>
      </c>
      <c r="F133" s="61" t="s">
        <v>2827</v>
      </c>
      <c r="G133" s="44" t="s">
        <v>8542</v>
      </c>
      <c r="H133" s="44" t="s">
        <v>8543</v>
      </c>
      <c r="I133" s="129" t="s">
        <v>8544</v>
      </c>
      <c r="J133" s="108" t="s">
        <v>8545</v>
      </c>
      <c r="K133" s="44" t="s">
        <v>8523</v>
      </c>
      <c r="L133" s="44"/>
      <c r="M133" s="44"/>
    </row>
    <row r="134" spans="1:13" ht="18" customHeight="1">
      <c r="A134" s="129" t="s">
        <v>8489</v>
      </c>
      <c r="B134" s="61" t="s">
        <v>8490</v>
      </c>
      <c r="C134" s="61" t="s">
        <v>1534</v>
      </c>
      <c r="D134" s="129">
        <f t="shared" si="2"/>
        <v>32</v>
      </c>
      <c r="E134" s="61" t="s">
        <v>2828</v>
      </c>
      <c r="F134" s="61" t="s">
        <v>2829</v>
      </c>
      <c r="G134" s="44" t="s">
        <v>8546</v>
      </c>
      <c r="H134" s="44" t="s">
        <v>8547</v>
      </c>
      <c r="I134" s="44" t="s">
        <v>8544</v>
      </c>
      <c r="J134" s="108" t="s">
        <v>8548</v>
      </c>
      <c r="K134" s="129" t="s">
        <v>8500</v>
      </c>
      <c r="L134" s="44"/>
      <c r="M134" s="44"/>
    </row>
    <row r="135" spans="1:13" ht="18" customHeight="1">
      <c r="A135" s="129" t="s">
        <v>8489</v>
      </c>
      <c r="B135" s="61" t="s">
        <v>8490</v>
      </c>
      <c r="C135" s="61" t="s">
        <v>1534</v>
      </c>
      <c r="D135" s="129">
        <f t="shared" si="2"/>
        <v>33</v>
      </c>
      <c r="E135" s="61" t="s">
        <v>2830</v>
      </c>
      <c r="F135" s="61" t="s">
        <v>2831</v>
      </c>
      <c r="G135" s="44" t="s">
        <v>8549</v>
      </c>
      <c r="H135" s="44" t="s">
        <v>8550</v>
      </c>
      <c r="I135" s="44" t="s">
        <v>8551</v>
      </c>
      <c r="J135" s="108" t="s">
        <v>8517</v>
      </c>
      <c r="K135" s="44" t="s">
        <v>8504</v>
      </c>
      <c r="L135" s="44"/>
      <c r="M135" s="44"/>
    </row>
    <row r="136" spans="1:13" ht="18" customHeight="1">
      <c r="A136" s="129" t="s">
        <v>8489</v>
      </c>
      <c r="B136" s="61" t="s">
        <v>8490</v>
      </c>
      <c r="C136" s="61" t="s">
        <v>1534</v>
      </c>
      <c r="D136" s="129">
        <f t="shared" si="2"/>
        <v>34</v>
      </c>
      <c r="E136" s="61" t="s">
        <v>2832</v>
      </c>
      <c r="F136" s="61" t="s">
        <v>2833</v>
      </c>
      <c r="G136" s="44" t="s">
        <v>8552</v>
      </c>
      <c r="H136" s="44" t="s">
        <v>8553</v>
      </c>
      <c r="I136" s="129" t="s">
        <v>8493</v>
      </c>
      <c r="J136" s="108" t="s">
        <v>8554</v>
      </c>
      <c r="K136" s="129" t="s">
        <v>8488</v>
      </c>
      <c r="L136" s="44"/>
      <c r="M136" s="44"/>
    </row>
    <row r="137" spans="1:13" ht="18" customHeight="1">
      <c r="A137" s="129" t="s">
        <v>8489</v>
      </c>
      <c r="B137" s="61" t="s">
        <v>8490</v>
      </c>
      <c r="C137" s="61" t="s">
        <v>8495</v>
      </c>
      <c r="D137" s="129">
        <f t="shared" si="2"/>
        <v>35</v>
      </c>
      <c r="E137" s="61" t="s">
        <v>8555</v>
      </c>
      <c r="F137" s="61" t="s">
        <v>2834</v>
      </c>
      <c r="G137" s="44" t="s">
        <v>8556</v>
      </c>
      <c r="H137" s="44" t="s">
        <v>8557</v>
      </c>
      <c r="I137" s="44" t="s">
        <v>8558</v>
      </c>
      <c r="J137" s="108" t="s">
        <v>8559</v>
      </c>
      <c r="K137" s="129" t="s">
        <v>8488</v>
      </c>
      <c r="L137" s="44"/>
      <c r="M137" s="44"/>
    </row>
    <row r="138" spans="1:13" ht="18" customHeight="1">
      <c r="A138" s="129" t="s">
        <v>8489</v>
      </c>
      <c r="B138" s="61" t="s">
        <v>8490</v>
      </c>
      <c r="C138" s="61" t="s">
        <v>1534</v>
      </c>
      <c r="D138" s="129">
        <f t="shared" si="2"/>
        <v>36</v>
      </c>
      <c r="E138" s="61" t="s">
        <v>2835</v>
      </c>
      <c r="F138" s="61" t="s">
        <v>2836</v>
      </c>
      <c r="G138" s="44" t="s">
        <v>8560</v>
      </c>
      <c r="H138" s="44" t="s">
        <v>8561</v>
      </c>
      <c r="I138" s="44" t="s">
        <v>8562</v>
      </c>
      <c r="J138" s="108" t="s">
        <v>8503</v>
      </c>
      <c r="K138" s="44" t="s">
        <v>8504</v>
      </c>
      <c r="L138" s="44"/>
      <c r="M138" s="44"/>
    </row>
    <row r="139" spans="1:13" ht="18" customHeight="1">
      <c r="A139" s="129" t="s">
        <v>8489</v>
      </c>
      <c r="B139" s="61" t="s">
        <v>8490</v>
      </c>
      <c r="C139" s="61" t="s">
        <v>1534</v>
      </c>
      <c r="D139" s="129">
        <f t="shared" si="2"/>
        <v>37</v>
      </c>
      <c r="E139" s="61" t="s">
        <v>2837</v>
      </c>
      <c r="F139" s="61" t="s">
        <v>2838</v>
      </c>
      <c r="G139" s="44" t="s">
        <v>8563</v>
      </c>
      <c r="H139" s="44" t="s">
        <v>8564</v>
      </c>
      <c r="I139" s="120" t="s">
        <v>8565</v>
      </c>
      <c r="J139" s="108" t="s">
        <v>8566</v>
      </c>
      <c r="K139" s="44" t="s">
        <v>8523</v>
      </c>
      <c r="L139" s="44"/>
      <c r="M139" s="44"/>
    </row>
    <row r="140" spans="1:13" ht="18" customHeight="1">
      <c r="A140" s="129" t="s">
        <v>8489</v>
      </c>
      <c r="B140" s="61" t="s">
        <v>8490</v>
      </c>
      <c r="C140" s="61" t="s">
        <v>1534</v>
      </c>
      <c r="D140" s="129">
        <f t="shared" si="2"/>
        <v>38</v>
      </c>
      <c r="E140" s="61" t="s">
        <v>8567</v>
      </c>
      <c r="F140" s="61" t="s">
        <v>2479</v>
      </c>
      <c r="G140" s="44" t="s">
        <v>8568</v>
      </c>
      <c r="H140" s="44" t="s">
        <v>8569</v>
      </c>
      <c r="I140" s="129" t="s">
        <v>8570</v>
      </c>
      <c r="J140" s="108" t="s">
        <v>8571</v>
      </c>
      <c r="K140" s="129" t="s">
        <v>8500</v>
      </c>
      <c r="L140" s="44"/>
      <c r="M140" s="44"/>
    </row>
    <row r="141" spans="1:13" ht="18" customHeight="1">
      <c r="A141" s="129" t="s">
        <v>8489</v>
      </c>
      <c r="B141" s="61" t="s">
        <v>8490</v>
      </c>
      <c r="C141" s="61" t="s">
        <v>1534</v>
      </c>
      <c r="D141" s="129">
        <f t="shared" si="2"/>
        <v>39</v>
      </c>
      <c r="E141" s="232" t="s">
        <v>212</v>
      </c>
      <c r="F141" s="242" t="s">
        <v>591</v>
      </c>
      <c r="G141" s="73" t="s">
        <v>8572</v>
      </c>
      <c r="H141" s="120" t="s">
        <v>8573</v>
      </c>
      <c r="I141" s="242" t="s">
        <v>8574</v>
      </c>
      <c r="J141" s="243" t="s">
        <v>8575</v>
      </c>
      <c r="K141" s="242" t="s">
        <v>8576</v>
      </c>
      <c r="L141" s="44"/>
      <c r="M141" s="44"/>
    </row>
    <row r="142" spans="1:13" ht="18" customHeight="1">
      <c r="A142" s="129" t="s">
        <v>8489</v>
      </c>
      <c r="B142" s="61" t="s">
        <v>8490</v>
      </c>
      <c r="C142" s="61" t="s">
        <v>1534</v>
      </c>
      <c r="D142" s="129">
        <f t="shared" si="2"/>
        <v>40</v>
      </c>
      <c r="E142" s="73" t="s">
        <v>8577</v>
      </c>
      <c r="F142" s="242" t="s">
        <v>565</v>
      </c>
      <c r="G142" s="73" t="s">
        <v>8578</v>
      </c>
      <c r="H142" s="120" t="s">
        <v>8573</v>
      </c>
      <c r="I142" s="120" t="s">
        <v>8579</v>
      </c>
      <c r="J142" s="122" t="s">
        <v>8580</v>
      </c>
      <c r="K142" s="242" t="s">
        <v>8581</v>
      </c>
      <c r="L142" s="44"/>
      <c r="M142" s="44"/>
    </row>
    <row r="143" spans="1:13" ht="18" customHeight="1">
      <c r="A143" s="148" t="s">
        <v>8489</v>
      </c>
      <c r="B143" s="185" t="s">
        <v>8582</v>
      </c>
      <c r="C143" s="185" t="s">
        <v>8583</v>
      </c>
      <c r="D143" s="148">
        <f t="shared" si="2"/>
        <v>1</v>
      </c>
      <c r="E143" s="185" t="s">
        <v>8584</v>
      </c>
      <c r="F143" s="185" t="s">
        <v>2839</v>
      </c>
      <c r="G143" s="181"/>
      <c r="H143" s="181"/>
      <c r="I143" s="181"/>
      <c r="J143" s="234"/>
      <c r="K143" s="148" t="s">
        <v>8500</v>
      </c>
      <c r="L143" s="181"/>
      <c r="M143" s="181"/>
    </row>
    <row r="144" spans="1:13" ht="18" customHeight="1">
      <c r="A144" s="148" t="s">
        <v>8489</v>
      </c>
      <c r="B144" s="185" t="s">
        <v>8582</v>
      </c>
      <c r="C144" s="185" t="s">
        <v>1535</v>
      </c>
      <c r="D144" s="148">
        <f t="shared" si="2"/>
        <v>2</v>
      </c>
      <c r="E144" s="185" t="s">
        <v>8585</v>
      </c>
      <c r="F144" s="185" t="s">
        <v>2374</v>
      </c>
      <c r="G144" s="181"/>
      <c r="H144" s="181"/>
      <c r="I144" s="181"/>
      <c r="J144" s="234"/>
      <c r="K144" s="148" t="s">
        <v>8500</v>
      </c>
      <c r="L144" s="181"/>
      <c r="M144" s="181"/>
    </row>
    <row r="145" spans="1:13" ht="18" customHeight="1">
      <c r="A145" s="148" t="s">
        <v>8489</v>
      </c>
      <c r="B145" s="185" t="s">
        <v>8582</v>
      </c>
      <c r="C145" s="185" t="s">
        <v>1535</v>
      </c>
      <c r="D145" s="148">
        <f t="shared" si="2"/>
        <v>3</v>
      </c>
      <c r="E145" s="185" t="s">
        <v>8567</v>
      </c>
      <c r="F145" s="185" t="s">
        <v>2479</v>
      </c>
      <c r="G145" s="181"/>
      <c r="H145" s="181"/>
      <c r="I145" s="181"/>
      <c r="J145" s="234"/>
      <c r="K145" s="148" t="s">
        <v>8500</v>
      </c>
      <c r="L145" s="181"/>
      <c r="M145" s="181"/>
    </row>
    <row r="146" spans="1:13" ht="18" customHeight="1">
      <c r="A146" s="148" t="s">
        <v>8489</v>
      </c>
      <c r="B146" s="185" t="s">
        <v>8582</v>
      </c>
      <c r="C146" s="185" t="s">
        <v>1535</v>
      </c>
      <c r="D146" s="148">
        <f t="shared" si="2"/>
        <v>4</v>
      </c>
      <c r="E146" s="185" t="s">
        <v>8586</v>
      </c>
      <c r="F146" s="185" t="s">
        <v>2753</v>
      </c>
      <c r="G146" s="181"/>
      <c r="H146" s="181"/>
      <c r="I146" s="181"/>
      <c r="J146" s="234"/>
      <c r="K146" s="304" t="s">
        <v>8576</v>
      </c>
      <c r="L146" s="181"/>
      <c r="M146" s="181"/>
    </row>
    <row r="147" spans="1:13" ht="18" customHeight="1">
      <c r="A147" s="148" t="s">
        <v>8489</v>
      </c>
      <c r="B147" s="185" t="s">
        <v>8582</v>
      </c>
      <c r="C147" s="185" t="s">
        <v>1535</v>
      </c>
      <c r="D147" s="148">
        <f t="shared" si="2"/>
        <v>5</v>
      </c>
      <c r="E147" s="185" t="s">
        <v>8587</v>
      </c>
      <c r="F147" s="185" t="s">
        <v>2795</v>
      </c>
      <c r="G147" s="181"/>
      <c r="H147" s="181"/>
      <c r="I147" s="181"/>
      <c r="J147" s="234"/>
      <c r="K147" s="304" t="s">
        <v>8576</v>
      </c>
      <c r="L147" s="181"/>
      <c r="M147" s="181"/>
    </row>
    <row r="148" spans="1:13" ht="18" customHeight="1">
      <c r="A148" s="148" t="s">
        <v>8489</v>
      </c>
      <c r="B148" s="185" t="s">
        <v>8582</v>
      </c>
      <c r="C148" s="185" t="s">
        <v>1535</v>
      </c>
      <c r="D148" s="148">
        <f t="shared" si="2"/>
        <v>6</v>
      </c>
      <c r="E148" s="305" t="s">
        <v>212</v>
      </c>
      <c r="F148" s="304" t="s">
        <v>591</v>
      </c>
      <c r="G148" s="153" t="s">
        <v>8572</v>
      </c>
      <c r="H148" s="226" t="s">
        <v>8573</v>
      </c>
      <c r="I148" s="304" t="s">
        <v>8574</v>
      </c>
      <c r="J148" s="306" t="s">
        <v>8575</v>
      </c>
      <c r="K148" s="304" t="s">
        <v>8576</v>
      </c>
      <c r="L148" s="181"/>
      <c r="M148" s="181"/>
    </row>
    <row r="149" spans="1:13" ht="18" customHeight="1">
      <c r="A149" s="148" t="s">
        <v>506</v>
      </c>
      <c r="B149" s="185" t="s">
        <v>8588</v>
      </c>
      <c r="C149" s="185" t="s">
        <v>1535</v>
      </c>
      <c r="D149" s="148">
        <f t="shared" si="2"/>
        <v>7</v>
      </c>
      <c r="E149" s="153" t="s">
        <v>8236</v>
      </c>
      <c r="F149" s="304" t="s">
        <v>565</v>
      </c>
      <c r="G149" s="153" t="s">
        <v>8282</v>
      </c>
      <c r="H149" s="226" t="s">
        <v>8192</v>
      </c>
      <c r="I149" s="226" t="s">
        <v>8243</v>
      </c>
      <c r="J149" s="228" t="s">
        <v>8589</v>
      </c>
      <c r="K149" s="304" t="s">
        <v>8239</v>
      </c>
      <c r="L149" s="181"/>
      <c r="M149" s="181"/>
    </row>
    <row r="150" spans="1:13" ht="18" customHeight="1">
      <c r="A150" s="129" t="s">
        <v>8212</v>
      </c>
      <c r="B150" s="61" t="s">
        <v>519</v>
      </c>
      <c r="C150" s="61" t="s">
        <v>8590</v>
      </c>
      <c r="D150" s="129">
        <f t="shared" si="2"/>
        <v>1</v>
      </c>
      <c r="E150" s="61" t="s">
        <v>954</v>
      </c>
      <c r="F150" s="61" t="s">
        <v>961</v>
      </c>
      <c r="G150" s="5" t="s">
        <v>5426</v>
      </c>
      <c r="H150" s="44" t="s">
        <v>11555</v>
      </c>
      <c r="I150" s="193" t="s">
        <v>5427</v>
      </c>
      <c r="J150" s="89" t="s">
        <v>1391</v>
      </c>
      <c r="K150" s="129" t="s">
        <v>8224</v>
      </c>
      <c r="L150" s="44"/>
      <c r="M150" s="44"/>
    </row>
    <row r="151" spans="1:13" ht="18" customHeight="1">
      <c r="A151" s="129" t="s">
        <v>8212</v>
      </c>
      <c r="B151" s="61" t="s">
        <v>519</v>
      </c>
      <c r="C151" s="61" t="s">
        <v>540</v>
      </c>
      <c r="D151" s="129">
        <f t="shared" si="2"/>
        <v>2</v>
      </c>
      <c r="E151" s="61" t="s">
        <v>2510</v>
      </c>
      <c r="F151" s="61" t="s">
        <v>2380</v>
      </c>
      <c r="G151" s="44" t="s">
        <v>11546</v>
      </c>
      <c r="H151" s="44" t="s">
        <v>11556</v>
      </c>
      <c r="I151" s="44"/>
      <c r="J151" s="108" t="s">
        <v>8591</v>
      </c>
      <c r="K151" s="44" t="s">
        <v>8234</v>
      </c>
      <c r="L151" s="44"/>
      <c r="M151" s="44"/>
    </row>
    <row r="152" spans="1:13" ht="18" customHeight="1">
      <c r="A152" s="129" t="s">
        <v>8212</v>
      </c>
      <c r="B152" s="61" t="s">
        <v>519</v>
      </c>
      <c r="C152" s="61" t="s">
        <v>540</v>
      </c>
      <c r="D152" s="129">
        <f t="shared" si="2"/>
        <v>3</v>
      </c>
      <c r="E152" s="61" t="s">
        <v>8592</v>
      </c>
      <c r="F152" s="61" t="s">
        <v>1451</v>
      </c>
      <c r="G152" s="44" t="s">
        <v>11547</v>
      </c>
      <c r="H152" s="44" t="s">
        <v>11557</v>
      </c>
      <c r="I152" s="44"/>
      <c r="J152" s="108" t="s">
        <v>11565</v>
      </c>
      <c r="K152" s="44" t="s">
        <v>8593</v>
      </c>
      <c r="L152" s="44"/>
      <c r="M152" s="44"/>
    </row>
    <row r="153" spans="1:13" ht="18" customHeight="1">
      <c r="A153" s="129" t="s">
        <v>8163</v>
      </c>
      <c r="B153" s="61" t="s">
        <v>519</v>
      </c>
      <c r="C153" s="61" t="s">
        <v>540</v>
      </c>
      <c r="D153" s="129">
        <f t="shared" si="2"/>
        <v>4</v>
      </c>
      <c r="E153" s="61" t="s">
        <v>2840</v>
      </c>
      <c r="F153" s="61" t="s">
        <v>2841</v>
      </c>
      <c r="G153" s="44" t="s">
        <v>11550</v>
      </c>
      <c r="H153" s="44" t="s">
        <v>11558</v>
      </c>
      <c r="I153" s="303" t="s">
        <v>11564</v>
      </c>
      <c r="J153" s="108" t="s">
        <v>8594</v>
      </c>
      <c r="K153" s="242" t="s">
        <v>974</v>
      </c>
      <c r="L153" s="44"/>
      <c r="M153" s="44"/>
    </row>
    <row r="154" spans="1:13" ht="18" customHeight="1">
      <c r="A154" s="129" t="s">
        <v>8212</v>
      </c>
      <c r="B154" s="61" t="s">
        <v>519</v>
      </c>
      <c r="C154" s="61" t="s">
        <v>540</v>
      </c>
      <c r="D154" s="129">
        <f t="shared" si="2"/>
        <v>5</v>
      </c>
      <c r="E154" s="61" t="s">
        <v>2842</v>
      </c>
      <c r="F154" s="61" t="s">
        <v>2843</v>
      </c>
      <c r="G154" s="44" t="s">
        <v>11551</v>
      </c>
      <c r="H154" s="44" t="s">
        <v>11559</v>
      </c>
      <c r="I154" s="242" t="s">
        <v>8235</v>
      </c>
      <c r="J154" s="108" t="s">
        <v>8594</v>
      </c>
      <c r="K154" s="242" t="s">
        <v>974</v>
      </c>
      <c r="L154" s="44"/>
      <c r="M154" s="44"/>
    </row>
    <row r="155" spans="1:13" ht="18" customHeight="1">
      <c r="A155" s="129" t="s">
        <v>8163</v>
      </c>
      <c r="B155" s="61" t="s">
        <v>519</v>
      </c>
      <c r="C155" s="61" t="s">
        <v>540</v>
      </c>
      <c r="D155" s="129">
        <f t="shared" si="2"/>
        <v>6</v>
      </c>
      <c r="E155" s="61" t="s">
        <v>1601</v>
      </c>
      <c r="F155" s="61" t="s">
        <v>1588</v>
      </c>
      <c r="G155" s="44" t="s">
        <v>11552</v>
      </c>
      <c r="H155" s="44" t="s">
        <v>11559</v>
      </c>
      <c r="I155" s="242" t="s">
        <v>8235</v>
      </c>
      <c r="J155" s="108" t="s">
        <v>8595</v>
      </c>
      <c r="K155" s="242" t="s">
        <v>8275</v>
      </c>
      <c r="L155" s="44"/>
      <c r="M155" s="44"/>
    </row>
    <row r="156" spans="1:13" ht="18" customHeight="1">
      <c r="A156" s="129" t="s">
        <v>8212</v>
      </c>
      <c r="B156" s="61" t="s">
        <v>519</v>
      </c>
      <c r="C156" s="61" t="s">
        <v>540</v>
      </c>
      <c r="D156" s="129">
        <f t="shared" si="2"/>
        <v>7</v>
      </c>
      <c r="E156" s="61" t="s">
        <v>2844</v>
      </c>
      <c r="F156" s="61" t="s">
        <v>2845</v>
      </c>
      <c r="G156" s="44" t="s">
        <v>11553</v>
      </c>
      <c r="H156" s="44" t="s">
        <v>11561</v>
      </c>
      <c r="I156" s="242" t="s">
        <v>8235</v>
      </c>
      <c r="J156" s="108" t="s">
        <v>8594</v>
      </c>
      <c r="K156" s="242" t="s">
        <v>8275</v>
      </c>
      <c r="L156" s="44"/>
      <c r="M156" s="44"/>
    </row>
    <row r="157" spans="1:13" ht="18" customHeight="1">
      <c r="A157" s="129" t="s">
        <v>8212</v>
      </c>
      <c r="B157" s="61" t="s">
        <v>519</v>
      </c>
      <c r="C157" s="61" t="s">
        <v>540</v>
      </c>
      <c r="D157" s="129">
        <f t="shared" si="2"/>
        <v>8</v>
      </c>
      <c r="E157" s="61" t="s">
        <v>1167</v>
      </c>
      <c r="F157" s="61" t="s">
        <v>2846</v>
      </c>
      <c r="G157" s="44" t="s">
        <v>11554</v>
      </c>
      <c r="H157" s="44" t="s">
        <v>11562</v>
      </c>
      <c r="I157" s="242" t="s">
        <v>8235</v>
      </c>
      <c r="J157" s="108" t="s">
        <v>8594</v>
      </c>
      <c r="K157" s="242" t="s">
        <v>8275</v>
      </c>
      <c r="L157" s="44"/>
      <c r="M157" s="44"/>
    </row>
    <row r="158" spans="1:13" ht="18" customHeight="1">
      <c r="A158" s="129" t="s">
        <v>8163</v>
      </c>
      <c r="B158" s="61" t="s">
        <v>519</v>
      </c>
      <c r="C158" s="61" t="s">
        <v>540</v>
      </c>
      <c r="D158" s="129">
        <f t="shared" si="2"/>
        <v>9</v>
      </c>
      <c r="E158" s="61" t="s">
        <v>2847</v>
      </c>
      <c r="F158" s="61" t="s">
        <v>2848</v>
      </c>
      <c r="G158" s="44" t="s">
        <v>11549</v>
      </c>
      <c r="H158" s="44" t="s">
        <v>11563</v>
      </c>
      <c r="I158" s="44" t="s">
        <v>11548</v>
      </c>
      <c r="J158" s="108" t="s">
        <v>4202</v>
      </c>
      <c r="K158" s="44" t="s">
        <v>8597</v>
      </c>
      <c r="L158" s="44"/>
      <c r="M158" s="44"/>
    </row>
    <row r="159" spans="1:13" ht="18" customHeight="1">
      <c r="A159" s="129" t="s">
        <v>506</v>
      </c>
      <c r="B159" s="61" t="s">
        <v>519</v>
      </c>
      <c r="C159" s="61" t="s">
        <v>540</v>
      </c>
      <c r="D159" s="129">
        <f t="shared" si="2"/>
        <v>10</v>
      </c>
      <c r="E159" s="232" t="s">
        <v>212</v>
      </c>
      <c r="F159" s="242" t="s">
        <v>591</v>
      </c>
      <c r="G159" s="73" t="s">
        <v>8246</v>
      </c>
      <c r="H159" s="120" t="s">
        <v>8209</v>
      </c>
      <c r="I159" s="242" t="s">
        <v>8235</v>
      </c>
      <c r="J159" s="243" t="s">
        <v>8598</v>
      </c>
      <c r="K159" s="242" t="s">
        <v>8191</v>
      </c>
      <c r="L159" s="44"/>
      <c r="M159" s="44"/>
    </row>
    <row r="160" spans="1:13" ht="18" customHeight="1">
      <c r="A160" s="129" t="s">
        <v>506</v>
      </c>
      <c r="B160" s="61" t="s">
        <v>519</v>
      </c>
      <c r="C160" s="61" t="s">
        <v>540</v>
      </c>
      <c r="D160" s="129">
        <f t="shared" si="2"/>
        <v>11</v>
      </c>
      <c r="E160" s="73" t="s">
        <v>573</v>
      </c>
      <c r="F160" s="242" t="s">
        <v>565</v>
      </c>
      <c r="G160" s="73" t="s">
        <v>8282</v>
      </c>
      <c r="H160" s="120" t="s">
        <v>214</v>
      </c>
      <c r="I160" s="120" t="s">
        <v>1681</v>
      </c>
      <c r="J160" s="122" t="s">
        <v>8599</v>
      </c>
      <c r="K160" s="242" t="s">
        <v>8239</v>
      </c>
      <c r="L160" s="44"/>
      <c r="M160" s="44"/>
    </row>
    <row r="161" spans="1:13" ht="18" customHeight="1">
      <c r="A161" s="129" t="s">
        <v>506</v>
      </c>
      <c r="B161" s="61" t="s">
        <v>520</v>
      </c>
      <c r="C161" s="61" t="s">
        <v>8600</v>
      </c>
      <c r="D161" s="129">
        <f t="shared" si="2"/>
        <v>1</v>
      </c>
      <c r="E161" s="61" t="s">
        <v>1141</v>
      </c>
      <c r="F161" s="61" t="s">
        <v>2484</v>
      </c>
      <c r="G161" s="44" t="s">
        <v>11478</v>
      </c>
      <c r="H161" s="44" t="s">
        <v>11473</v>
      </c>
      <c r="I161" s="44" t="s">
        <v>11476</v>
      </c>
      <c r="J161" s="108" t="s">
        <v>11477</v>
      </c>
      <c r="K161" s="44" t="s">
        <v>8234</v>
      </c>
      <c r="L161" s="44"/>
      <c r="M161" s="44"/>
    </row>
    <row r="162" spans="1:13" ht="18" customHeight="1">
      <c r="A162" s="129" t="s">
        <v>8212</v>
      </c>
      <c r="B162" s="61" t="s">
        <v>520</v>
      </c>
      <c r="C162" s="61" t="s">
        <v>541</v>
      </c>
      <c r="D162" s="129">
        <f t="shared" si="2"/>
        <v>2</v>
      </c>
      <c r="E162" s="61" t="s">
        <v>2761</v>
      </c>
      <c r="F162" s="61" t="s">
        <v>2762</v>
      </c>
      <c r="G162" s="44" t="s">
        <v>11479</v>
      </c>
      <c r="H162" s="44" t="s">
        <v>11442</v>
      </c>
      <c r="I162" s="44" t="s">
        <v>11482</v>
      </c>
      <c r="J162" s="90" t="s">
        <v>11481</v>
      </c>
      <c r="K162" s="129" t="s">
        <v>80</v>
      </c>
      <c r="L162" s="44"/>
      <c r="M162" s="44"/>
    </row>
    <row r="163" spans="1:13" ht="18" customHeight="1">
      <c r="A163" s="129" t="s">
        <v>506</v>
      </c>
      <c r="B163" s="61" t="s">
        <v>8601</v>
      </c>
      <c r="C163" s="61" t="s">
        <v>11659</v>
      </c>
      <c r="D163" s="129">
        <f t="shared" si="2"/>
        <v>3</v>
      </c>
      <c r="E163" s="61" t="s">
        <v>2850</v>
      </c>
      <c r="F163" s="61" t="s">
        <v>2851</v>
      </c>
      <c r="G163" s="37" t="s">
        <v>11483</v>
      </c>
      <c r="H163" s="44" t="s">
        <v>11443</v>
      </c>
      <c r="I163" s="44"/>
      <c r="J163" s="90" t="s">
        <v>11507</v>
      </c>
      <c r="K163" s="129" t="s">
        <v>80</v>
      </c>
      <c r="L163" s="44"/>
      <c r="M163" s="44"/>
    </row>
    <row r="164" spans="1:13" ht="18" customHeight="1">
      <c r="A164" s="129" t="s">
        <v>8212</v>
      </c>
      <c r="B164" s="61" t="s">
        <v>520</v>
      </c>
      <c r="C164" s="61" t="s">
        <v>541</v>
      </c>
      <c r="D164" s="129">
        <f t="shared" si="2"/>
        <v>4</v>
      </c>
      <c r="E164" s="61" t="s">
        <v>2852</v>
      </c>
      <c r="F164" s="61" t="s">
        <v>2853</v>
      </c>
      <c r="G164" s="44" t="s">
        <v>11480</v>
      </c>
      <c r="H164" s="44" t="s">
        <v>11444</v>
      </c>
      <c r="I164" s="44"/>
      <c r="J164" s="108" t="s">
        <v>11508</v>
      </c>
      <c r="K164" s="44" t="s">
        <v>8228</v>
      </c>
      <c r="L164" s="44"/>
      <c r="M164" s="44"/>
    </row>
    <row r="165" spans="1:13" ht="18" customHeight="1">
      <c r="A165" s="129" t="s">
        <v>8212</v>
      </c>
      <c r="B165" s="61" t="s">
        <v>520</v>
      </c>
      <c r="C165" s="61" t="s">
        <v>8602</v>
      </c>
      <c r="D165" s="129">
        <f t="shared" si="2"/>
        <v>5</v>
      </c>
      <c r="E165" s="61" t="s">
        <v>2854</v>
      </c>
      <c r="F165" s="61" t="s">
        <v>2855</v>
      </c>
      <c r="G165" s="44" t="s">
        <v>11484</v>
      </c>
      <c r="H165" s="44" t="s">
        <v>11445</v>
      </c>
      <c r="I165" s="44"/>
      <c r="J165" s="108" t="s">
        <v>11486</v>
      </c>
      <c r="K165" s="44" t="s">
        <v>8603</v>
      </c>
      <c r="L165" s="44"/>
      <c r="M165" s="44"/>
    </row>
    <row r="166" spans="1:13" ht="18" customHeight="1">
      <c r="A166" s="129" t="s">
        <v>8212</v>
      </c>
      <c r="B166" s="61" t="s">
        <v>520</v>
      </c>
      <c r="C166" s="61" t="s">
        <v>541</v>
      </c>
      <c r="D166" s="129">
        <f t="shared" si="2"/>
        <v>6</v>
      </c>
      <c r="E166" s="61" t="s">
        <v>8604</v>
      </c>
      <c r="F166" s="61" t="s">
        <v>2856</v>
      </c>
      <c r="G166" s="44" t="s">
        <v>11485</v>
      </c>
      <c r="H166" s="44" t="s">
        <v>11446</v>
      </c>
      <c r="I166" s="44"/>
      <c r="J166" s="108" t="s">
        <v>11486</v>
      </c>
      <c r="K166" s="44" t="s">
        <v>8603</v>
      </c>
      <c r="L166" s="44"/>
      <c r="M166" s="44"/>
    </row>
    <row r="167" spans="1:13" ht="18" customHeight="1">
      <c r="A167" s="129" t="s">
        <v>8212</v>
      </c>
      <c r="B167" s="61" t="s">
        <v>520</v>
      </c>
      <c r="C167" s="61" t="s">
        <v>541</v>
      </c>
      <c r="D167" s="129">
        <f t="shared" si="2"/>
        <v>7</v>
      </c>
      <c r="E167" s="61" t="s">
        <v>8605</v>
      </c>
      <c r="F167" s="61" t="s">
        <v>2857</v>
      </c>
      <c r="G167" s="44" t="s">
        <v>11488</v>
      </c>
      <c r="H167" s="44" t="s">
        <v>11447</v>
      </c>
      <c r="I167" s="44" t="s">
        <v>11489</v>
      </c>
      <c r="J167" s="108" t="s">
        <v>11487</v>
      </c>
      <c r="K167" s="44" t="s">
        <v>8234</v>
      </c>
      <c r="L167" s="44"/>
      <c r="M167" s="44"/>
    </row>
    <row r="168" spans="1:13" ht="18" customHeight="1">
      <c r="A168" s="129" t="s">
        <v>8212</v>
      </c>
      <c r="B168" s="61" t="s">
        <v>520</v>
      </c>
      <c r="C168" s="61" t="s">
        <v>541</v>
      </c>
      <c r="D168" s="129">
        <f t="shared" si="2"/>
        <v>8</v>
      </c>
      <c r="E168" s="61" t="s">
        <v>2858</v>
      </c>
      <c r="F168" s="61" t="s">
        <v>2859</v>
      </c>
      <c r="G168" s="44" t="s">
        <v>11490</v>
      </c>
      <c r="H168" s="44" t="s">
        <v>11448</v>
      </c>
      <c r="I168" s="44"/>
      <c r="J168" s="108" t="s">
        <v>11509</v>
      </c>
      <c r="K168" s="44" t="s">
        <v>8234</v>
      </c>
      <c r="L168" s="44"/>
      <c r="M168" s="44"/>
    </row>
    <row r="169" spans="1:13" ht="18" customHeight="1">
      <c r="A169" s="129" t="s">
        <v>8212</v>
      </c>
      <c r="B169" s="61" t="s">
        <v>520</v>
      </c>
      <c r="C169" s="61" t="s">
        <v>541</v>
      </c>
      <c r="D169" s="129">
        <f t="shared" si="2"/>
        <v>9</v>
      </c>
      <c r="E169" s="61" t="s">
        <v>940</v>
      </c>
      <c r="F169" s="61" t="s">
        <v>1278</v>
      </c>
      <c r="G169" s="44" t="s">
        <v>11494</v>
      </c>
      <c r="H169" s="44" t="s">
        <v>11449</v>
      </c>
      <c r="I169" s="174" t="s">
        <v>3518</v>
      </c>
      <c r="J169" s="211" t="s">
        <v>6845</v>
      </c>
      <c r="K169" s="44" t="s">
        <v>8275</v>
      </c>
      <c r="L169" s="44"/>
      <c r="M169" s="44"/>
    </row>
    <row r="170" spans="1:13" ht="18" customHeight="1">
      <c r="A170" s="129" t="s">
        <v>8163</v>
      </c>
      <c r="B170" s="61" t="s">
        <v>520</v>
      </c>
      <c r="C170" s="61" t="s">
        <v>541</v>
      </c>
      <c r="D170" s="129">
        <f t="shared" si="2"/>
        <v>10</v>
      </c>
      <c r="E170" s="61" t="s">
        <v>8606</v>
      </c>
      <c r="F170" s="61" t="s">
        <v>2860</v>
      </c>
      <c r="G170" s="44" t="s">
        <v>11495</v>
      </c>
      <c r="H170" s="44" t="s">
        <v>11450</v>
      </c>
      <c r="I170" s="44"/>
      <c r="J170" s="108"/>
      <c r="K170" s="44" t="s">
        <v>8234</v>
      </c>
      <c r="L170" s="44"/>
      <c r="M170" s="44"/>
    </row>
    <row r="171" spans="1:13" ht="18" customHeight="1">
      <c r="A171" s="129" t="s">
        <v>8212</v>
      </c>
      <c r="B171" s="61" t="s">
        <v>520</v>
      </c>
      <c r="C171" s="61" t="s">
        <v>541</v>
      </c>
      <c r="D171" s="129">
        <f t="shared" si="2"/>
        <v>11</v>
      </c>
      <c r="E171" s="61" t="s">
        <v>2861</v>
      </c>
      <c r="F171" s="61" t="s">
        <v>2862</v>
      </c>
      <c r="G171" s="44" t="s">
        <v>11491</v>
      </c>
      <c r="H171" s="44" t="s">
        <v>11451</v>
      </c>
      <c r="I171" s="44"/>
      <c r="J171" s="108" t="s">
        <v>11509</v>
      </c>
      <c r="K171" s="44" t="s">
        <v>8234</v>
      </c>
      <c r="L171" s="44"/>
      <c r="M171" s="44"/>
    </row>
    <row r="172" spans="1:13" ht="18" customHeight="1">
      <c r="A172" s="129" t="s">
        <v>8212</v>
      </c>
      <c r="B172" s="61" t="s">
        <v>520</v>
      </c>
      <c r="C172" s="61" t="s">
        <v>541</v>
      </c>
      <c r="D172" s="129">
        <f t="shared" si="2"/>
        <v>12</v>
      </c>
      <c r="E172" s="61" t="s">
        <v>2863</v>
      </c>
      <c r="F172" s="61" t="s">
        <v>2864</v>
      </c>
      <c r="G172" s="44" t="s">
        <v>11492</v>
      </c>
      <c r="H172" s="44" t="s">
        <v>11452</v>
      </c>
      <c r="I172" s="44" t="s">
        <v>11497</v>
      </c>
      <c r="J172" s="108" t="s">
        <v>11496</v>
      </c>
      <c r="K172" s="44" t="s">
        <v>8593</v>
      </c>
      <c r="L172" s="44"/>
      <c r="M172" s="44"/>
    </row>
    <row r="173" spans="1:13" ht="18" customHeight="1">
      <c r="A173" s="129" t="s">
        <v>8212</v>
      </c>
      <c r="B173" s="61" t="s">
        <v>520</v>
      </c>
      <c r="C173" s="61" t="s">
        <v>8602</v>
      </c>
      <c r="D173" s="129">
        <f t="shared" si="2"/>
        <v>13</v>
      </c>
      <c r="E173" s="61" t="s">
        <v>1627</v>
      </c>
      <c r="F173" s="61" t="s">
        <v>1616</v>
      </c>
      <c r="G173" s="44" t="s">
        <v>11493</v>
      </c>
      <c r="H173" s="44" t="s">
        <v>11453</v>
      </c>
      <c r="I173" s="44"/>
      <c r="J173" s="108" t="s">
        <v>11498</v>
      </c>
      <c r="K173" s="44" t="s">
        <v>8441</v>
      </c>
      <c r="L173" s="44"/>
      <c r="M173" s="44"/>
    </row>
    <row r="174" spans="1:13" ht="18" customHeight="1">
      <c r="A174" s="129" t="s">
        <v>8212</v>
      </c>
      <c r="B174" s="61" t="s">
        <v>2849</v>
      </c>
      <c r="C174" s="61" t="s">
        <v>541</v>
      </c>
      <c r="D174" s="129">
        <f t="shared" si="2"/>
        <v>14</v>
      </c>
      <c r="E174" s="61" t="s">
        <v>8607</v>
      </c>
      <c r="F174" s="61" t="s">
        <v>2865</v>
      </c>
      <c r="G174" s="44" t="s">
        <v>11500</v>
      </c>
      <c r="H174" s="44" t="s">
        <v>11454</v>
      </c>
      <c r="I174" s="44"/>
      <c r="J174" s="108" t="s">
        <v>11499</v>
      </c>
      <c r="K174" s="44" t="s">
        <v>8234</v>
      </c>
      <c r="L174" s="44"/>
      <c r="M174" s="44"/>
    </row>
    <row r="175" spans="1:13" ht="18" customHeight="1">
      <c r="A175" s="129" t="s">
        <v>8212</v>
      </c>
      <c r="B175" s="61" t="s">
        <v>520</v>
      </c>
      <c r="C175" s="61" t="s">
        <v>541</v>
      </c>
      <c r="D175" s="129">
        <f t="shared" si="2"/>
        <v>15</v>
      </c>
      <c r="E175" s="61" t="s">
        <v>19355</v>
      </c>
      <c r="F175" s="61" t="s">
        <v>639</v>
      </c>
      <c r="G175" s="44" t="s">
        <v>11501</v>
      </c>
      <c r="H175" s="44" t="s">
        <v>19354</v>
      </c>
      <c r="I175" s="44"/>
      <c r="J175" s="108" t="s">
        <v>4202</v>
      </c>
      <c r="K175" s="44" t="s">
        <v>8597</v>
      </c>
      <c r="L175" s="44">
        <v>20170803</v>
      </c>
      <c r="M175" s="44" t="s">
        <v>19360</v>
      </c>
    </row>
    <row r="176" spans="1:13" ht="18" customHeight="1">
      <c r="A176" s="129" t="s">
        <v>506</v>
      </c>
      <c r="B176" s="61" t="s">
        <v>520</v>
      </c>
      <c r="C176" s="61" t="s">
        <v>541</v>
      </c>
      <c r="D176" s="129">
        <f t="shared" si="2"/>
        <v>16</v>
      </c>
      <c r="E176" s="61" t="s">
        <v>2866</v>
      </c>
      <c r="F176" s="61" t="s">
        <v>2784</v>
      </c>
      <c r="G176" s="44" t="s">
        <v>11502</v>
      </c>
      <c r="H176" s="44" t="s">
        <v>11455</v>
      </c>
      <c r="I176" s="174" t="s">
        <v>3518</v>
      </c>
      <c r="J176" s="302" t="s">
        <v>11513</v>
      </c>
      <c r="K176" s="44" t="s">
        <v>8275</v>
      </c>
      <c r="L176" s="44"/>
      <c r="M176" s="44"/>
    </row>
    <row r="177" spans="1:13" ht="18" customHeight="1">
      <c r="A177" s="129" t="s">
        <v>506</v>
      </c>
      <c r="B177" s="61" t="s">
        <v>520</v>
      </c>
      <c r="C177" s="61" t="s">
        <v>541</v>
      </c>
      <c r="D177" s="129">
        <f t="shared" si="2"/>
        <v>17</v>
      </c>
      <c r="E177" s="61" t="s">
        <v>2867</v>
      </c>
      <c r="F177" s="61" t="s">
        <v>2868</v>
      </c>
      <c r="G177" s="44" t="s">
        <v>11503</v>
      </c>
      <c r="H177" s="44" t="s">
        <v>11456</v>
      </c>
      <c r="I177" s="174" t="s">
        <v>3518</v>
      </c>
      <c r="J177" s="302" t="s">
        <v>11514</v>
      </c>
      <c r="K177" s="44" t="s">
        <v>8275</v>
      </c>
      <c r="L177" s="44"/>
      <c r="M177" s="44"/>
    </row>
    <row r="178" spans="1:13" ht="18" customHeight="1">
      <c r="A178" s="129" t="s">
        <v>8163</v>
      </c>
      <c r="B178" s="61" t="s">
        <v>520</v>
      </c>
      <c r="C178" s="61" t="s">
        <v>541</v>
      </c>
      <c r="D178" s="129">
        <f t="shared" si="2"/>
        <v>18</v>
      </c>
      <c r="E178" s="61" t="s">
        <v>1642</v>
      </c>
      <c r="F178" s="61" t="s">
        <v>1637</v>
      </c>
      <c r="G178" s="44" t="s">
        <v>11504</v>
      </c>
      <c r="H178" s="44" t="s">
        <v>11505</v>
      </c>
      <c r="I178" s="44"/>
      <c r="J178" s="108" t="s">
        <v>11506</v>
      </c>
      <c r="K178" s="129" t="s">
        <v>8224</v>
      </c>
      <c r="L178" s="44"/>
      <c r="M178" s="44"/>
    </row>
    <row r="179" spans="1:13" ht="18" customHeight="1">
      <c r="A179" s="129" t="s">
        <v>8212</v>
      </c>
      <c r="B179" s="61" t="s">
        <v>520</v>
      </c>
      <c r="C179" s="61" t="s">
        <v>541</v>
      </c>
      <c r="D179" s="129">
        <f t="shared" si="2"/>
        <v>19</v>
      </c>
      <c r="E179" s="61" t="s">
        <v>2510</v>
      </c>
      <c r="F179" s="61" t="s">
        <v>2380</v>
      </c>
      <c r="G179" s="44" t="s">
        <v>11510</v>
      </c>
      <c r="H179" s="44" t="s">
        <v>11457</v>
      </c>
      <c r="I179" s="44"/>
      <c r="J179" s="108" t="s">
        <v>11511</v>
      </c>
      <c r="K179" s="44" t="s">
        <v>8593</v>
      </c>
      <c r="L179" s="44"/>
      <c r="M179" s="44"/>
    </row>
    <row r="180" spans="1:13" ht="18" customHeight="1">
      <c r="A180" s="129" t="s">
        <v>8212</v>
      </c>
      <c r="B180" s="61" t="s">
        <v>8601</v>
      </c>
      <c r="C180" s="61" t="s">
        <v>541</v>
      </c>
      <c r="D180" s="129">
        <f t="shared" si="2"/>
        <v>20</v>
      </c>
      <c r="E180" s="61" t="s">
        <v>1927</v>
      </c>
      <c r="F180" s="61" t="s">
        <v>1451</v>
      </c>
      <c r="G180" s="44" t="s">
        <v>11515</v>
      </c>
      <c r="H180" s="44" t="s">
        <v>11458</v>
      </c>
      <c r="I180" s="44"/>
      <c r="J180" s="108" t="s">
        <v>11512</v>
      </c>
      <c r="K180" s="44" t="s">
        <v>8234</v>
      </c>
      <c r="L180" s="44"/>
      <c r="M180" s="44"/>
    </row>
    <row r="181" spans="1:13" ht="18" customHeight="1">
      <c r="A181" s="129" t="s">
        <v>8212</v>
      </c>
      <c r="B181" s="61" t="s">
        <v>520</v>
      </c>
      <c r="C181" s="61" t="s">
        <v>541</v>
      </c>
      <c r="D181" s="129">
        <f t="shared" si="2"/>
        <v>21</v>
      </c>
      <c r="E181" s="61" t="s">
        <v>2869</v>
      </c>
      <c r="F181" s="61" t="s">
        <v>2870</v>
      </c>
      <c r="G181" s="44" t="s">
        <v>11516</v>
      </c>
      <c r="H181" s="44" t="s">
        <v>11459</v>
      </c>
      <c r="I181" s="44" t="s">
        <v>11517</v>
      </c>
      <c r="J181" s="108" t="s">
        <v>11518</v>
      </c>
      <c r="K181" s="44" t="s">
        <v>583</v>
      </c>
      <c r="L181" s="44"/>
      <c r="M181" s="44"/>
    </row>
    <row r="182" spans="1:13" ht="18" customHeight="1">
      <c r="A182" s="129" t="s">
        <v>8212</v>
      </c>
      <c r="B182" s="61" t="s">
        <v>520</v>
      </c>
      <c r="C182" s="61" t="s">
        <v>541</v>
      </c>
      <c r="D182" s="129">
        <f t="shared" si="2"/>
        <v>22</v>
      </c>
      <c r="E182" s="61" t="s">
        <v>2871</v>
      </c>
      <c r="F182" s="61" t="s">
        <v>2872</v>
      </c>
      <c r="G182" s="44" t="s">
        <v>11519</v>
      </c>
      <c r="H182" s="44" t="s">
        <v>11460</v>
      </c>
      <c r="I182" s="44"/>
      <c r="J182" s="108" t="s">
        <v>11520</v>
      </c>
      <c r="K182" s="44" t="s">
        <v>8234</v>
      </c>
      <c r="L182" s="44"/>
      <c r="M182" s="44"/>
    </row>
    <row r="183" spans="1:13" ht="18" customHeight="1">
      <c r="A183" s="129" t="s">
        <v>8212</v>
      </c>
      <c r="B183" s="61" t="s">
        <v>520</v>
      </c>
      <c r="C183" s="61" t="s">
        <v>541</v>
      </c>
      <c r="D183" s="129">
        <f t="shared" si="2"/>
        <v>23</v>
      </c>
      <c r="E183" s="73" t="s">
        <v>8609</v>
      </c>
      <c r="F183" s="61" t="s">
        <v>1272</v>
      </c>
      <c r="G183" s="44" t="s">
        <v>11521</v>
      </c>
      <c r="H183" s="44" t="s">
        <v>11461</v>
      </c>
      <c r="I183" s="44"/>
      <c r="J183" s="108" t="s">
        <v>11522</v>
      </c>
      <c r="K183" s="44" t="s">
        <v>8593</v>
      </c>
      <c r="L183" s="44"/>
      <c r="M183" s="44"/>
    </row>
    <row r="184" spans="1:13" ht="18" customHeight="1">
      <c r="A184" s="129" t="s">
        <v>8212</v>
      </c>
      <c r="B184" s="61" t="s">
        <v>520</v>
      </c>
      <c r="C184" s="61" t="s">
        <v>541</v>
      </c>
      <c r="D184" s="129">
        <f t="shared" si="2"/>
        <v>24</v>
      </c>
      <c r="E184" s="73" t="s">
        <v>8610</v>
      </c>
      <c r="F184" s="61" t="s">
        <v>2873</v>
      </c>
      <c r="G184" s="44" t="s">
        <v>11523</v>
      </c>
      <c r="H184" s="44" t="s">
        <v>11462</v>
      </c>
      <c r="I184" s="44"/>
      <c r="J184" s="108" t="s">
        <v>11524</v>
      </c>
      <c r="K184" s="44" t="s">
        <v>583</v>
      </c>
      <c r="L184" s="44"/>
      <c r="M184" s="44"/>
    </row>
    <row r="185" spans="1:13" ht="18" customHeight="1">
      <c r="A185" s="129" t="s">
        <v>8212</v>
      </c>
      <c r="B185" s="61" t="s">
        <v>520</v>
      </c>
      <c r="C185" s="61" t="s">
        <v>541</v>
      </c>
      <c r="D185" s="129">
        <f t="shared" si="2"/>
        <v>25</v>
      </c>
      <c r="E185" s="61" t="s">
        <v>2604</v>
      </c>
      <c r="F185" s="61" t="s">
        <v>2479</v>
      </c>
      <c r="G185" s="44" t="s">
        <v>11525</v>
      </c>
      <c r="H185" s="44" t="s">
        <v>11463</v>
      </c>
      <c r="I185" s="155" t="s">
        <v>1701</v>
      </c>
      <c r="J185" s="97" t="s">
        <v>1680</v>
      </c>
      <c r="K185" s="129" t="s">
        <v>8224</v>
      </c>
      <c r="L185" s="44"/>
      <c r="M185" s="44"/>
    </row>
    <row r="186" spans="1:13" ht="18" customHeight="1">
      <c r="A186" s="129" t="s">
        <v>8212</v>
      </c>
      <c r="B186" s="61" t="s">
        <v>520</v>
      </c>
      <c r="C186" s="61" t="s">
        <v>541</v>
      </c>
      <c r="D186" s="129">
        <f t="shared" si="2"/>
        <v>26</v>
      </c>
      <c r="E186" s="83" t="s">
        <v>11218</v>
      </c>
      <c r="F186" s="61" t="s">
        <v>11219</v>
      </c>
      <c r="G186" s="44" t="s">
        <v>11527</v>
      </c>
      <c r="H186" s="44" t="s">
        <v>11464</v>
      </c>
      <c r="I186" s="44" t="s">
        <v>11526</v>
      </c>
      <c r="J186" s="108" t="s">
        <v>18026</v>
      </c>
      <c r="K186" s="44" t="s">
        <v>8228</v>
      </c>
      <c r="L186" s="44"/>
      <c r="M186" s="44"/>
    </row>
    <row r="187" spans="1:13" ht="18" customHeight="1">
      <c r="A187" s="129" t="s">
        <v>506</v>
      </c>
      <c r="B187" s="61" t="s">
        <v>520</v>
      </c>
      <c r="C187" s="61" t="s">
        <v>541</v>
      </c>
      <c r="D187" s="129">
        <f t="shared" si="2"/>
        <v>27</v>
      </c>
      <c r="E187" s="61" t="s">
        <v>2876</v>
      </c>
      <c r="F187" s="61" t="s">
        <v>2877</v>
      </c>
      <c r="G187" s="44" t="s">
        <v>11528</v>
      </c>
      <c r="H187" s="44" t="s">
        <v>11465</v>
      </c>
      <c r="I187" s="44" t="s">
        <v>12520</v>
      </c>
      <c r="J187" s="108" t="s">
        <v>11529</v>
      </c>
      <c r="K187" s="44" t="s">
        <v>8228</v>
      </c>
      <c r="L187" s="44"/>
      <c r="M187" s="44"/>
    </row>
    <row r="188" spans="1:13" ht="18" customHeight="1">
      <c r="A188" s="129" t="s">
        <v>506</v>
      </c>
      <c r="B188" s="61" t="s">
        <v>520</v>
      </c>
      <c r="C188" s="61" t="s">
        <v>541</v>
      </c>
      <c r="D188" s="129">
        <f t="shared" si="2"/>
        <v>28</v>
      </c>
      <c r="E188" s="61" t="s">
        <v>2878</v>
      </c>
      <c r="F188" s="61" t="s">
        <v>2879</v>
      </c>
      <c r="G188" s="44" t="s">
        <v>11531</v>
      </c>
      <c r="H188" s="44" t="s">
        <v>11466</v>
      </c>
      <c r="I188" s="44"/>
      <c r="J188" s="108" t="s">
        <v>11530</v>
      </c>
      <c r="K188" s="44" t="s">
        <v>8228</v>
      </c>
      <c r="L188" s="44"/>
      <c r="M188" s="44"/>
    </row>
    <row r="189" spans="1:13" ht="18" customHeight="1">
      <c r="A189" s="129" t="s">
        <v>8212</v>
      </c>
      <c r="B189" s="61" t="s">
        <v>520</v>
      </c>
      <c r="C189" s="61" t="s">
        <v>541</v>
      </c>
      <c r="D189" s="129">
        <f t="shared" si="2"/>
        <v>29</v>
      </c>
      <c r="E189" s="61" t="s">
        <v>2880</v>
      </c>
      <c r="F189" s="61" t="s">
        <v>2881</v>
      </c>
      <c r="G189" s="44" t="s">
        <v>11532</v>
      </c>
      <c r="H189" s="44" t="s">
        <v>11467</v>
      </c>
      <c r="I189" s="174" t="s">
        <v>3518</v>
      </c>
      <c r="J189" s="302" t="s">
        <v>11513</v>
      </c>
      <c r="K189" s="44" t="s">
        <v>8275</v>
      </c>
      <c r="L189" s="44"/>
      <c r="M189" s="44"/>
    </row>
    <row r="190" spans="1:13" ht="18" customHeight="1">
      <c r="A190" s="129" t="s">
        <v>8212</v>
      </c>
      <c r="B190" s="61" t="s">
        <v>520</v>
      </c>
      <c r="C190" s="61" t="s">
        <v>541</v>
      </c>
      <c r="D190" s="129">
        <f t="shared" si="2"/>
        <v>30</v>
      </c>
      <c r="E190" s="61" t="s">
        <v>2882</v>
      </c>
      <c r="F190" s="61" t="s">
        <v>2883</v>
      </c>
      <c r="G190" s="44" t="s">
        <v>11533</v>
      </c>
      <c r="H190" s="44" t="s">
        <v>11468</v>
      </c>
      <c r="I190" s="44" t="s">
        <v>11537</v>
      </c>
      <c r="J190" s="108" t="s">
        <v>11534</v>
      </c>
      <c r="K190" s="44" t="s">
        <v>8597</v>
      </c>
      <c r="L190" s="44"/>
      <c r="M190" s="44"/>
    </row>
    <row r="191" spans="1:13" ht="18" customHeight="1">
      <c r="A191" s="129" t="s">
        <v>8212</v>
      </c>
      <c r="B191" s="61" t="s">
        <v>520</v>
      </c>
      <c r="C191" s="61" t="s">
        <v>541</v>
      </c>
      <c r="D191" s="129">
        <f t="shared" si="2"/>
        <v>31</v>
      </c>
      <c r="E191" s="61" t="s">
        <v>2884</v>
      </c>
      <c r="F191" s="61" t="s">
        <v>2885</v>
      </c>
      <c r="G191" s="44" t="s">
        <v>11535</v>
      </c>
      <c r="H191" s="44" t="s">
        <v>11469</v>
      </c>
      <c r="I191" s="44" t="s">
        <v>11536</v>
      </c>
      <c r="J191" s="108" t="s">
        <v>11538</v>
      </c>
      <c r="K191" s="44" t="s">
        <v>8597</v>
      </c>
      <c r="L191" s="44"/>
      <c r="M191" s="44"/>
    </row>
    <row r="192" spans="1:13" ht="18" customHeight="1">
      <c r="A192" s="129" t="s">
        <v>8212</v>
      </c>
      <c r="B192" s="61" t="s">
        <v>520</v>
      </c>
      <c r="C192" s="61" t="s">
        <v>541</v>
      </c>
      <c r="D192" s="129">
        <f t="shared" si="2"/>
        <v>32</v>
      </c>
      <c r="E192" s="61" t="s">
        <v>2886</v>
      </c>
      <c r="F192" s="61" t="s">
        <v>2887</v>
      </c>
      <c r="G192" s="44" t="s">
        <v>11620</v>
      </c>
      <c r="H192" s="44" t="s">
        <v>11470</v>
      </c>
      <c r="I192" s="44"/>
      <c r="J192" s="108" t="s">
        <v>8611</v>
      </c>
      <c r="K192" s="44" t="s">
        <v>8603</v>
      </c>
      <c r="L192" s="44"/>
      <c r="M192" s="44"/>
    </row>
    <row r="193" spans="1:13" ht="18" customHeight="1">
      <c r="A193" s="129" t="s">
        <v>8212</v>
      </c>
      <c r="B193" s="61" t="s">
        <v>520</v>
      </c>
      <c r="C193" s="61" t="s">
        <v>541</v>
      </c>
      <c r="D193" s="129">
        <f t="shared" si="2"/>
        <v>33</v>
      </c>
      <c r="E193" s="61" t="s">
        <v>2888</v>
      </c>
      <c r="F193" s="61" t="s">
        <v>2889</v>
      </c>
      <c r="G193" s="44"/>
      <c r="H193" s="44" t="s">
        <v>11471</v>
      </c>
      <c r="I193" s="44"/>
      <c r="J193" s="108"/>
      <c r="K193" s="44" t="s">
        <v>8234</v>
      </c>
      <c r="L193" s="44"/>
      <c r="M193" s="44"/>
    </row>
    <row r="194" spans="1:13" ht="18" customHeight="1">
      <c r="A194" s="129" t="s">
        <v>8212</v>
      </c>
      <c r="B194" s="61" t="s">
        <v>520</v>
      </c>
      <c r="C194" s="61" t="s">
        <v>541</v>
      </c>
      <c r="D194" s="129">
        <f t="shared" si="2"/>
        <v>34</v>
      </c>
      <c r="E194" s="61" t="s">
        <v>2890</v>
      </c>
      <c r="F194" s="61" t="s">
        <v>2891</v>
      </c>
      <c r="G194" s="44" t="s">
        <v>11545</v>
      </c>
      <c r="H194" s="44" t="s">
        <v>11472</v>
      </c>
      <c r="I194" s="44"/>
      <c r="J194" s="108" t="s">
        <v>11539</v>
      </c>
      <c r="K194" s="44" t="s">
        <v>8234</v>
      </c>
      <c r="L194" s="44"/>
      <c r="M194" s="44"/>
    </row>
    <row r="195" spans="1:13" ht="18" customHeight="1">
      <c r="A195" s="129" t="s">
        <v>8212</v>
      </c>
      <c r="B195" s="61" t="s">
        <v>520</v>
      </c>
      <c r="C195" s="61" t="s">
        <v>541</v>
      </c>
      <c r="D195" s="129">
        <f t="shared" ref="D195:D259" si="3">IF($C195=$C194,$D194+1,1)</f>
        <v>35</v>
      </c>
      <c r="E195" s="61" t="s">
        <v>2892</v>
      </c>
      <c r="F195" s="61" t="s">
        <v>2893</v>
      </c>
      <c r="G195" s="44" t="s">
        <v>11542</v>
      </c>
      <c r="H195" s="44" t="s">
        <v>11474</v>
      </c>
      <c r="I195" s="44" t="s">
        <v>11544</v>
      </c>
      <c r="J195" s="108" t="s">
        <v>11540</v>
      </c>
      <c r="K195" s="44" t="s">
        <v>8597</v>
      </c>
      <c r="L195" s="44"/>
      <c r="M195" s="44"/>
    </row>
    <row r="196" spans="1:13" ht="18" customHeight="1">
      <c r="A196" s="129" t="s">
        <v>506</v>
      </c>
      <c r="B196" s="61" t="s">
        <v>520</v>
      </c>
      <c r="C196" s="61" t="s">
        <v>541</v>
      </c>
      <c r="D196" s="129">
        <f t="shared" si="3"/>
        <v>36</v>
      </c>
      <c r="E196" s="61" t="s">
        <v>2894</v>
      </c>
      <c r="F196" s="61" t="s">
        <v>2895</v>
      </c>
      <c r="G196" s="44" t="s">
        <v>11543</v>
      </c>
      <c r="H196" s="44" t="s">
        <v>11475</v>
      </c>
      <c r="I196" s="44" t="s">
        <v>11544</v>
      </c>
      <c r="J196" s="108" t="s">
        <v>11541</v>
      </c>
      <c r="K196" s="44" t="s">
        <v>599</v>
      </c>
      <c r="M196" s="44"/>
    </row>
    <row r="197" spans="1:13" ht="18" customHeight="1">
      <c r="A197" s="129" t="s">
        <v>8212</v>
      </c>
      <c r="B197" s="61" t="s">
        <v>520</v>
      </c>
      <c r="C197" s="61" t="s">
        <v>541</v>
      </c>
      <c r="D197" s="129">
        <f t="shared" si="3"/>
        <v>37</v>
      </c>
      <c r="E197" s="232" t="s">
        <v>212</v>
      </c>
      <c r="F197" s="242" t="s">
        <v>591</v>
      </c>
      <c r="G197" s="73" t="s">
        <v>220</v>
      </c>
      <c r="H197" s="120" t="s">
        <v>8192</v>
      </c>
      <c r="I197" s="242" t="s">
        <v>8612</v>
      </c>
      <c r="J197" s="243" t="s">
        <v>8281</v>
      </c>
      <c r="K197" s="242" t="s">
        <v>974</v>
      </c>
      <c r="L197" s="44"/>
      <c r="M197" s="44"/>
    </row>
    <row r="198" spans="1:13" ht="18" customHeight="1">
      <c r="A198" s="129" t="s">
        <v>506</v>
      </c>
      <c r="B198" s="61" t="s">
        <v>520</v>
      </c>
      <c r="C198" s="61" t="s">
        <v>541</v>
      </c>
      <c r="D198" s="129">
        <v>39</v>
      </c>
      <c r="E198" s="527" t="s">
        <v>19356</v>
      </c>
      <c r="F198" s="528" t="s">
        <v>19357</v>
      </c>
      <c r="G198" s="73" t="s">
        <v>19358</v>
      </c>
      <c r="H198" s="44" t="s">
        <v>19359</v>
      </c>
      <c r="I198" s="44" t="s">
        <v>8551</v>
      </c>
      <c r="J198" s="529" t="s">
        <v>8778</v>
      </c>
      <c r="K198" s="44" t="s">
        <v>599</v>
      </c>
      <c r="L198" s="44">
        <v>20170803</v>
      </c>
      <c r="M198" s="44"/>
    </row>
    <row r="199" spans="1:13" ht="18" customHeight="1">
      <c r="A199" s="129" t="s">
        <v>8163</v>
      </c>
      <c r="B199" s="61" t="s">
        <v>520</v>
      </c>
      <c r="C199" s="61" t="s">
        <v>541</v>
      </c>
      <c r="D199" s="129">
        <v>40</v>
      </c>
      <c r="E199" s="73" t="s">
        <v>8236</v>
      </c>
      <c r="F199" s="242" t="s">
        <v>565</v>
      </c>
      <c r="G199" s="73" t="s">
        <v>8282</v>
      </c>
      <c r="H199" s="120" t="s">
        <v>8209</v>
      </c>
      <c r="I199" s="120" t="s">
        <v>8243</v>
      </c>
      <c r="J199" s="122" t="s">
        <v>2006</v>
      </c>
      <c r="K199" s="242" t="s">
        <v>8239</v>
      </c>
      <c r="L199" s="44"/>
      <c r="M199" s="44"/>
    </row>
    <row r="200" spans="1:13" ht="18" customHeight="1">
      <c r="A200" s="129" t="s">
        <v>8212</v>
      </c>
      <c r="B200" s="61" t="s">
        <v>521</v>
      </c>
      <c r="C200" s="61" t="s">
        <v>8613</v>
      </c>
      <c r="D200" s="129">
        <f t="shared" si="3"/>
        <v>1</v>
      </c>
      <c r="E200" s="61" t="s">
        <v>2896</v>
      </c>
      <c r="F200" s="61" t="s">
        <v>2897</v>
      </c>
      <c r="G200" s="44" t="s">
        <v>11621</v>
      </c>
      <c r="H200" s="44" t="s">
        <v>8614</v>
      </c>
      <c r="I200" s="44" t="s">
        <v>11623</v>
      </c>
      <c r="J200" s="108" t="s">
        <v>11622</v>
      </c>
      <c r="K200" s="44" t="s">
        <v>8224</v>
      </c>
      <c r="L200" s="44"/>
      <c r="M200" s="44"/>
    </row>
    <row r="201" spans="1:13" ht="18" customHeight="1">
      <c r="A201" s="129" t="s">
        <v>8212</v>
      </c>
      <c r="B201" s="61" t="s">
        <v>521</v>
      </c>
      <c r="C201" s="61" t="s">
        <v>542</v>
      </c>
      <c r="D201" s="129">
        <f t="shared" si="3"/>
        <v>2</v>
      </c>
      <c r="E201" s="61" t="s">
        <v>8615</v>
      </c>
      <c r="F201" s="61" t="s">
        <v>2898</v>
      </c>
      <c r="G201" s="44" t="s">
        <v>11625</v>
      </c>
      <c r="H201" s="44" t="s">
        <v>8616</v>
      </c>
      <c r="I201" s="44"/>
      <c r="J201" s="108" t="s">
        <v>11624</v>
      </c>
      <c r="K201" s="44" t="s">
        <v>8224</v>
      </c>
      <c r="L201" s="44"/>
      <c r="M201" s="44"/>
    </row>
    <row r="202" spans="1:13" ht="18" customHeight="1">
      <c r="A202" s="129" t="s">
        <v>8212</v>
      </c>
      <c r="B202" s="61" t="s">
        <v>521</v>
      </c>
      <c r="C202" s="61" t="s">
        <v>542</v>
      </c>
      <c r="D202" s="129">
        <f t="shared" si="3"/>
        <v>3</v>
      </c>
      <c r="E202" s="61" t="s">
        <v>2899</v>
      </c>
      <c r="F202" s="61" t="s">
        <v>2900</v>
      </c>
      <c r="G202" s="44" t="s">
        <v>11626</v>
      </c>
      <c r="H202" s="44" t="s">
        <v>8617</v>
      </c>
      <c r="I202" s="44"/>
      <c r="J202" s="108" t="s">
        <v>11628</v>
      </c>
      <c r="K202" s="44" t="s">
        <v>8224</v>
      </c>
      <c r="L202" s="44"/>
      <c r="M202" s="44"/>
    </row>
    <row r="203" spans="1:13" ht="18" customHeight="1">
      <c r="A203" s="129" t="s">
        <v>8212</v>
      </c>
      <c r="B203" s="61" t="s">
        <v>521</v>
      </c>
      <c r="C203" s="61" t="s">
        <v>542</v>
      </c>
      <c r="D203" s="129">
        <f t="shared" si="3"/>
        <v>4</v>
      </c>
      <c r="E203" s="61" t="s">
        <v>2901</v>
      </c>
      <c r="F203" s="61" t="s">
        <v>2902</v>
      </c>
      <c r="G203" s="44" t="s">
        <v>11627</v>
      </c>
      <c r="H203" s="44" t="s">
        <v>8618</v>
      </c>
      <c r="I203" s="44" t="s">
        <v>11629</v>
      </c>
      <c r="J203" s="108" t="s">
        <v>11630</v>
      </c>
      <c r="K203" s="44" t="s">
        <v>8597</v>
      </c>
      <c r="L203" s="44"/>
      <c r="M203" s="44"/>
    </row>
    <row r="204" spans="1:13" ht="18" customHeight="1">
      <c r="A204" s="129" t="s">
        <v>8212</v>
      </c>
      <c r="B204" s="61" t="s">
        <v>521</v>
      </c>
      <c r="C204" s="61" t="s">
        <v>542</v>
      </c>
      <c r="D204" s="129">
        <f t="shared" si="3"/>
        <v>5</v>
      </c>
      <c r="E204" s="61" t="s">
        <v>2789</v>
      </c>
      <c r="F204" s="61" t="s">
        <v>2790</v>
      </c>
      <c r="G204" s="44" t="s">
        <v>11631</v>
      </c>
      <c r="H204" s="44" t="s">
        <v>8619</v>
      </c>
      <c r="I204" s="44"/>
      <c r="J204" s="108" t="s">
        <v>11632</v>
      </c>
      <c r="K204" s="44" t="s">
        <v>8234</v>
      </c>
      <c r="L204" s="44"/>
      <c r="M204" s="44"/>
    </row>
    <row r="205" spans="1:13" ht="18" customHeight="1">
      <c r="A205" s="129" t="s">
        <v>8212</v>
      </c>
      <c r="B205" s="61" t="s">
        <v>521</v>
      </c>
      <c r="C205" s="61" t="s">
        <v>542</v>
      </c>
      <c r="D205" s="129">
        <f t="shared" si="3"/>
        <v>6</v>
      </c>
      <c r="E205" s="61" t="s">
        <v>2903</v>
      </c>
      <c r="F205" s="61" t="s">
        <v>2904</v>
      </c>
      <c r="G205" s="44" t="s">
        <v>11649</v>
      </c>
      <c r="H205" s="44" t="s">
        <v>8620</v>
      </c>
      <c r="I205" s="155" t="s">
        <v>1701</v>
      </c>
      <c r="J205" s="97" t="s">
        <v>1680</v>
      </c>
      <c r="K205" s="44" t="s">
        <v>8174</v>
      </c>
      <c r="L205" s="44"/>
      <c r="M205" s="44"/>
    </row>
    <row r="206" spans="1:13" ht="18" customHeight="1">
      <c r="A206" s="129" t="s">
        <v>8212</v>
      </c>
      <c r="B206" s="61" t="s">
        <v>521</v>
      </c>
      <c r="C206" s="61" t="s">
        <v>542</v>
      </c>
      <c r="D206" s="129">
        <f t="shared" si="3"/>
        <v>7</v>
      </c>
      <c r="E206" s="61" t="s">
        <v>2905</v>
      </c>
      <c r="F206" s="61" t="s">
        <v>2906</v>
      </c>
      <c r="G206" s="44" t="s">
        <v>11650</v>
      </c>
      <c r="H206" s="44" t="s">
        <v>8621</v>
      </c>
      <c r="I206" s="44"/>
      <c r="J206" s="108"/>
      <c r="K206" s="44" t="s">
        <v>8234</v>
      </c>
      <c r="L206" s="44"/>
      <c r="M206" s="44"/>
    </row>
    <row r="207" spans="1:13" ht="18" customHeight="1">
      <c r="A207" s="129" t="s">
        <v>506</v>
      </c>
      <c r="B207" s="61" t="s">
        <v>521</v>
      </c>
      <c r="C207" s="61" t="s">
        <v>542</v>
      </c>
      <c r="D207" s="129">
        <f t="shared" si="3"/>
        <v>8</v>
      </c>
      <c r="E207" s="61" t="s">
        <v>2907</v>
      </c>
      <c r="F207" s="61" t="s">
        <v>2908</v>
      </c>
      <c r="G207" s="44" t="s">
        <v>11633</v>
      </c>
      <c r="H207" s="44" t="s">
        <v>8622</v>
      </c>
      <c r="I207" s="242" t="s">
        <v>1576</v>
      </c>
      <c r="J207" s="108" t="s">
        <v>8594</v>
      </c>
      <c r="K207" s="44" t="s">
        <v>8275</v>
      </c>
      <c r="L207" s="44"/>
      <c r="M207" s="44"/>
    </row>
    <row r="208" spans="1:13" ht="18" customHeight="1">
      <c r="A208" s="129" t="s">
        <v>506</v>
      </c>
      <c r="B208" s="61" t="s">
        <v>521</v>
      </c>
      <c r="C208" s="61" t="s">
        <v>542</v>
      </c>
      <c r="D208" s="129">
        <f t="shared" si="3"/>
        <v>9</v>
      </c>
      <c r="E208" s="61" t="s">
        <v>2909</v>
      </c>
      <c r="F208" s="61" t="s">
        <v>2910</v>
      </c>
      <c r="G208" s="44"/>
      <c r="H208" s="44" t="s">
        <v>8623</v>
      </c>
      <c r="I208" s="44"/>
      <c r="J208" s="108"/>
      <c r="K208" s="44" t="s">
        <v>8234</v>
      </c>
      <c r="L208" s="44"/>
      <c r="M208" s="44"/>
    </row>
    <row r="209" spans="1:13" ht="18" customHeight="1">
      <c r="A209" s="129" t="s">
        <v>8212</v>
      </c>
      <c r="B209" s="61" t="s">
        <v>521</v>
      </c>
      <c r="C209" s="61" t="s">
        <v>542</v>
      </c>
      <c r="D209" s="129">
        <f t="shared" si="3"/>
        <v>10</v>
      </c>
      <c r="E209" s="61" t="s">
        <v>2675</v>
      </c>
      <c r="F209" s="61" t="s">
        <v>2450</v>
      </c>
      <c r="G209" s="44" t="s">
        <v>11634</v>
      </c>
      <c r="H209" s="44" t="s">
        <v>8624</v>
      </c>
      <c r="I209" s="44"/>
      <c r="J209" s="177" t="s">
        <v>10371</v>
      </c>
      <c r="K209" s="44" t="s">
        <v>583</v>
      </c>
      <c r="L209" s="44"/>
      <c r="M209" s="44"/>
    </row>
    <row r="210" spans="1:13" ht="18" customHeight="1">
      <c r="A210" s="129" t="s">
        <v>8212</v>
      </c>
      <c r="B210" s="61" t="s">
        <v>521</v>
      </c>
      <c r="C210" s="61" t="s">
        <v>542</v>
      </c>
      <c r="D210" s="129">
        <f t="shared" si="3"/>
        <v>11</v>
      </c>
      <c r="E210" s="61" t="s">
        <v>2912</v>
      </c>
      <c r="F210" s="61" t="s">
        <v>2913</v>
      </c>
      <c r="G210" s="44" t="s">
        <v>11635</v>
      </c>
      <c r="H210" s="44" t="s">
        <v>8625</v>
      </c>
      <c r="I210" s="44"/>
      <c r="J210" s="108" t="s">
        <v>11654</v>
      </c>
      <c r="K210" s="44" t="s">
        <v>599</v>
      </c>
      <c r="L210" s="44"/>
      <c r="M210" s="44"/>
    </row>
    <row r="211" spans="1:13" ht="18" customHeight="1">
      <c r="A211" s="129" t="s">
        <v>506</v>
      </c>
      <c r="B211" s="61" t="s">
        <v>521</v>
      </c>
      <c r="C211" s="61" t="s">
        <v>542</v>
      </c>
      <c r="D211" s="129">
        <f t="shared" si="3"/>
        <v>12</v>
      </c>
      <c r="E211" s="61" t="s">
        <v>2914</v>
      </c>
      <c r="F211" s="61" t="s">
        <v>2915</v>
      </c>
      <c r="G211" s="44" t="s">
        <v>11636</v>
      </c>
      <c r="H211" s="44" t="s">
        <v>8626</v>
      </c>
      <c r="I211" s="44"/>
      <c r="J211" s="108" t="s">
        <v>11654</v>
      </c>
      <c r="K211" s="44" t="s">
        <v>8627</v>
      </c>
      <c r="L211" s="44"/>
      <c r="M211" s="44"/>
    </row>
    <row r="212" spans="1:13" ht="18" customHeight="1">
      <c r="A212" s="129" t="s">
        <v>506</v>
      </c>
      <c r="B212" s="61" t="s">
        <v>521</v>
      </c>
      <c r="C212" s="61" t="s">
        <v>542</v>
      </c>
      <c r="D212" s="129">
        <f t="shared" si="3"/>
        <v>13</v>
      </c>
      <c r="E212" s="61" t="s">
        <v>2916</v>
      </c>
      <c r="F212" s="61" t="s">
        <v>2917</v>
      </c>
      <c r="G212" s="44" t="s">
        <v>11637</v>
      </c>
      <c r="H212" s="44" t="s">
        <v>8628</v>
      </c>
      <c r="I212" s="44"/>
      <c r="J212" s="108" t="s">
        <v>11654</v>
      </c>
      <c r="K212" s="44" t="s">
        <v>8627</v>
      </c>
      <c r="L212" s="44"/>
      <c r="M212" s="44"/>
    </row>
    <row r="213" spans="1:13" ht="18" customHeight="1">
      <c r="A213" s="129" t="s">
        <v>8212</v>
      </c>
      <c r="B213" s="61" t="s">
        <v>521</v>
      </c>
      <c r="C213" s="61" t="s">
        <v>542</v>
      </c>
      <c r="D213" s="129">
        <f t="shared" si="3"/>
        <v>14</v>
      </c>
      <c r="E213" s="61" t="s">
        <v>2918</v>
      </c>
      <c r="F213" s="61" t="s">
        <v>2919</v>
      </c>
      <c r="G213" s="44" t="s">
        <v>11638</v>
      </c>
      <c r="H213" s="44" t="s">
        <v>8629</v>
      </c>
      <c r="I213" s="44"/>
      <c r="J213" s="108" t="s">
        <v>11654</v>
      </c>
      <c r="K213" s="44" t="s">
        <v>8597</v>
      </c>
      <c r="L213" s="44"/>
      <c r="M213" s="44"/>
    </row>
    <row r="214" spans="1:13" ht="18" customHeight="1">
      <c r="A214" s="129" t="s">
        <v>506</v>
      </c>
      <c r="B214" s="61" t="s">
        <v>521</v>
      </c>
      <c r="C214" s="61" t="s">
        <v>542</v>
      </c>
      <c r="D214" s="129">
        <f t="shared" si="3"/>
        <v>15</v>
      </c>
      <c r="E214" s="61" t="s">
        <v>8630</v>
      </c>
      <c r="F214" s="61" t="s">
        <v>2920</v>
      </c>
      <c r="G214" s="44" t="s">
        <v>11639</v>
      </c>
      <c r="H214" s="44" t="s">
        <v>8631</v>
      </c>
      <c r="I214" s="44"/>
      <c r="J214" s="108" t="s">
        <v>11654</v>
      </c>
      <c r="K214" s="44" t="s">
        <v>8597</v>
      </c>
      <c r="L214" s="44"/>
      <c r="M214" s="44"/>
    </row>
    <row r="215" spans="1:13" ht="18" customHeight="1">
      <c r="A215" s="129" t="s">
        <v>506</v>
      </c>
      <c r="B215" s="61" t="s">
        <v>521</v>
      </c>
      <c r="C215" s="61" t="s">
        <v>542</v>
      </c>
      <c r="D215" s="129">
        <f t="shared" si="3"/>
        <v>16</v>
      </c>
      <c r="E215" s="61" t="s">
        <v>2921</v>
      </c>
      <c r="F215" s="61" t="s">
        <v>2922</v>
      </c>
      <c r="G215" s="44" t="s">
        <v>11640</v>
      </c>
      <c r="H215" s="44" t="s">
        <v>8632</v>
      </c>
      <c r="I215" s="44"/>
      <c r="J215" s="108" t="s">
        <v>11654</v>
      </c>
      <c r="K215" s="44" t="s">
        <v>599</v>
      </c>
      <c r="L215" s="44"/>
      <c r="M215" s="44"/>
    </row>
    <row r="216" spans="1:13" ht="18" customHeight="1">
      <c r="A216" s="129" t="s">
        <v>8212</v>
      </c>
      <c r="B216" s="61" t="s">
        <v>521</v>
      </c>
      <c r="C216" s="61" t="s">
        <v>542</v>
      </c>
      <c r="D216" s="129">
        <f t="shared" si="3"/>
        <v>17</v>
      </c>
      <c r="E216" s="61" t="s">
        <v>8633</v>
      </c>
      <c r="F216" s="61" t="s">
        <v>2923</v>
      </c>
      <c r="G216" s="44" t="s">
        <v>11641</v>
      </c>
      <c r="H216" s="44" t="s">
        <v>8634</v>
      </c>
      <c r="I216" s="44"/>
      <c r="J216" s="108" t="s">
        <v>11654</v>
      </c>
      <c r="K216" s="44" t="s">
        <v>8597</v>
      </c>
      <c r="L216" s="44"/>
      <c r="M216" s="44"/>
    </row>
    <row r="217" spans="1:13" ht="18" customHeight="1">
      <c r="A217" s="129" t="s">
        <v>8163</v>
      </c>
      <c r="B217" s="61" t="s">
        <v>521</v>
      </c>
      <c r="C217" s="61" t="s">
        <v>8635</v>
      </c>
      <c r="D217" s="129">
        <f t="shared" si="3"/>
        <v>18</v>
      </c>
      <c r="E217" s="61" t="s">
        <v>2924</v>
      </c>
      <c r="F217" s="61" t="s">
        <v>2925</v>
      </c>
      <c r="G217" s="44" t="s">
        <v>11642</v>
      </c>
      <c r="H217" s="44" t="s">
        <v>8636</v>
      </c>
      <c r="I217" s="44"/>
      <c r="J217" s="108"/>
      <c r="K217" s="44" t="s">
        <v>8593</v>
      </c>
      <c r="L217" s="44"/>
      <c r="M217" s="44"/>
    </row>
    <row r="218" spans="1:13" ht="18" customHeight="1">
      <c r="A218" s="129" t="s">
        <v>506</v>
      </c>
      <c r="B218" s="61" t="s">
        <v>8637</v>
      </c>
      <c r="C218" s="61" t="s">
        <v>542</v>
      </c>
      <c r="D218" s="129">
        <f t="shared" si="3"/>
        <v>19</v>
      </c>
      <c r="E218" s="61" t="s">
        <v>2926</v>
      </c>
      <c r="F218" s="61" t="s">
        <v>2927</v>
      </c>
      <c r="G218" s="44" t="s">
        <v>11651</v>
      </c>
      <c r="H218" s="44" t="s">
        <v>8638</v>
      </c>
      <c r="I218" s="44"/>
      <c r="J218" s="108" t="s">
        <v>11656</v>
      </c>
      <c r="K218" s="44" t="s">
        <v>8603</v>
      </c>
      <c r="L218" s="44"/>
      <c r="M218" s="44"/>
    </row>
    <row r="219" spans="1:13" ht="18" customHeight="1">
      <c r="A219" s="129" t="s">
        <v>8212</v>
      </c>
      <c r="B219" s="61" t="s">
        <v>521</v>
      </c>
      <c r="C219" s="61" t="s">
        <v>542</v>
      </c>
      <c r="D219" s="129">
        <f t="shared" si="3"/>
        <v>20</v>
      </c>
      <c r="E219" s="61" t="s">
        <v>2928</v>
      </c>
      <c r="F219" s="61" t="s">
        <v>2929</v>
      </c>
      <c r="G219" s="44" t="s">
        <v>11652</v>
      </c>
      <c r="H219" s="44" t="s">
        <v>8639</v>
      </c>
      <c r="I219" s="44"/>
      <c r="J219" s="108" t="s">
        <v>11655</v>
      </c>
      <c r="K219" s="44" t="s">
        <v>8603</v>
      </c>
      <c r="L219" s="44"/>
      <c r="M219" s="44"/>
    </row>
    <row r="220" spans="1:13" ht="18" customHeight="1">
      <c r="A220" s="129" t="s">
        <v>8212</v>
      </c>
      <c r="B220" s="61" t="s">
        <v>521</v>
      </c>
      <c r="C220" s="61" t="s">
        <v>542</v>
      </c>
      <c r="D220" s="129">
        <f t="shared" si="3"/>
        <v>21</v>
      </c>
      <c r="E220" s="61" t="s">
        <v>2930</v>
      </c>
      <c r="F220" s="61" t="s">
        <v>2931</v>
      </c>
      <c r="G220" s="44" t="s">
        <v>11645</v>
      </c>
      <c r="H220" s="44" t="s">
        <v>8640</v>
      </c>
      <c r="I220" s="44" t="s">
        <v>11643</v>
      </c>
      <c r="J220" s="108" t="s">
        <v>11644</v>
      </c>
      <c r="K220" s="44" t="s">
        <v>8228</v>
      </c>
      <c r="L220" s="44"/>
      <c r="M220" s="44"/>
    </row>
    <row r="221" spans="1:13" ht="18" customHeight="1">
      <c r="A221" s="129" t="s">
        <v>8212</v>
      </c>
      <c r="B221" s="61" t="s">
        <v>521</v>
      </c>
      <c r="C221" s="61" t="s">
        <v>542</v>
      </c>
      <c r="D221" s="129">
        <f t="shared" si="3"/>
        <v>22</v>
      </c>
      <c r="E221" s="61" t="s">
        <v>2755</v>
      </c>
      <c r="F221" s="61" t="s">
        <v>2756</v>
      </c>
      <c r="G221" s="44" t="s">
        <v>11653</v>
      </c>
      <c r="H221" s="44" t="s">
        <v>8641</v>
      </c>
      <c r="I221" s="44"/>
      <c r="J221" s="108"/>
      <c r="K221" s="44" t="s">
        <v>8234</v>
      </c>
      <c r="L221" s="44"/>
      <c r="M221" s="44"/>
    </row>
    <row r="222" spans="1:13" ht="18" customHeight="1">
      <c r="A222" s="129" t="s">
        <v>8212</v>
      </c>
      <c r="B222" s="61" t="s">
        <v>521</v>
      </c>
      <c r="C222" s="61" t="s">
        <v>542</v>
      </c>
      <c r="D222" s="129">
        <f t="shared" si="3"/>
        <v>23</v>
      </c>
      <c r="E222" s="61" t="s">
        <v>2932</v>
      </c>
      <c r="F222" s="61" t="s">
        <v>2933</v>
      </c>
      <c r="G222" s="44" t="s">
        <v>11646</v>
      </c>
      <c r="H222" s="44" t="s">
        <v>8642</v>
      </c>
      <c r="I222" s="44"/>
      <c r="J222" s="108" t="s">
        <v>11654</v>
      </c>
      <c r="K222" s="44" t="s">
        <v>8627</v>
      </c>
      <c r="L222" s="44"/>
      <c r="M222" s="44"/>
    </row>
    <row r="223" spans="1:13" ht="18" customHeight="1">
      <c r="A223" s="129" t="s">
        <v>8212</v>
      </c>
      <c r="B223" s="61" t="s">
        <v>521</v>
      </c>
      <c r="C223" s="61" t="s">
        <v>542</v>
      </c>
      <c r="D223" s="129">
        <f t="shared" si="3"/>
        <v>24</v>
      </c>
      <c r="E223" s="61" t="s">
        <v>2934</v>
      </c>
      <c r="F223" s="61" t="s">
        <v>2935</v>
      </c>
      <c r="G223" s="44" t="s">
        <v>11647</v>
      </c>
      <c r="H223" s="44" t="s">
        <v>18027</v>
      </c>
      <c r="I223" s="44"/>
      <c r="J223" s="108"/>
      <c r="K223" s="44" t="s">
        <v>583</v>
      </c>
      <c r="L223" s="44"/>
      <c r="M223" s="44"/>
    </row>
    <row r="224" spans="1:13" ht="18" customHeight="1">
      <c r="A224" s="129" t="s">
        <v>8212</v>
      </c>
      <c r="B224" s="61" t="s">
        <v>521</v>
      </c>
      <c r="C224" s="61" t="s">
        <v>542</v>
      </c>
      <c r="D224" s="129">
        <f t="shared" si="3"/>
        <v>25</v>
      </c>
      <c r="E224" s="61" t="s">
        <v>2936</v>
      </c>
      <c r="F224" s="61" t="s">
        <v>2937</v>
      </c>
      <c r="G224" s="44" t="s">
        <v>11648</v>
      </c>
      <c r="H224" s="44" t="s">
        <v>8643</v>
      </c>
      <c r="I224" s="44"/>
      <c r="J224" s="108"/>
      <c r="K224" s="44" t="s">
        <v>8234</v>
      </c>
      <c r="L224" s="44"/>
      <c r="M224" s="44"/>
    </row>
    <row r="225" spans="1:13" ht="18" customHeight="1">
      <c r="A225" s="129" t="s">
        <v>8212</v>
      </c>
      <c r="B225" s="61" t="s">
        <v>521</v>
      </c>
      <c r="C225" s="61" t="s">
        <v>542</v>
      </c>
      <c r="D225" s="129">
        <f t="shared" si="3"/>
        <v>26</v>
      </c>
      <c r="E225" s="232" t="s">
        <v>212</v>
      </c>
      <c r="F225" s="242" t="s">
        <v>591</v>
      </c>
      <c r="G225" s="73" t="s">
        <v>8246</v>
      </c>
      <c r="H225" s="120" t="s">
        <v>8209</v>
      </c>
      <c r="I225" s="242" t="s">
        <v>8235</v>
      </c>
      <c r="J225" s="243" t="s">
        <v>4164</v>
      </c>
      <c r="K225" s="242" t="s">
        <v>8275</v>
      </c>
      <c r="L225" s="44"/>
      <c r="M225" s="44"/>
    </row>
    <row r="226" spans="1:13" ht="18" customHeight="1">
      <c r="A226" s="129" t="s">
        <v>8212</v>
      </c>
      <c r="B226" s="61" t="s">
        <v>521</v>
      </c>
      <c r="C226" s="61" t="s">
        <v>542</v>
      </c>
      <c r="D226" s="129">
        <f t="shared" si="3"/>
        <v>27</v>
      </c>
      <c r="E226" s="73" t="s">
        <v>8236</v>
      </c>
      <c r="F226" s="242" t="s">
        <v>565</v>
      </c>
      <c r="G226" s="73" t="s">
        <v>8282</v>
      </c>
      <c r="H226" s="120" t="s">
        <v>8209</v>
      </c>
      <c r="I226" s="120" t="s">
        <v>1681</v>
      </c>
      <c r="J226" s="122" t="s">
        <v>2006</v>
      </c>
      <c r="K226" s="242" t="s">
        <v>8239</v>
      </c>
      <c r="L226" s="44"/>
      <c r="M226" s="44"/>
    </row>
    <row r="227" spans="1:13" ht="18" customHeight="1">
      <c r="A227" s="129" t="s">
        <v>8212</v>
      </c>
      <c r="B227" s="61" t="s">
        <v>8644</v>
      </c>
      <c r="C227" s="61" t="s">
        <v>8645</v>
      </c>
      <c r="D227" s="129">
        <f t="shared" si="3"/>
        <v>1</v>
      </c>
      <c r="E227" s="61" t="s">
        <v>2896</v>
      </c>
      <c r="F227" s="61" t="s">
        <v>2897</v>
      </c>
      <c r="G227" s="44" t="s">
        <v>11567</v>
      </c>
      <c r="H227" s="44" t="s">
        <v>8646</v>
      </c>
      <c r="I227" s="44"/>
      <c r="J227" s="108" t="s">
        <v>8647</v>
      </c>
      <c r="K227" s="44" t="s">
        <v>80</v>
      </c>
      <c r="L227" s="44"/>
      <c r="M227" s="44"/>
    </row>
    <row r="228" spans="1:13" ht="18" customHeight="1">
      <c r="A228" s="129" t="s">
        <v>8212</v>
      </c>
      <c r="B228" s="61" t="s">
        <v>1542</v>
      </c>
      <c r="C228" s="61" t="s">
        <v>1536</v>
      </c>
      <c r="D228" s="129">
        <f t="shared" si="3"/>
        <v>2</v>
      </c>
      <c r="E228" s="61" t="s">
        <v>8648</v>
      </c>
      <c r="F228" s="61" t="s">
        <v>2938</v>
      </c>
      <c r="G228" s="44" t="s">
        <v>11568</v>
      </c>
      <c r="H228" s="44" t="s">
        <v>8649</v>
      </c>
      <c r="I228" s="242" t="s">
        <v>8235</v>
      </c>
      <c r="J228" s="108" t="s">
        <v>8650</v>
      </c>
      <c r="K228" s="44" t="s">
        <v>974</v>
      </c>
      <c r="L228" s="44"/>
      <c r="M228" s="44"/>
    </row>
    <row r="229" spans="1:13" ht="18" customHeight="1">
      <c r="A229" s="129" t="s">
        <v>8163</v>
      </c>
      <c r="B229" s="61" t="s">
        <v>8644</v>
      </c>
      <c r="C229" s="61" t="s">
        <v>1536</v>
      </c>
      <c r="D229" s="129">
        <f t="shared" si="3"/>
        <v>3</v>
      </c>
      <c r="E229" s="61" t="s">
        <v>955</v>
      </c>
      <c r="F229" s="61" t="s">
        <v>962</v>
      </c>
      <c r="G229" s="44" t="s">
        <v>11569</v>
      </c>
      <c r="H229" s="44" t="s">
        <v>11566</v>
      </c>
      <c r="I229" s="44"/>
      <c r="J229" s="108" t="s">
        <v>8651</v>
      </c>
      <c r="K229" s="44" t="s">
        <v>8234</v>
      </c>
      <c r="L229" s="44"/>
      <c r="M229" s="44"/>
    </row>
    <row r="230" spans="1:13" ht="18" customHeight="1">
      <c r="A230" s="129" t="s">
        <v>8212</v>
      </c>
      <c r="B230" s="61" t="s">
        <v>8644</v>
      </c>
      <c r="C230" s="61" t="s">
        <v>1536</v>
      </c>
      <c r="D230" s="129">
        <f t="shared" si="3"/>
        <v>4</v>
      </c>
      <c r="E230" s="232" t="s">
        <v>212</v>
      </c>
      <c r="F230" s="242" t="s">
        <v>591</v>
      </c>
      <c r="G230" s="73" t="s">
        <v>8246</v>
      </c>
      <c r="H230" s="120" t="s">
        <v>8192</v>
      </c>
      <c r="I230" s="242" t="s">
        <v>8235</v>
      </c>
      <c r="J230" s="243" t="s">
        <v>8652</v>
      </c>
      <c r="K230" s="242" t="s">
        <v>974</v>
      </c>
      <c r="L230" s="44"/>
      <c r="M230" s="44"/>
    </row>
    <row r="231" spans="1:13" ht="18" customHeight="1">
      <c r="A231" s="129" t="s">
        <v>8163</v>
      </c>
      <c r="B231" s="61" t="s">
        <v>8644</v>
      </c>
      <c r="C231" s="61" t="s">
        <v>1536</v>
      </c>
      <c r="D231" s="129">
        <f t="shared" si="3"/>
        <v>5</v>
      </c>
      <c r="E231" s="73" t="s">
        <v>8236</v>
      </c>
      <c r="F231" s="242" t="s">
        <v>565</v>
      </c>
      <c r="G231" s="73" t="s">
        <v>8282</v>
      </c>
      <c r="H231" s="120" t="s">
        <v>214</v>
      </c>
      <c r="I231" s="120" t="s">
        <v>8243</v>
      </c>
      <c r="J231" s="122" t="s">
        <v>8373</v>
      </c>
      <c r="K231" s="242" t="s">
        <v>8653</v>
      </c>
      <c r="L231" s="44"/>
      <c r="M231" s="44"/>
    </row>
    <row r="232" spans="1:13" ht="18" customHeight="1">
      <c r="A232" s="129" t="s">
        <v>8212</v>
      </c>
      <c r="B232" s="61" t="s">
        <v>522</v>
      </c>
      <c r="C232" s="61" t="s">
        <v>8654</v>
      </c>
      <c r="D232" s="129">
        <f t="shared" si="3"/>
        <v>1</v>
      </c>
      <c r="E232" s="61" t="s">
        <v>2899</v>
      </c>
      <c r="F232" s="61" t="s">
        <v>2900</v>
      </c>
      <c r="G232" s="44" t="s">
        <v>11570</v>
      </c>
      <c r="H232" s="44" t="s">
        <v>8655</v>
      </c>
      <c r="I232" s="44"/>
      <c r="J232" s="108" t="s">
        <v>11573</v>
      </c>
      <c r="K232" s="44" t="s">
        <v>8224</v>
      </c>
      <c r="L232" s="44"/>
      <c r="M232" s="44"/>
    </row>
    <row r="233" spans="1:13" ht="18" customHeight="1">
      <c r="A233" s="129" t="s">
        <v>506</v>
      </c>
      <c r="B233" s="61" t="s">
        <v>522</v>
      </c>
      <c r="C233" s="61" t="s">
        <v>543</v>
      </c>
      <c r="D233" s="129">
        <f t="shared" si="3"/>
        <v>2</v>
      </c>
      <c r="E233" s="61" t="s">
        <v>2939</v>
      </c>
      <c r="F233" s="61" t="s">
        <v>2940</v>
      </c>
      <c r="G233" s="44" t="s">
        <v>11571</v>
      </c>
      <c r="H233" s="44" t="s">
        <v>8656</v>
      </c>
      <c r="I233" s="44" t="s">
        <v>11572</v>
      </c>
      <c r="J233" s="108" t="s">
        <v>11574</v>
      </c>
      <c r="K233" s="44" t="s">
        <v>80</v>
      </c>
      <c r="L233" s="44"/>
      <c r="M233" s="44"/>
    </row>
    <row r="234" spans="1:13" ht="18" customHeight="1">
      <c r="A234" s="129" t="s">
        <v>506</v>
      </c>
      <c r="B234" s="61" t="s">
        <v>522</v>
      </c>
      <c r="C234" s="61" t="s">
        <v>543</v>
      </c>
      <c r="D234" s="129">
        <f t="shared" si="3"/>
        <v>3</v>
      </c>
      <c r="E234" s="61" t="s">
        <v>2941</v>
      </c>
      <c r="F234" s="61" t="s">
        <v>2942</v>
      </c>
      <c r="G234" s="44" t="s">
        <v>11576</v>
      </c>
      <c r="H234" s="44" t="s">
        <v>8657</v>
      </c>
      <c r="I234" s="44" t="s">
        <v>11575</v>
      </c>
      <c r="J234" s="108" t="s">
        <v>11577</v>
      </c>
      <c r="K234" s="44" t="s">
        <v>8228</v>
      </c>
      <c r="L234" s="44"/>
      <c r="M234" s="44"/>
    </row>
    <row r="235" spans="1:13" ht="18" customHeight="1">
      <c r="A235" s="129" t="s">
        <v>8212</v>
      </c>
      <c r="B235" s="61" t="s">
        <v>522</v>
      </c>
      <c r="C235" s="61" t="s">
        <v>543</v>
      </c>
      <c r="D235" s="129">
        <f t="shared" si="3"/>
        <v>4</v>
      </c>
      <c r="E235" s="61" t="s">
        <v>2943</v>
      </c>
      <c r="F235" s="61" t="s">
        <v>2944</v>
      </c>
      <c r="G235" s="44" t="s">
        <v>11578</v>
      </c>
      <c r="H235" s="44" t="s">
        <v>8658</v>
      </c>
      <c r="I235" s="44"/>
      <c r="J235" s="108" t="s">
        <v>8659</v>
      </c>
      <c r="K235" s="44" t="s">
        <v>8234</v>
      </c>
      <c r="L235" s="44"/>
      <c r="M235" s="44"/>
    </row>
    <row r="236" spans="1:13" ht="18" customHeight="1">
      <c r="A236" s="129" t="s">
        <v>8212</v>
      </c>
      <c r="B236" s="61" t="s">
        <v>522</v>
      </c>
      <c r="C236" s="61" t="s">
        <v>543</v>
      </c>
      <c r="D236" s="129">
        <f t="shared" si="3"/>
        <v>5</v>
      </c>
      <c r="E236" s="61" t="s">
        <v>2945</v>
      </c>
      <c r="F236" s="61" t="s">
        <v>2946</v>
      </c>
      <c r="G236" s="44" t="s">
        <v>11579</v>
      </c>
      <c r="H236" s="44" t="s">
        <v>8660</v>
      </c>
      <c r="I236" s="44"/>
      <c r="J236" s="108" t="s">
        <v>11580</v>
      </c>
      <c r="K236" s="44" t="s">
        <v>627</v>
      </c>
      <c r="L236" s="44"/>
      <c r="M236" s="44"/>
    </row>
    <row r="237" spans="1:13" ht="18" customHeight="1">
      <c r="A237" s="129" t="s">
        <v>8212</v>
      </c>
      <c r="B237" s="61" t="s">
        <v>522</v>
      </c>
      <c r="C237" s="61" t="s">
        <v>8654</v>
      </c>
      <c r="D237" s="129">
        <f t="shared" si="3"/>
        <v>6</v>
      </c>
      <c r="E237" s="61" t="s">
        <v>2947</v>
      </c>
      <c r="F237" s="61" t="s">
        <v>2948</v>
      </c>
      <c r="G237" s="44" t="s">
        <v>11581</v>
      </c>
      <c r="H237" s="44" t="s">
        <v>8661</v>
      </c>
      <c r="I237" s="44"/>
      <c r="J237" s="108" t="s">
        <v>8662</v>
      </c>
      <c r="K237" s="44" t="s">
        <v>8224</v>
      </c>
      <c r="L237" s="44"/>
      <c r="M237" s="44"/>
    </row>
    <row r="238" spans="1:13" ht="18" customHeight="1">
      <c r="A238" s="129" t="s">
        <v>8212</v>
      </c>
      <c r="B238" s="61" t="s">
        <v>522</v>
      </c>
      <c r="C238" s="61" t="s">
        <v>543</v>
      </c>
      <c r="D238" s="129">
        <f t="shared" si="3"/>
        <v>7</v>
      </c>
      <c r="E238" s="61" t="s">
        <v>2949</v>
      </c>
      <c r="F238" s="61" t="s">
        <v>2950</v>
      </c>
      <c r="G238" s="44" t="s">
        <v>11582</v>
      </c>
      <c r="H238" s="44" t="s">
        <v>8663</v>
      </c>
      <c r="I238" s="44"/>
      <c r="J238" s="108" t="s">
        <v>2252</v>
      </c>
      <c r="K238" s="44" t="s">
        <v>8224</v>
      </c>
      <c r="L238" s="44"/>
      <c r="M238" s="44"/>
    </row>
    <row r="239" spans="1:13" ht="18" customHeight="1">
      <c r="A239" s="129" t="s">
        <v>8212</v>
      </c>
      <c r="B239" s="61" t="s">
        <v>522</v>
      </c>
      <c r="C239" s="61" t="s">
        <v>543</v>
      </c>
      <c r="D239" s="129">
        <f t="shared" si="3"/>
        <v>8</v>
      </c>
      <c r="E239" s="61" t="s">
        <v>8664</v>
      </c>
      <c r="F239" s="61" t="s">
        <v>2951</v>
      </c>
      <c r="G239" s="44" t="s">
        <v>11584</v>
      </c>
      <c r="H239" s="44" t="s">
        <v>8665</v>
      </c>
      <c r="I239" s="44"/>
      <c r="J239" s="108" t="s">
        <v>8666</v>
      </c>
      <c r="K239" s="44" t="s">
        <v>8603</v>
      </c>
      <c r="L239" s="44"/>
      <c r="M239" s="44"/>
    </row>
    <row r="240" spans="1:13" ht="18" customHeight="1">
      <c r="A240" s="129" t="s">
        <v>8212</v>
      </c>
      <c r="B240" s="61" t="s">
        <v>522</v>
      </c>
      <c r="C240" s="61" t="s">
        <v>543</v>
      </c>
      <c r="D240" s="129">
        <f t="shared" si="3"/>
        <v>9</v>
      </c>
      <c r="E240" s="61" t="s">
        <v>8667</v>
      </c>
      <c r="F240" s="61" t="s">
        <v>2952</v>
      </c>
      <c r="G240" s="44" t="s">
        <v>11583</v>
      </c>
      <c r="H240" s="44" t="s">
        <v>8668</v>
      </c>
      <c r="I240" s="44"/>
      <c r="J240" s="108" t="s">
        <v>8669</v>
      </c>
      <c r="K240" s="44" t="s">
        <v>8603</v>
      </c>
      <c r="L240" s="44"/>
      <c r="M240" s="44"/>
    </row>
    <row r="241" spans="1:13" ht="18" customHeight="1">
      <c r="A241" s="129" t="s">
        <v>8212</v>
      </c>
      <c r="B241" s="61" t="s">
        <v>522</v>
      </c>
      <c r="C241" s="61" t="s">
        <v>543</v>
      </c>
      <c r="D241" s="129">
        <f t="shared" si="3"/>
        <v>10</v>
      </c>
      <c r="E241" s="61" t="s">
        <v>2953</v>
      </c>
      <c r="F241" s="61" t="s">
        <v>2954</v>
      </c>
      <c r="G241" s="44" t="s">
        <v>11585</v>
      </c>
      <c r="H241" s="44" t="s">
        <v>8670</v>
      </c>
      <c r="I241" s="44"/>
      <c r="J241" s="108" t="s">
        <v>8671</v>
      </c>
      <c r="K241" s="44" t="s">
        <v>8603</v>
      </c>
      <c r="L241" s="44"/>
      <c r="M241" s="44"/>
    </row>
    <row r="242" spans="1:13" ht="18" customHeight="1">
      <c r="A242" s="129" t="s">
        <v>506</v>
      </c>
      <c r="B242" s="61" t="s">
        <v>522</v>
      </c>
      <c r="C242" s="61" t="s">
        <v>543</v>
      </c>
      <c r="D242" s="129">
        <f t="shared" si="3"/>
        <v>11</v>
      </c>
      <c r="E242" s="61" t="s">
        <v>2955</v>
      </c>
      <c r="F242" s="61" t="s">
        <v>2956</v>
      </c>
      <c r="G242" s="44" t="s">
        <v>11586</v>
      </c>
      <c r="H242" s="44" t="s">
        <v>8672</v>
      </c>
      <c r="I242" s="44"/>
      <c r="J242" s="108" t="s">
        <v>8673</v>
      </c>
      <c r="K242" s="44" t="s">
        <v>8603</v>
      </c>
      <c r="L242" s="44"/>
      <c r="M242" s="44"/>
    </row>
    <row r="243" spans="1:13" ht="18" customHeight="1">
      <c r="A243" s="129" t="s">
        <v>8212</v>
      </c>
      <c r="B243" s="61" t="s">
        <v>522</v>
      </c>
      <c r="C243" s="61" t="s">
        <v>543</v>
      </c>
      <c r="D243" s="129">
        <f t="shared" si="3"/>
        <v>12</v>
      </c>
      <c r="E243" s="61" t="s">
        <v>2957</v>
      </c>
      <c r="F243" s="61" t="s">
        <v>2958</v>
      </c>
      <c r="G243" s="44" t="s">
        <v>11595</v>
      </c>
      <c r="H243" s="44" t="s">
        <v>8674</v>
      </c>
      <c r="I243" s="44"/>
      <c r="J243" s="108" t="s">
        <v>8675</v>
      </c>
      <c r="K243" s="44" t="s">
        <v>8174</v>
      </c>
      <c r="L243" s="44"/>
      <c r="M243" s="44"/>
    </row>
    <row r="244" spans="1:13" ht="18" customHeight="1">
      <c r="A244" s="129" t="s">
        <v>8212</v>
      </c>
      <c r="B244" s="61" t="s">
        <v>522</v>
      </c>
      <c r="C244" s="61" t="s">
        <v>543</v>
      </c>
      <c r="D244" s="129">
        <f t="shared" si="3"/>
        <v>13</v>
      </c>
      <c r="E244" s="61" t="s">
        <v>2959</v>
      </c>
      <c r="F244" s="61" t="s">
        <v>2960</v>
      </c>
      <c r="G244" s="44" t="s">
        <v>11596</v>
      </c>
      <c r="H244" s="44" t="s">
        <v>8676</v>
      </c>
      <c r="I244" s="44"/>
      <c r="J244" s="108" t="s">
        <v>8677</v>
      </c>
      <c r="K244" s="44" t="s">
        <v>80</v>
      </c>
      <c r="L244" s="44"/>
      <c r="M244" s="44"/>
    </row>
    <row r="245" spans="1:13" ht="18" customHeight="1">
      <c r="A245" s="129" t="s">
        <v>8212</v>
      </c>
      <c r="B245" s="61" t="s">
        <v>522</v>
      </c>
      <c r="C245" s="61" t="s">
        <v>543</v>
      </c>
      <c r="D245" s="129">
        <f t="shared" si="3"/>
        <v>14</v>
      </c>
      <c r="E245" s="61" t="s">
        <v>2961</v>
      </c>
      <c r="F245" s="61" t="s">
        <v>2962</v>
      </c>
      <c r="G245" s="44" t="s">
        <v>11587</v>
      </c>
      <c r="H245" s="44" t="s">
        <v>8678</v>
      </c>
      <c r="I245" s="44"/>
      <c r="J245" s="108" t="s">
        <v>8679</v>
      </c>
      <c r="K245" s="44" t="s">
        <v>583</v>
      </c>
      <c r="L245" s="44"/>
      <c r="M245" s="44"/>
    </row>
    <row r="246" spans="1:13" ht="18" customHeight="1">
      <c r="A246" s="129" t="s">
        <v>8212</v>
      </c>
      <c r="B246" s="61" t="s">
        <v>522</v>
      </c>
      <c r="C246" s="61" t="s">
        <v>543</v>
      </c>
      <c r="D246" s="129">
        <f t="shared" si="3"/>
        <v>15</v>
      </c>
      <c r="E246" s="61" t="s">
        <v>2963</v>
      </c>
      <c r="F246" s="61" t="s">
        <v>8680</v>
      </c>
      <c r="G246" s="44"/>
      <c r="H246" s="44" t="s">
        <v>8681</v>
      </c>
      <c r="I246" s="44"/>
      <c r="J246" s="108" t="s">
        <v>8461</v>
      </c>
      <c r="K246" s="44" t="s">
        <v>8593</v>
      </c>
      <c r="L246" s="44"/>
      <c r="M246" s="44"/>
    </row>
    <row r="247" spans="1:13" ht="18" customHeight="1">
      <c r="A247" s="129" t="s">
        <v>8212</v>
      </c>
      <c r="B247" s="61" t="s">
        <v>522</v>
      </c>
      <c r="C247" s="61" t="s">
        <v>543</v>
      </c>
      <c r="D247" s="129">
        <f t="shared" si="3"/>
        <v>16</v>
      </c>
      <c r="E247" s="61" t="s">
        <v>2964</v>
      </c>
      <c r="F247" s="61" t="s">
        <v>2965</v>
      </c>
      <c r="G247" s="44" t="s">
        <v>11597</v>
      </c>
      <c r="H247" s="44" t="s">
        <v>8682</v>
      </c>
      <c r="I247" s="44"/>
      <c r="J247" s="108" t="s">
        <v>8683</v>
      </c>
      <c r="K247" s="44" t="s">
        <v>8228</v>
      </c>
      <c r="L247" s="44"/>
      <c r="M247" s="44"/>
    </row>
    <row r="248" spans="1:13" ht="18" customHeight="1">
      <c r="A248" s="129" t="s">
        <v>8212</v>
      </c>
      <c r="B248" s="61" t="s">
        <v>522</v>
      </c>
      <c r="C248" s="61" t="s">
        <v>543</v>
      </c>
      <c r="D248" s="129">
        <f t="shared" si="3"/>
        <v>17</v>
      </c>
      <c r="E248" s="61" t="s">
        <v>2966</v>
      </c>
      <c r="F248" s="61" t="s">
        <v>8684</v>
      </c>
      <c r="G248" s="44" t="s">
        <v>11598</v>
      </c>
      <c r="H248" s="44" t="s">
        <v>8685</v>
      </c>
      <c r="I248" s="44"/>
      <c r="J248" s="108" t="s">
        <v>8686</v>
      </c>
      <c r="K248" s="44" t="s">
        <v>218</v>
      </c>
      <c r="L248" s="44"/>
      <c r="M248" s="44"/>
    </row>
    <row r="249" spans="1:13" ht="18" customHeight="1">
      <c r="A249" s="129" t="s">
        <v>506</v>
      </c>
      <c r="B249" s="61" t="s">
        <v>522</v>
      </c>
      <c r="C249" s="61" t="s">
        <v>543</v>
      </c>
      <c r="D249" s="129">
        <f t="shared" si="3"/>
        <v>18</v>
      </c>
      <c r="E249" s="61" t="s">
        <v>2967</v>
      </c>
      <c r="F249" s="61" t="s">
        <v>2968</v>
      </c>
      <c r="G249" s="44" t="s">
        <v>11588</v>
      </c>
      <c r="H249" s="44" t="s">
        <v>8687</v>
      </c>
      <c r="I249" s="44"/>
      <c r="J249" s="108" t="s">
        <v>8688</v>
      </c>
      <c r="K249" s="44" t="s">
        <v>8597</v>
      </c>
      <c r="L249" s="44"/>
      <c r="M249" s="44"/>
    </row>
    <row r="250" spans="1:13" ht="18" customHeight="1">
      <c r="A250" s="129" t="s">
        <v>8212</v>
      </c>
      <c r="B250" s="61" t="s">
        <v>522</v>
      </c>
      <c r="C250" s="61" t="s">
        <v>543</v>
      </c>
      <c r="D250" s="129">
        <f t="shared" si="3"/>
        <v>19</v>
      </c>
      <c r="E250" s="61" t="s">
        <v>2969</v>
      </c>
      <c r="F250" s="61" t="s">
        <v>2970</v>
      </c>
      <c r="G250" s="44" t="s">
        <v>11589</v>
      </c>
      <c r="H250" s="44" t="s">
        <v>8689</v>
      </c>
      <c r="I250" s="44"/>
      <c r="J250" s="108" t="s">
        <v>8690</v>
      </c>
      <c r="K250" s="44" t="s">
        <v>583</v>
      </c>
      <c r="L250" s="44"/>
      <c r="M250" s="44"/>
    </row>
    <row r="251" spans="1:13" ht="18" customHeight="1">
      <c r="A251" s="129" t="s">
        <v>506</v>
      </c>
      <c r="B251" s="61" t="s">
        <v>522</v>
      </c>
      <c r="C251" s="61" t="s">
        <v>543</v>
      </c>
      <c r="D251" s="129">
        <f t="shared" si="3"/>
        <v>20</v>
      </c>
      <c r="E251" s="61" t="s">
        <v>2971</v>
      </c>
      <c r="F251" s="61" t="s">
        <v>2972</v>
      </c>
      <c r="G251" s="44" t="s">
        <v>11590</v>
      </c>
      <c r="H251" s="44" t="s">
        <v>8691</v>
      </c>
      <c r="I251" s="44"/>
      <c r="J251" s="108" t="s">
        <v>8692</v>
      </c>
      <c r="K251" s="44" t="s">
        <v>8603</v>
      </c>
      <c r="L251" s="44"/>
      <c r="M251" s="44"/>
    </row>
    <row r="252" spans="1:13" ht="18" customHeight="1">
      <c r="A252" s="129" t="s">
        <v>8212</v>
      </c>
      <c r="B252" s="61" t="s">
        <v>522</v>
      </c>
      <c r="C252" s="61" t="s">
        <v>543</v>
      </c>
      <c r="D252" s="129">
        <f t="shared" si="3"/>
        <v>21</v>
      </c>
      <c r="E252" s="61" t="s">
        <v>2973</v>
      </c>
      <c r="F252" s="61" t="s">
        <v>2974</v>
      </c>
      <c r="G252" s="44" t="s">
        <v>11591</v>
      </c>
      <c r="H252" s="44" t="s">
        <v>8693</v>
      </c>
      <c r="I252" s="44"/>
      <c r="J252" s="108" t="s">
        <v>8690</v>
      </c>
      <c r="K252" s="44" t="s">
        <v>8603</v>
      </c>
      <c r="L252" s="44"/>
      <c r="M252" s="44"/>
    </row>
    <row r="253" spans="1:13" ht="18" customHeight="1">
      <c r="A253" s="129" t="s">
        <v>506</v>
      </c>
      <c r="B253" s="61" t="s">
        <v>522</v>
      </c>
      <c r="C253" s="61" t="s">
        <v>543</v>
      </c>
      <c r="D253" s="129">
        <f t="shared" si="3"/>
        <v>22</v>
      </c>
      <c r="E253" s="232" t="s">
        <v>212</v>
      </c>
      <c r="F253" s="242" t="s">
        <v>591</v>
      </c>
      <c r="G253" s="73" t="s">
        <v>8246</v>
      </c>
      <c r="H253" s="120" t="s">
        <v>8209</v>
      </c>
      <c r="I253" s="242" t="s">
        <v>1576</v>
      </c>
      <c r="J253" s="243" t="s">
        <v>8694</v>
      </c>
      <c r="K253" s="242" t="s">
        <v>974</v>
      </c>
      <c r="L253" s="44"/>
      <c r="M253" s="44"/>
    </row>
    <row r="254" spans="1:13" ht="18" customHeight="1">
      <c r="A254" s="129" t="s">
        <v>506</v>
      </c>
      <c r="B254" s="61" t="s">
        <v>522</v>
      </c>
      <c r="C254" s="61" t="s">
        <v>543</v>
      </c>
      <c r="D254" s="129">
        <f t="shared" si="3"/>
        <v>23</v>
      </c>
      <c r="E254" s="73" t="s">
        <v>8236</v>
      </c>
      <c r="F254" s="242" t="s">
        <v>565</v>
      </c>
      <c r="G254" s="73" t="s">
        <v>600</v>
      </c>
      <c r="H254" s="120" t="s">
        <v>8209</v>
      </c>
      <c r="I254" s="120" t="s">
        <v>8243</v>
      </c>
      <c r="J254" s="122" t="s">
        <v>8695</v>
      </c>
      <c r="K254" s="242" t="s">
        <v>8239</v>
      </c>
      <c r="L254" s="44"/>
      <c r="M254" s="44"/>
    </row>
    <row r="255" spans="1:13" ht="18" customHeight="1">
      <c r="A255" s="129" t="s">
        <v>8212</v>
      </c>
      <c r="B255" s="61" t="s">
        <v>8696</v>
      </c>
      <c r="C255" s="61" t="s">
        <v>8697</v>
      </c>
      <c r="D255" s="129">
        <f t="shared" si="3"/>
        <v>1</v>
      </c>
      <c r="E255" s="61" t="s">
        <v>2899</v>
      </c>
      <c r="F255" s="61" t="s">
        <v>2900</v>
      </c>
      <c r="G255" s="44" t="s">
        <v>8698</v>
      </c>
      <c r="H255" s="44" t="s">
        <v>8699</v>
      </c>
      <c r="I255" s="44"/>
      <c r="J255" s="108" t="s">
        <v>8700</v>
      </c>
      <c r="K255" s="44" t="s">
        <v>8224</v>
      </c>
      <c r="L255" s="44"/>
      <c r="M255" s="44"/>
    </row>
    <row r="256" spans="1:13" ht="18" customHeight="1">
      <c r="A256" s="129" t="s">
        <v>506</v>
      </c>
      <c r="B256" s="61" t="s">
        <v>8696</v>
      </c>
      <c r="C256" s="61" t="s">
        <v>1537</v>
      </c>
      <c r="D256" s="129">
        <f t="shared" si="3"/>
        <v>2</v>
      </c>
      <c r="E256" s="61" t="s">
        <v>2975</v>
      </c>
      <c r="F256" s="61" t="s">
        <v>2976</v>
      </c>
      <c r="G256" s="44" t="s">
        <v>8701</v>
      </c>
      <c r="H256" s="44" t="s">
        <v>8702</v>
      </c>
      <c r="I256" s="44"/>
      <c r="J256" s="108" t="s">
        <v>5117</v>
      </c>
      <c r="K256" s="44" t="s">
        <v>4698</v>
      </c>
      <c r="L256" s="44"/>
      <c r="M256" s="44"/>
    </row>
    <row r="257" spans="1:13" ht="18" customHeight="1">
      <c r="A257" s="129" t="s">
        <v>8212</v>
      </c>
      <c r="B257" s="61" t="s">
        <v>8696</v>
      </c>
      <c r="C257" s="61" t="s">
        <v>1537</v>
      </c>
      <c r="D257" s="129">
        <f t="shared" si="3"/>
        <v>3</v>
      </c>
      <c r="E257" s="61" t="s">
        <v>8703</v>
      </c>
      <c r="F257" s="61" t="s">
        <v>2977</v>
      </c>
      <c r="G257" s="44" t="s">
        <v>8704</v>
      </c>
      <c r="H257" s="44" t="s">
        <v>8705</v>
      </c>
      <c r="I257" s="44"/>
      <c r="J257" s="108" t="s">
        <v>8461</v>
      </c>
      <c r="K257" s="44" t="s">
        <v>4698</v>
      </c>
      <c r="L257" s="44"/>
      <c r="M257" s="44"/>
    </row>
    <row r="258" spans="1:13" ht="18" customHeight="1">
      <c r="A258" s="129" t="s">
        <v>506</v>
      </c>
      <c r="B258" s="61" t="s">
        <v>8696</v>
      </c>
      <c r="C258" s="61" t="s">
        <v>1537</v>
      </c>
      <c r="D258" s="129">
        <f t="shared" si="3"/>
        <v>4</v>
      </c>
      <c r="E258" s="61" t="s">
        <v>8706</v>
      </c>
      <c r="F258" s="61" t="s">
        <v>2978</v>
      </c>
      <c r="G258" s="44" t="s">
        <v>8707</v>
      </c>
      <c r="H258" s="44" t="s">
        <v>8708</v>
      </c>
      <c r="I258" s="44"/>
      <c r="J258" s="108" t="s">
        <v>8461</v>
      </c>
      <c r="K258" s="44" t="s">
        <v>4698</v>
      </c>
      <c r="L258" s="44"/>
      <c r="M258" s="44"/>
    </row>
    <row r="259" spans="1:13" ht="18" customHeight="1">
      <c r="A259" s="129" t="s">
        <v>8212</v>
      </c>
      <c r="B259" s="61" t="s">
        <v>8696</v>
      </c>
      <c r="C259" s="61" t="s">
        <v>1537</v>
      </c>
      <c r="D259" s="129">
        <f t="shared" si="3"/>
        <v>5</v>
      </c>
      <c r="E259" s="61" t="s">
        <v>8709</v>
      </c>
      <c r="F259" s="61" t="s">
        <v>2979</v>
      </c>
      <c r="G259" s="44" t="s">
        <v>8710</v>
      </c>
      <c r="H259" s="44" t="s">
        <v>8711</v>
      </c>
      <c r="I259" s="44"/>
      <c r="J259" s="108" t="s">
        <v>8461</v>
      </c>
      <c r="K259" s="44" t="s">
        <v>4698</v>
      </c>
      <c r="L259" s="44"/>
      <c r="M259" s="44"/>
    </row>
    <row r="260" spans="1:13" ht="18" customHeight="1">
      <c r="A260" s="129" t="s">
        <v>8163</v>
      </c>
      <c r="B260" s="61" t="s">
        <v>1543</v>
      </c>
      <c r="C260" s="61" t="s">
        <v>1537</v>
      </c>
      <c r="D260" s="129">
        <f t="shared" ref="D260:D323" si="4">IF($C260=$C259,$D259+1,1)</f>
        <v>6</v>
      </c>
      <c r="E260" s="61" t="s">
        <v>8712</v>
      </c>
      <c r="F260" s="61" t="s">
        <v>2980</v>
      </c>
      <c r="G260" s="44" t="s">
        <v>8713</v>
      </c>
      <c r="H260" s="44" t="s">
        <v>8714</v>
      </c>
      <c r="I260" s="44"/>
      <c r="J260" s="108" t="s">
        <v>8461</v>
      </c>
      <c r="K260" s="44" t="s">
        <v>4698</v>
      </c>
      <c r="L260" s="44"/>
      <c r="M260" s="44"/>
    </row>
    <row r="261" spans="1:13" ht="18" customHeight="1">
      <c r="A261" s="129" t="s">
        <v>8212</v>
      </c>
      <c r="B261" s="61" t="s">
        <v>1543</v>
      </c>
      <c r="C261" s="61" t="s">
        <v>1537</v>
      </c>
      <c r="D261" s="129">
        <f t="shared" si="4"/>
        <v>7</v>
      </c>
      <c r="E261" s="61" t="s">
        <v>8715</v>
      </c>
      <c r="F261" s="61" t="s">
        <v>2981</v>
      </c>
      <c r="G261" s="44" t="s">
        <v>8716</v>
      </c>
      <c r="H261" s="44" t="s">
        <v>8717</v>
      </c>
      <c r="I261" s="44"/>
      <c r="J261" s="108" t="s">
        <v>8608</v>
      </c>
      <c r="K261" s="44" t="s">
        <v>4698</v>
      </c>
      <c r="L261" s="44"/>
      <c r="M261" s="44"/>
    </row>
    <row r="262" spans="1:13" ht="18" customHeight="1">
      <c r="A262" s="129" t="s">
        <v>506</v>
      </c>
      <c r="B262" s="61" t="s">
        <v>8166</v>
      </c>
      <c r="C262" s="61" t="s">
        <v>1537</v>
      </c>
      <c r="D262" s="129">
        <f t="shared" si="4"/>
        <v>8</v>
      </c>
      <c r="E262" s="61" t="s">
        <v>8718</v>
      </c>
      <c r="F262" s="61" t="s">
        <v>2982</v>
      </c>
      <c r="G262" s="44" t="s">
        <v>8719</v>
      </c>
      <c r="H262" s="44" t="s">
        <v>8720</v>
      </c>
      <c r="I262" s="44"/>
      <c r="J262" s="108" t="s">
        <v>8721</v>
      </c>
      <c r="K262" s="44" t="s">
        <v>4698</v>
      </c>
      <c r="L262" s="44"/>
      <c r="M262" s="44"/>
    </row>
    <row r="263" spans="1:13" ht="18" customHeight="1">
      <c r="A263" s="129" t="s">
        <v>8212</v>
      </c>
      <c r="B263" s="61" t="s">
        <v>8696</v>
      </c>
      <c r="C263" s="61" t="s">
        <v>1537</v>
      </c>
      <c r="D263" s="129">
        <f t="shared" si="4"/>
        <v>9</v>
      </c>
      <c r="E263" s="61" t="s">
        <v>2983</v>
      </c>
      <c r="F263" s="61" t="s">
        <v>2984</v>
      </c>
      <c r="G263" s="44" t="s">
        <v>8722</v>
      </c>
      <c r="H263" s="44" t="s">
        <v>8723</v>
      </c>
      <c r="I263" s="44"/>
      <c r="J263" s="108" t="s">
        <v>8608</v>
      </c>
      <c r="K263" s="44" t="s">
        <v>4698</v>
      </c>
      <c r="L263" s="44"/>
      <c r="M263" s="44"/>
    </row>
    <row r="264" spans="1:13" ht="18" customHeight="1">
      <c r="A264" s="129" t="s">
        <v>8212</v>
      </c>
      <c r="B264" s="61" t="s">
        <v>8696</v>
      </c>
      <c r="C264" s="61" t="s">
        <v>8697</v>
      </c>
      <c r="D264" s="129">
        <f t="shared" si="4"/>
        <v>10</v>
      </c>
      <c r="E264" s="61" t="s">
        <v>8724</v>
      </c>
      <c r="F264" s="61" t="s">
        <v>2985</v>
      </c>
      <c r="G264" s="44" t="s">
        <v>8725</v>
      </c>
      <c r="H264" s="44" t="s">
        <v>8726</v>
      </c>
      <c r="I264" s="44"/>
      <c r="J264" s="108" t="s">
        <v>8727</v>
      </c>
      <c r="K264" s="44" t="s">
        <v>4698</v>
      </c>
      <c r="L264" s="44"/>
      <c r="M264" s="44"/>
    </row>
    <row r="265" spans="1:13" ht="18" customHeight="1">
      <c r="A265" s="129" t="s">
        <v>8212</v>
      </c>
      <c r="B265" s="61" t="s">
        <v>8696</v>
      </c>
      <c r="C265" s="61" t="s">
        <v>1537</v>
      </c>
      <c r="D265" s="129">
        <f t="shared" si="4"/>
        <v>11</v>
      </c>
      <c r="E265" s="61" t="s">
        <v>8728</v>
      </c>
      <c r="F265" s="61" t="s">
        <v>2986</v>
      </c>
      <c r="G265" s="44" t="s">
        <v>8729</v>
      </c>
      <c r="H265" s="44" t="s">
        <v>8730</v>
      </c>
      <c r="I265" s="44"/>
      <c r="J265" s="108" t="s">
        <v>5117</v>
      </c>
      <c r="K265" s="44" t="s">
        <v>4698</v>
      </c>
      <c r="L265" s="44"/>
      <c r="M265" s="44"/>
    </row>
    <row r="266" spans="1:13" ht="18" customHeight="1">
      <c r="A266" s="129" t="s">
        <v>8212</v>
      </c>
      <c r="B266" s="61" t="s">
        <v>1543</v>
      </c>
      <c r="C266" s="61" t="s">
        <v>1537</v>
      </c>
      <c r="D266" s="129">
        <f t="shared" si="4"/>
        <v>12</v>
      </c>
      <c r="E266" s="61" t="s">
        <v>2987</v>
      </c>
      <c r="F266" s="61" t="s">
        <v>2988</v>
      </c>
      <c r="G266" s="44" t="s">
        <v>8731</v>
      </c>
      <c r="H266" s="44" t="s">
        <v>8732</v>
      </c>
      <c r="I266" s="44"/>
      <c r="J266" s="108" t="s">
        <v>8461</v>
      </c>
      <c r="K266" s="44" t="s">
        <v>4698</v>
      </c>
      <c r="L266" s="44"/>
      <c r="M266" s="44"/>
    </row>
    <row r="267" spans="1:13" ht="18" customHeight="1">
      <c r="A267" s="129" t="s">
        <v>8163</v>
      </c>
      <c r="B267" s="61" t="s">
        <v>8166</v>
      </c>
      <c r="C267" s="61" t="s">
        <v>1537</v>
      </c>
      <c r="D267" s="129">
        <f t="shared" si="4"/>
        <v>13</v>
      </c>
      <c r="E267" s="61" t="s">
        <v>8733</v>
      </c>
      <c r="F267" s="61" t="s">
        <v>2989</v>
      </c>
      <c r="G267" s="44" t="s">
        <v>8734</v>
      </c>
      <c r="H267" s="44" t="s">
        <v>8735</v>
      </c>
      <c r="I267" s="44"/>
      <c r="J267" s="108" t="s">
        <v>8727</v>
      </c>
      <c r="K267" s="44" t="s">
        <v>4698</v>
      </c>
      <c r="L267" s="44"/>
      <c r="M267" s="44"/>
    </row>
    <row r="268" spans="1:13" ht="18" customHeight="1">
      <c r="A268" s="129" t="s">
        <v>8163</v>
      </c>
      <c r="B268" s="61" t="s">
        <v>8696</v>
      </c>
      <c r="C268" s="61" t="s">
        <v>1537</v>
      </c>
      <c r="D268" s="129">
        <f t="shared" si="4"/>
        <v>14</v>
      </c>
      <c r="E268" s="61" t="s">
        <v>8736</v>
      </c>
      <c r="F268" s="61" t="s">
        <v>2990</v>
      </c>
      <c r="G268" s="44" t="s">
        <v>8737</v>
      </c>
      <c r="H268" s="44" t="s">
        <v>8738</v>
      </c>
      <c r="I268" s="44"/>
      <c r="J268" s="108" t="s">
        <v>8461</v>
      </c>
      <c r="K268" s="44" t="s">
        <v>4698</v>
      </c>
      <c r="L268" s="44"/>
      <c r="M268" s="44"/>
    </row>
    <row r="269" spans="1:13" ht="18" customHeight="1">
      <c r="A269" s="129" t="s">
        <v>8212</v>
      </c>
      <c r="B269" s="61" t="s">
        <v>8696</v>
      </c>
      <c r="C269" s="61" t="s">
        <v>1537</v>
      </c>
      <c r="D269" s="129">
        <f t="shared" si="4"/>
        <v>15</v>
      </c>
      <c r="E269" s="61" t="s">
        <v>2991</v>
      </c>
      <c r="F269" s="61" t="s">
        <v>2992</v>
      </c>
      <c r="G269" s="44" t="s">
        <v>11600</v>
      </c>
      <c r="H269" s="44" t="s">
        <v>11599</v>
      </c>
      <c r="I269" s="44"/>
      <c r="J269" s="108" t="s">
        <v>8461</v>
      </c>
      <c r="K269" s="44" t="s">
        <v>4698</v>
      </c>
      <c r="L269" s="44"/>
      <c r="M269" s="44"/>
    </row>
    <row r="270" spans="1:13" ht="18" customHeight="1">
      <c r="A270" s="129" t="s">
        <v>8212</v>
      </c>
      <c r="B270" s="61" t="s">
        <v>8696</v>
      </c>
      <c r="C270" s="61" t="s">
        <v>1537</v>
      </c>
      <c r="D270" s="129">
        <f t="shared" si="4"/>
        <v>16</v>
      </c>
      <c r="E270" s="61" t="s">
        <v>2993</v>
      </c>
      <c r="F270" s="61" t="s">
        <v>2994</v>
      </c>
      <c r="G270" s="44" t="s">
        <v>11601</v>
      </c>
      <c r="H270" s="44" t="s">
        <v>8739</v>
      </c>
      <c r="I270" s="44"/>
      <c r="J270" s="108" t="s">
        <v>8727</v>
      </c>
      <c r="K270" s="44" t="s">
        <v>4698</v>
      </c>
      <c r="L270" s="44"/>
      <c r="M270" s="44"/>
    </row>
    <row r="271" spans="1:13" ht="18" customHeight="1">
      <c r="A271" s="129" t="s">
        <v>8212</v>
      </c>
      <c r="B271" s="61" t="s">
        <v>8696</v>
      </c>
      <c r="C271" s="61" t="s">
        <v>1537</v>
      </c>
      <c r="D271" s="129">
        <f t="shared" si="4"/>
        <v>17</v>
      </c>
      <c r="E271" s="61" t="s">
        <v>2995</v>
      </c>
      <c r="F271" s="61" t="s">
        <v>2996</v>
      </c>
      <c r="G271" s="44" t="s">
        <v>11602</v>
      </c>
      <c r="H271" s="44" t="s">
        <v>8740</v>
      </c>
      <c r="I271" s="44"/>
      <c r="J271" s="108" t="s">
        <v>8461</v>
      </c>
      <c r="K271" s="44" t="s">
        <v>4698</v>
      </c>
      <c r="L271" s="44"/>
      <c r="M271" s="44"/>
    </row>
    <row r="272" spans="1:13" ht="18" customHeight="1">
      <c r="A272" s="129" t="s">
        <v>8212</v>
      </c>
      <c r="B272" s="61" t="s">
        <v>1543</v>
      </c>
      <c r="C272" s="61" t="s">
        <v>1537</v>
      </c>
      <c r="D272" s="129">
        <f t="shared" si="4"/>
        <v>18</v>
      </c>
      <c r="E272" s="61" t="s">
        <v>2997</v>
      </c>
      <c r="F272" s="61" t="s">
        <v>2998</v>
      </c>
      <c r="G272" s="44" t="s">
        <v>11603</v>
      </c>
      <c r="H272" s="44" t="s">
        <v>8741</v>
      </c>
      <c r="I272" s="44"/>
      <c r="J272" s="108" t="s">
        <v>8461</v>
      </c>
      <c r="K272" s="44" t="s">
        <v>4698</v>
      </c>
      <c r="L272" s="44"/>
      <c r="M272" s="44"/>
    </row>
    <row r="273" spans="1:13" ht="18" customHeight="1">
      <c r="A273" s="129" t="s">
        <v>8212</v>
      </c>
      <c r="B273" s="61" t="s">
        <v>8696</v>
      </c>
      <c r="C273" s="61" t="s">
        <v>1537</v>
      </c>
      <c r="D273" s="129">
        <f t="shared" si="4"/>
        <v>19</v>
      </c>
      <c r="E273" s="61" t="s">
        <v>8742</v>
      </c>
      <c r="F273" s="61" t="s">
        <v>2999</v>
      </c>
      <c r="G273" s="44" t="s">
        <v>11604</v>
      </c>
      <c r="H273" s="44" t="s">
        <v>8743</v>
      </c>
      <c r="I273" s="44"/>
      <c r="J273" s="108" t="s">
        <v>8608</v>
      </c>
      <c r="K273" s="44" t="s">
        <v>4698</v>
      </c>
      <c r="L273" s="44"/>
      <c r="M273" s="44"/>
    </row>
    <row r="274" spans="1:13" ht="18" customHeight="1">
      <c r="A274" s="129" t="s">
        <v>8212</v>
      </c>
      <c r="B274" s="61" t="s">
        <v>8696</v>
      </c>
      <c r="C274" s="61" t="s">
        <v>1537</v>
      </c>
      <c r="D274" s="129">
        <f t="shared" si="4"/>
        <v>20</v>
      </c>
      <c r="E274" s="61" t="s">
        <v>3000</v>
      </c>
      <c r="F274" s="61" t="s">
        <v>3001</v>
      </c>
      <c r="G274" s="44" t="s">
        <v>11605</v>
      </c>
      <c r="H274" s="44" t="s">
        <v>8744</v>
      </c>
      <c r="I274" s="44"/>
      <c r="J274" s="108" t="s">
        <v>8745</v>
      </c>
      <c r="K274" s="44" t="s">
        <v>4698</v>
      </c>
      <c r="L274" s="44"/>
      <c r="M274" s="44"/>
    </row>
    <row r="275" spans="1:13" ht="18" customHeight="1">
      <c r="A275" s="129" t="s">
        <v>8212</v>
      </c>
      <c r="B275" s="61" t="s">
        <v>8696</v>
      </c>
      <c r="C275" s="61" t="s">
        <v>1537</v>
      </c>
      <c r="D275" s="129">
        <f t="shared" si="4"/>
        <v>21</v>
      </c>
      <c r="E275" s="61" t="s">
        <v>3002</v>
      </c>
      <c r="F275" s="61" t="s">
        <v>3003</v>
      </c>
      <c r="G275" s="44" t="s">
        <v>11606</v>
      </c>
      <c r="H275" s="44" t="s">
        <v>8746</v>
      </c>
      <c r="I275" s="44"/>
      <c r="J275" s="108" t="s">
        <v>8747</v>
      </c>
      <c r="K275" s="44" t="s">
        <v>4698</v>
      </c>
      <c r="L275" s="44"/>
      <c r="M275" s="44"/>
    </row>
    <row r="276" spans="1:13" ht="18" customHeight="1">
      <c r="A276" s="129" t="s">
        <v>8163</v>
      </c>
      <c r="B276" s="61" t="s">
        <v>8696</v>
      </c>
      <c r="C276" s="61" t="s">
        <v>1537</v>
      </c>
      <c r="D276" s="129">
        <f t="shared" si="4"/>
        <v>22</v>
      </c>
      <c r="E276" s="61" t="s">
        <v>8748</v>
      </c>
      <c r="F276" s="61" t="s">
        <v>3004</v>
      </c>
      <c r="G276" s="44" t="s">
        <v>11607</v>
      </c>
      <c r="H276" s="44" t="s">
        <v>8749</v>
      </c>
      <c r="I276" s="44"/>
      <c r="J276" s="108" t="s">
        <v>8750</v>
      </c>
      <c r="K276" s="44" t="s">
        <v>4698</v>
      </c>
      <c r="L276" s="44"/>
      <c r="M276" s="44"/>
    </row>
    <row r="277" spans="1:13" ht="18" customHeight="1">
      <c r="A277" s="129" t="s">
        <v>8212</v>
      </c>
      <c r="B277" s="61" t="s">
        <v>8696</v>
      </c>
      <c r="C277" s="61" t="s">
        <v>1537</v>
      </c>
      <c r="D277" s="129">
        <f t="shared" si="4"/>
        <v>23</v>
      </c>
      <c r="E277" s="61" t="s">
        <v>3005</v>
      </c>
      <c r="F277" s="61" t="s">
        <v>3006</v>
      </c>
      <c r="G277" s="44" t="s">
        <v>11608</v>
      </c>
      <c r="H277" s="44" t="s">
        <v>8751</v>
      </c>
      <c r="I277" s="44"/>
      <c r="J277" s="108" t="s">
        <v>8461</v>
      </c>
      <c r="K277" s="44" t="s">
        <v>4698</v>
      </c>
      <c r="L277" s="44"/>
      <c r="M277" s="44"/>
    </row>
    <row r="278" spans="1:13" ht="18" customHeight="1">
      <c r="A278" s="129" t="s">
        <v>8163</v>
      </c>
      <c r="B278" s="61" t="s">
        <v>8696</v>
      </c>
      <c r="C278" s="61" t="s">
        <v>1537</v>
      </c>
      <c r="D278" s="129">
        <f t="shared" si="4"/>
        <v>24</v>
      </c>
      <c r="E278" s="61" t="s">
        <v>3007</v>
      </c>
      <c r="F278" s="61" t="s">
        <v>3008</v>
      </c>
      <c r="G278" s="44" t="s">
        <v>11609</v>
      </c>
      <c r="H278" s="44" t="s">
        <v>8752</v>
      </c>
      <c r="I278" s="44"/>
      <c r="J278" s="507" t="s">
        <v>8753</v>
      </c>
      <c r="K278" s="44" t="s">
        <v>4698</v>
      </c>
      <c r="L278" s="44"/>
      <c r="M278" s="44"/>
    </row>
    <row r="279" spans="1:13" ht="18" customHeight="1">
      <c r="A279" s="129" t="s">
        <v>506</v>
      </c>
      <c r="B279" s="61" t="s">
        <v>8166</v>
      </c>
      <c r="C279" s="61" t="s">
        <v>1537</v>
      </c>
      <c r="D279" s="129">
        <f t="shared" si="4"/>
        <v>25</v>
      </c>
      <c r="E279" s="61" t="s">
        <v>3009</v>
      </c>
      <c r="F279" s="61" t="s">
        <v>3010</v>
      </c>
      <c r="G279" s="44" t="s">
        <v>11613</v>
      </c>
      <c r="H279" s="44" t="s">
        <v>8754</v>
      </c>
      <c r="I279" s="44"/>
      <c r="J279" s="108" t="s">
        <v>8461</v>
      </c>
      <c r="K279" s="44" t="s">
        <v>4698</v>
      </c>
      <c r="L279" s="44"/>
      <c r="M279" s="44"/>
    </row>
    <row r="280" spans="1:13" ht="18" customHeight="1">
      <c r="A280" s="129" t="s">
        <v>8212</v>
      </c>
      <c r="B280" s="61" t="s">
        <v>8696</v>
      </c>
      <c r="C280" s="61" t="s">
        <v>1537</v>
      </c>
      <c r="D280" s="129">
        <f t="shared" si="4"/>
        <v>26</v>
      </c>
      <c r="E280" s="61" t="s">
        <v>3011</v>
      </c>
      <c r="F280" s="61" t="s">
        <v>3012</v>
      </c>
      <c r="G280" s="44" t="s">
        <v>11610</v>
      </c>
      <c r="H280" s="44" t="s">
        <v>8755</v>
      </c>
      <c r="I280" s="44"/>
      <c r="J280" s="108" t="s">
        <v>8756</v>
      </c>
      <c r="K280" s="44" t="s">
        <v>4698</v>
      </c>
      <c r="L280" s="44"/>
      <c r="M280" s="44"/>
    </row>
    <row r="281" spans="1:13" ht="18" customHeight="1">
      <c r="A281" s="129" t="s">
        <v>8212</v>
      </c>
      <c r="B281" s="61" t="s">
        <v>8696</v>
      </c>
      <c r="C281" s="61" t="s">
        <v>1537</v>
      </c>
      <c r="D281" s="129">
        <f t="shared" si="4"/>
        <v>27</v>
      </c>
      <c r="E281" s="61" t="s">
        <v>3013</v>
      </c>
      <c r="F281" s="61" t="s">
        <v>3014</v>
      </c>
      <c r="G281" s="44" t="s">
        <v>11611</v>
      </c>
      <c r="H281" s="44" t="s">
        <v>8757</v>
      </c>
      <c r="I281" s="44"/>
      <c r="J281" s="108" t="s">
        <v>5117</v>
      </c>
      <c r="K281" s="44" t="s">
        <v>4698</v>
      </c>
      <c r="L281" s="44"/>
      <c r="M281" s="44"/>
    </row>
    <row r="282" spans="1:13" ht="18" customHeight="1">
      <c r="A282" s="129" t="s">
        <v>8163</v>
      </c>
      <c r="B282" s="61" t="s">
        <v>8696</v>
      </c>
      <c r="C282" s="61" t="s">
        <v>1537</v>
      </c>
      <c r="D282" s="129">
        <f t="shared" si="4"/>
        <v>28</v>
      </c>
      <c r="E282" s="61" t="s">
        <v>3015</v>
      </c>
      <c r="F282" s="61" t="s">
        <v>3016</v>
      </c>
      <c r="G282" s="44" t="s">
        <v>11612</v>
      </c>
      <c r="H282" s="44" t="s">
        <v>8758</v>
      </c>
      <c r="I282" s="44"/>
      <c r="J282" s="108" t="s">
        <v>8608</v>
      </c>
      <c r="K282" s="44" t="s">
        <v>4698</v>
      </c>
      <c r="L282" s="44"/>
      <c r="M282" s="44"/>
    </row>
    <row r="283" spans="1:13" ht="18" customHeight="1">
      <c r="A283" s="129" t="s">
        <v>8212</v>
      </c>
      <c r="B283" s="61" t="s">
        <v>8696</v>
      </c>
      <c r="C283" s="61" t="s">
        <v>1537</v>
      </c>
      <c r="D283" s="129">
        <f t="shared" si="4"/>
        <v>29</v>
      </c>
      <c r="E283" s="232" t="s">
        <v>212</v>
      </c>
      <c r="F283" s="242" t="s">
        <v>591</v>
      </c>
      <c r="G283" s="73" t="s">
        <v>220</v>
      </c>
      <c r="H283" s="120" t="s">
        <v>8209</v>
      </c>
      <c r="I283" s="242" t="s">
        <v>8235</v>
      </c>
      <c r="J283" s="243" t="s">
        <v>8759</v>
      </c>
      <c r="K283" s="242" t="s">
        <v>8275</v>
      </c>
      <c r="L283" s="44"/>
      <c r="M283" s="44"/>
    </row>
    <row r="284" spans="1:13" ht="18" customHeight="1">
      <c r="A284" s="129" t="s">
        <v>8212</v>
      </c>
      <c r="B284" s="61" t="s">
        <v>8696</v>
      </c>
      <c r="C284" s="61" t="s">
        <v>1537</v>
      </c>
      <c r="D284" s="129">
        <f t="shared" si="4"/>
        <v>30</v>
      </c>
      <c r="E284" s="73" t="s">
        <v>8236</v>
      </c>
      <c r="F284" s="242" t="s">
        <v>565</v>
      </c>
      <c r="G284" s="73" t="s">
        <v>600</v>
      </c>
      <c r="H284" s="120" t="s">
        <v>8209</v>
      </c>
      <c r="I284" s="120" t="s">
        <v>8243</v>
      </c>
      <c r="J284" s="122" t="s">
        <v>8760</v>
      </c>
      <c r="K284" s="242" t="s">
        <v>8239</v>
      </c>
      <c r="L284" s="44"/>
      <c r="M284" s="44"/>
    </row>
    <row r="285" spans="1:13" ht="18" customHeight="1">
      <c r="A285" s="129" t="s">
        <v>8212</v>
      </c>
      <c r="B285" s="61" t="s">
        <v>523</v>
      </c>
      <c r="C285" s="61" t="s">
        <v>8761</v>
      </c>
      <c r="D285" s="129">
        <f t="shared" si="4"/>
        <v>1</v>
      </c>
      <c r="E285" s="61" t="s">
        <v>2899</v>
      </c>
      <c r="F285" s="61" t="s">
        <v>2900</v>
      </c>
      <c r="G285" s="44" t="s">
        <v>8762</v>
      </c>
      <c r="H285" s="44" t="s">
        <v>8763</v>
      </c>
      <c r="I285" s="44"/>
      <c r="J285" s="108" t="s">
        <v>8764</v>
      </c>
      <c r="K285" s="44" t="s">
        <v>8224</v>
      </c>
      <c r="L285" s="44"/>
      <c r="M285" s="44"/>
    </row>
    <row r="286" spans="1:13" ht="18" customHeight="1">
      <c r="A286" s="129" t="s">
        <v>8212</v>
      </c>
      <c r="B286" s="61" t="s">
        <v>523</v>
      </c>
      <c r="C286" s="61" t="s">
        <v>544</v>
      </c>
      <c r="D286" s="129">
        <f t="shared" si="4"/>
        <v>2</v>
      </c>
      <c r="E286" s="61" t="s">
        <v>780</v>
      </c>
      <c r="F286" s="61" t="s">
        <v>838</v>
      </c>
      <c r="G286" s="44" t="s">
        <v>8765</v>
      </c>
      <c r="H286" s="44" t="s">
        <v>8766</v>
      </c>
      <c r="I286" s="44"/>
      <c r="J286" s="108" t="s">
        <v>8767</v>
      </c>
      <c r="K286" s="44" t="s">
        <v>8224</v>
      </c>
      <c r="L286" s="44"/>
      <c r="M286" s="44"/>
    </row>
    <row r="287" spans="1:13" ht="18" customHeight="1">
      <c r="A287" s="129" t="s">
        <v>8212</v>
      </c>
      <c r="B287" s="61" t="s">
        <v>523</v>
      </c>
      <c r="C287" s="61" t="s">
        <v>544</v>
      </c>
      <c r="D287" s="129">
        <f t="shared" si="4"/>
        <v>3</v>
      </c>
      <c r="E287" s="61" t="s">
        <v>3017</v>
      </c>
      <c r="F287" s="61" t="s">
        <v>3018</v>
      </c>
      <c r="G287" s="44" t="s">
        <v>8768</v>
      </c>
      <c r="H287" s="44" t="s">
        <v>8769</v>
      </c>
      <c r="I287" s="44"/>
      <c r="J287" s="108" t="s">
        <v>8770</v>
      </c>
      <c r="K287" s="44" t="s">
        <v>583</v>
      </c>
      <c r="L287" s="44"/>
      <c r="M287" s="44"/>
    </row>
    <row r="288" spans="1:13" ht="18" customHeight="1">
      <c r="A288" s="129" t="s">
        <v>506</v>
      </c>
      <c r="B288" s="61" t="s">
        <v>523</v>
      </c>
      <c r="C288" s="61" t="s">
        <v>544</v>
      </c>
      <c r="D288" s="129">
        <f t="shared" si="4"/>
        <v>4</v>
      </c>
      <c r="E288" s="61" t="s">
        <v>3019</v>
      </c>
      <c r="F288" s="61" t="s">
        <v>3020</v>
      </c>
      <c r="G288" s="44" t="s">
        <v>8771</v>
      </c>
      <c r="H288" s="44" t="s">
        <v>8772</v>
      </c>
      <c r="I288" s="44"/>
      <c r="J288" s="108" t="s">
        <v>8773</v>
      </c>
      <c r="K288" s="44" t="s">
        <v>8774</v>
      </c>
      <c r="L288" s="44"/>
      <c r="M288" s="44"/>
    </row>
    <row r="289" spans="1:13" ht="18" customHeight="1">
      <c r="A289" s="129" t="s">
        <v>8163</v>
      </c>
      <c r="B289" s="61" t="s">
        <v>523</v>
      </c>
      <c r="C289" s="61" t="s">
        <v>544</v>
      </c>
      <c r="D289" s="129">
        <f t="shared" si="4"/>
        <v>5</v>
      </c>
      <c r="E289" s="61" t="s">
        <v>8775</v>
      </c>
      <c r="F289" s="61" t="s">
        <v>3021</v>
      </c>
      <c r="G289" s="44" t="s">
        <v>8776</v>
      </c>
      <c r="H289" s="44" t="s">
        <v>8777</v>
      </c>
      <c r="I289" s="44"/>
      <c r="J289" s="108" t="s">
        <v>8778</v>
      </c>
      <c r="K289" s="44" t="s">
        <v>218</v>
      </c>
      <c r="L289" s="44"/>
      <c r="M289" s="44"/>
    </row>
    <row r="290" spans="1:13" ht="18" customHeight="1">
      <c r="A290" s="129" t="s">
        <v>8212</v>
      </c>
      <c r="B290" s="61" t="s">
        <v>523</v>
      </c>
      <c r="C290" s="61" t="s">
        <v>8761</v>
      </c>
      <c r="D290" s="129">
        <f t="shared" si="4"/>
        <v>6</v>
      </c>
      <c r="E290" s="61" t="s">
        <v>3022</v>
      </c>
      <c r="F290" s="61" t="s">
        <v>3023</v>
      </c>
      <c r="G290" s="44" t="s">
        <v>8779</v>
      </c>
      <c r="H290" s="44" t="s">
        <v>8780</v>
      </c>
      <c r="I290" s="44"/>
      <c r="J290" s="108" t="s">
        <v>8781</v>
      </c>
      <c r="K290" s="44" t="s">
        <v>8234</v>
      </c>
      <c r="L290" s="44"/>
      <c r="M290" s="44"/>
    </row>
    <row r="291" spans="1:13" ht="18" customHeight="1">
      <c r="A291" s="129" t="s">
        <v>8212</v>
      </c>
      <c r="B291" s="61" t="s">
        <v>523</v>
      </c>
      <c r="C291" s="61" t="s">
        <v>544</v>
      </c>
      <c r="D291" s="129">
        <f t="shared" si="4"/>
        <v>7</v>
      </c>
      <c r="E291" s="61" t="s">
        <v>3024</v>
      </c>
      <c r="F291" s="61" t="s">
        <v>3025</v>
      </c>
      <c r="G291" s="44" t="s">
        <v>8782</v>
      </c>
      <c r="H291" s="44" t="s">
        <v>8783</v>
      </c>
      <c r="I291" s="44"/>
      <c r="J291" s="108" t="s">
        <v>8784</v>
      </c>
      <c r="K291" s="44" t="s">
        <v>8109</v>
      </c>
      <c r="L291" s="44"/>
      <c r="M291" s="44"/>
    </row>
    <row r="292" spans="1:13" ht="18" customHeight="1">
      <c r="A292" s="129" t="s">
        <v>506</v>
      </c>
      <c r="B292" s="61" t="s">
        <v>523</v>
      </c>
      <c r="C292" s="61" t="s">
        <v>544</v>
      </c>
      <c r="D292" s="129">
        <f t="shared" si="4"/>
        <v>8</v>
      </c>
      <c r="E292" s="61" t="s">
        <v>3026</v>
      </c>
      <c r="F292" s="61" t="s">
        <v>3027</v>
      </c>
      <c r="G292" s="44" t="s">
        <v>8785</v>
      </c>
      <c r="H292" s="44" t="s">
        <v>8786</v>
      </c>
      <c r="I292" s="44" t="s">
        <v>8787</v>
      </c>
      <c r="J292" s="108" t="s">
        <v>8784</v>
      </c>
      <c r="K292" s="44" t="s">
        <v>8275</v>
      </c>
      <c r="L292" s="44"/>
      <c r="M292" s="44"/>
    </row>
    <row r="293" spans="1:13" ht="18" customHeight="1">
      <c r="A293" s="129" t="s">
        <v>8212</v>
      </c>
      <c r="B293" s="61" t="s">
        <v>523</v>
      </c>
      <c r="C293" s="61" t="s">
        <v>544</v>
      </c>
      <c r="D293" s="129">
        <f t="shared" si="4"/>
        <v>9</v>
      </c>
      <c r="E293" s="61" t="s">
        <v>8788</v>
      </c>
      <c r="F293" s="61" t="s">
        <v>3028</v>
      </c>
      <c r="G293" s="44" t="s">
        <v>8789</v>
      </c>
      <c r="H293" s="44" t="s">
        <v>8790</v>
      </c>
      <c r="I293" s="44"/>
      <c r="J293" s="108" t="s">
        <v>2252</v>
      </c>
      <c r="K293" s="44" t="s">
        <v>8275</v>
      </c>
      <c r="L293" s="44"/>
      <c r="M293" s="44"/>
    </row>
    <row r="294" spans="1:13" ht="18" customHeight="1">
      <c r="A294" s="129" t="s">
        <v>8212</v>
      </c>
      <c r="B294" s="61" t="s">
        <v>523</v>
      </c>
      <c r="C294" s="61" t="s">
        <v>544</v>
      </c>
      <c r="D294" s="129">
        <f t="shared" si="4"/>
        <v>10</v>
      </c>
      <c r="E294" s="61" t="s">
        <v>3029</v>
      </c>
      <c r="F294" s="61" t="s">
        <v>3030</v>
      </c>
      <c r="G294" s="44" t="s">
        <v>8791</v>
      </c>
      <c r="H294" s="44" t="s">
        <v>8792</v>
      </c>
      <c r="I294" s="44"/>
      <c r="J294" s="108" t="s">
        <v>8784</v>
      </c>
      <c r="K294" s="44" t="s">
        <v>8234</v>
      </c>
      <c r="L294" s="44"/>
      <c r="M294" s="44"/>
    </row>
    <row r="295" spans="1:13" ht="18" customHeight="1">
      <c r="A295" s="129" t="s">
        <v>8212</v>
      </c>
      <c r="B295" s="61" t="s">
        <v>523</v>
      </c>
      <c r="C295" s="61" t="s">
        <v>544</v>
      </c>
      <c r="D295" s="129">
        <f t="shared" si="4"/>
        <v>11</v>
      </c>
      <c r="E295" s="232" t="s">
        <v>212</v>
      </c>
      <c r="F295" s="242" t="s">
        <v>591</v>
      </c>
      <c r="G295" s="73" t="s">
        <v>8246</v>
      </c>
      <c r="H295" s="120" t="s">
        <v>214</v>
      </c>
      <c r="I295" s="242" t="s">
        <v>8235</v>
      </c>
      <c r="J295" s="243" t="s">
        <v>8793</v>
      </c>
      <c r="K295" s="242" t="s">
        <v>8275</v>
      </c>
      <c r="L295" s="44"/>
      <c r="M295" s="44"/>
    </row>
    <row r="296" spans="1:13" ht="18" customHeight="1">
      <c r="A296" s="129" t="s">
        <v>8163</v>
      </c>
      <c r="B296" s="61" t="s">
        <v>523</v>
      </c>
      <c r="C296" s="61" t="s">
        <v>544</v>
      </c>
      <c r="D296" s="129">
        <f t="shared" si="4"/>
        <v>12</v>
      </c>
      <c r="E296" s="73" t="s">
        <v>8236</v>
      </c>
      <c r="F296" s="242" t="s">
        <v>565</v>
      </c>
      <c r="G296" s="73" t="s">
        <v>8282</v>
      </c>
      <c r="H296" s="120" t="s">
        <v>8209</v>
      </c>
      <c r="I296" s="120" t="s">
        <v>8243</v>
      </c>
      <c r="J296" s="122" t="s">
        <v>8373</v>
      </c>
      <c r="K296" s="242" t="s">
        <v>8239</v>
      </c>
      <c r="L296" s="44"/>
      <c r="M296" s="44"/>
    </row>
    <row r="297" spans="1:13" ht="18" customHeight="1">
      <c r="A297" s="129" t="s">
        <v>8212</v>
      </c>
      <c r="B297" s="61" t="s">
        <v>8167</v>
      </c>
      <c r="C297" s="61" t="s">
        <v>8794</v>
      </c>
      <c r="D297" s="129">
        <f t="shared" si="4"/>
        <v>1</v>
      </c>
      <c r="E297" s="61" t="s">
        <v>8795</v>
      </c>
      <c r="F297" s="61" t="s">
        <v>3031</v>
      </c>
      <c r="G297" s="44" t="s">
        <v>8796</v>
      </c>
      <c r="H297" s="44" t="s">
        <v>8797</v>
      </c>
      <c r="I297" s="44"/>
      <c r="J297" s="108" t="s">
        <v>8798</v>
      </c>
      <c r="K297" s="44" t="s">
        <v>8224</v>
      </c>
      <c r="L297" s="44"/>
      <c r="M297" s="44"/>
    </row>
    <row r="298" spans="1:13" ht="18" customHeight="1">
      <c r="A298" s="129" t="s">
        <v>8163</v>
      </c>
      <c r="B298" s="61" t="s">
        <v>8799</v>
      </c>
      <c r="C298" s="61" t="s">
        <v>1538</v>
      </c>
      <c r="D298" s="129">
        <f t="shared" si="4"/>
        <v>2</v>
      </c>
      <c r="E298" s="61" t="s">
        <v>2899</v>
      </c>
      <c r="F298" s="61" t="s">
        <v>2900</v>
      </c>
      <c r="G298" s="44" t="s">
        <v>8800</v>
      </c>
      <c r="H298" s="44" t="s">
        <v>8801</v>
      </c>
      <c r="I298" s="44"/>
      <c r="J298" s="108" t="s">
        <v>8802</v>
      </c>
      <c r="K298" s="44" t="s">
        <v>8174</v>
      </c>
      <c r="L298" s="44"/>
      <c r="M298" s="44"/>
    </row>
    <row r="299" spans="1:13" ht="18" customHeight="1">
      <c r="A299" s="129" t="s">
        <v>8212</v>
      </c>
      <c r="B299" s="61" t="s">
        <v>8799</v>
      </c>
      <c r="C299" s="61" t="s">
        <v>1538</v>
      </c>
      <c r="D299" s="129">
        <f t="shared" si="4"/>
        <v>3</v>
      </c>
      <c r="E299" s="61" t="s">
        <v>2700</v>
      </c>
      <c r="F299" s="61" t="s">
        <v>2701</v>
      </c>
      <c r="G299" s="44" t="s">
        <v>8803</v>
      </c>
      <c r="H299" s="44" t="s">
        <v>8804</v>
      </c>
      <c r="I299" s="44"/>
      <c r="J299" s="108" t="s">
        <v>8805</v>
      </c>
      <c r="K299" s="44" t="s">
        <v>583</v>
      </c>
      <c r="L299" s="44"/>
      <c r="M299" s="44"/>
    </row>
    <row r="300" spans="1:13" ht="18" customHeight="1">
      <c r="A300" s="129" t="s">
        <v>8163</v>
      </c>
      <c r="B300" s="61" t="s">
        <v>8799</v>
      </c>
      <c r="C300" s="61" t="s">
        <v>1538</v>
      </c>
      <c r="D300" s="129">
        <f t="shared" si="4"/>
        <v>4</v>
      </c>
      <c r="E300" s="232" t="s">
        <v>212</v>
      </c>
      <c r="F300" s="242" t="s">
        <v>591</v>
      </c>
      <c r="G300" s="73" t="s">
        <v>220</v>
      </c>
      <c r="H300" s="120" t="s">
        <v>214</v>
      </c>
      <c r="I300" s="242" t="s">
        <v>1576</v>
      </c>
      <c r="J300" s="243" t="s">
        <v>8806</v>
      </c>
      <c r="K300" s="242" t="s">
        <v>974</v>
      </c>
      <c r="L300" s="44"/>
      <c r="M300" s="44"/>
    </row>
    <row r="301" spans="1:13" ht="18" customHeight="1">
      <c r="A301" s="129" t="s">
        <v>8212</v>
      </c>
      <c r="B301" s="61" t="s">
        <v>1544</v>
      </c>
      <c r="C301" s="61" t="s">
        <v>1538</v>
      </c>
      <c r="D301" s="129">
        <f t="shared" si="4"/>
        <v>5</v>
      </c>
      <c r="E301" s="73" t="s">
        <v>8236</v>
      </c>
      <c r="F301" s="242" t="s">
        <v>565</v>
      </c>
      <c r="G301" s="73" t="s">
        <v>8282</v>
      </c>
      <c r="H301" s="120" t="s">
        <v>214</v>
      </c>
      <c r="I301" s="120" t="s">
        <v>8243</v>
      </c>
      <c r="J301" s="122" t="s">
        <v>8373</v>
      </c>
      <c r="K301" s="242" t="s">
        <v>8239</v>
      </c>
      <c r="L301" s="44"/>
      <c r="M301" s="44"/>
    </row>
    <row r="302" spans="1:13" ht="18" customHeight="1">
      <c r="A302" s="129" t="s">
        <v>506</v>
      </c>
      <c r="B302" s="61" t="s">
        <v>8807</v>
      </c>
      <c r="C302" s="61" t="s">
        <v>8808</v>
      </c>
      <c r="D302" s="129">
        <f t="shared" si="4"/>
        <v>1</v>
      </c>
      <c r="E302" s="61" t="s">
        <v>8809</v>
      </c>
      <c r="F302" s="61" t="s">
        <v>2898</v>
      </c>
      <c r="G302" s="44" t="s">
        <v>8810</v>
      </c>
      <c r="H302" s="44" t="s">
        <v>8811</v>
      </c>
      <c r="I302" s="44"/>
      <c r="J302" s="108" t="s">
        <v>8812</v>
      </c>
      <c r="K302" s="44" t="s">
        <v>8224</v>
      </c>
      <c r="L302" s="44"/>
      <c r="M302" s="44"/>
    </row>
    <row r="303" spans="1:13" ht="18" customHeight="1">
      <c r="A303" s="129" t="s">
        <v>8163</v>
      </c>
      <c r="B303" s="61" t="s">
        <v>8807</v>
      </c>
      <c r="C303" s="61" t="s">
        <v>1539</v>
      </c>
      <c r="D303" s="129">
        <f t="shared" si="4"/>
        <v>2</v>
      </c>
      <c r="E303" s="61" t="s">
        <v>8813</v>
      </c>
      <c r="F303" s="61" t="s">
        <v>3032</v>
      </c>
      <c r="G303" s="44" t="s">
        <v>8814</v>
      </c>
      <c r="H303" s="44" t="s">
        <v>8815</v>
      </c>
      <c r="I303" s="44"/>
      <c r="J303" s="108" t="s">
        <v>8816</v>
      </c>
      <c r="K303" s="44" t="s">
        <v>8234</v>
      </c>
      <c r="L303" s="44"/>
      <c r="M303" s="44"/>
    </row>
    <row r="304" spans="1:13" ht="18" customHeight="1">
      <c r="A304" s="129" t="s">
        <v>8212</v>
      </c>
      <c r="B304" s="61" t="s">
        <v>8807</v>
      </c>
      <c r="C304" s="61" t="s">
        <v>1539</v>
      </c>
      <c r="D304" s="129">
        <f t="shared" si="4"/>
        <v>3</v>
      </c>
      <c r="E304" s="61" t="s">
        <v>780</v>
      </c>
      <c r="F304" s="61" t="s">
        <v>838</v>
      </c>
      <c r="G304" s="44" t="s">
        <v>8817</v>
      </c>
      <c r="H304" s="44" t="s">
        <v>8818</v>
      </c>
      <c r="I304" s="44"/>
      <c r="J304" s="108" t="s">
        <v>8819</v>
      </c>
      <c r="K304" s="44" t="s">
        <v>8224</v>
      </c>
      <c r="L304" s="44"/>
      <c r="M304" s="44"/>
    </row>
    <row r="305" spans="1:13" ht="18" customHeight="1">
      <c r="A305" s="129" t="s">
        <v>506</v>
      </c>
      <c r="B305" s="61" t="s">
        <v>8168</v>
      </c>
      <c r="C305" s="61" t="s">
        <v>1539</v>
      </c>
      <c r="D305" s="129">
        <f t="shared" si="4"/>
        <v>4</v>
      </c>
      <c r="E305" s="61" t="s">
        <v>2907</v>
      </c>
      <c r="F305" s="61" t="s">
        <v>2908</v>
      </c>
      <c r="G305" s="44" t="s">
        <v>8820</v>
      </c>
      <c r="H305" s="44" t="s">
        <v>8821</v>
      </c>
      <c r="I305" s="44"/>
      <c r="J305" s="108" t="s">
        <v>8822</v>
      </c>
      <c r="K305" s="44" t="s">
        <v>8275</v>
      </c>
      <c r="L305" s="44"/>
      <c r="M305" s="44"/>
    </row>
    <row r="306" spans="1:13" ht="18" customHeight="1">
      <c r="A306" s="129" t="s">
        <v>8163</v>
      </c>
      <c r="B306" s="61" t="s">
        <v>8807</v>
      </c>
      <c r="C306" s="61" t="s">
        <v>1539</v>
      </c>
      <c r="D306" s="129">
        <f t="shared" si="4"/>
        <v>5</v>
      </c>
      <c r="E306" s="61" t="s">
        <v>3033</v>
      </c>
      <c r="F306" s="61" t="s">
        <v>3034</v>
      </c>
      <c r="G306" s="44" t="s">
        <v>8823</v>
      </c>
      <c r="H306" s="44" t="s">
        <v>8824</v>
      </c>
      <c r="I306" s="44"/>
      <c r="J306" s="108" t="s">
        <v>8825</v>
      </c>
      <c r="K306" s="44" t="s">
        <v>218</v>
      </c>
      <c r="L306" s="44"/>
      <c r="M306" s="44"/>
    </row>
    <row r="307" spans="1:13" ht="18" customHeight="1">
      <c r="A307" s="129" t="s">
        <v>8212</v>
      </c>
      <c r="B307" s="61" t="s">
        <v>8807</v>
      </c>
      <c r="C307" s="61" t="s">
        <v>1539</v>
      </c>
      <c r="D307" s="129">
        <f t="shared" si="4"/>
        <v>6</v>
      </c>
      <c r="E307" s="61" t="s">
        <v>8795</v>
      </c>
      <c r="F307" s="61" t="s">
        <v>3031</v>
      </c>
      <c r="G307" s="44" t="s">
        <v>8826</v>
      </c>
      <c r="H307" s="44" t="s">
        <v>8827</v>
      </c>
      <c r="I307" s="44"/>
      <c r="J307" s="108" t="s">
        <v>8828</v>
      </c>
      <c r="K307" s="44" t="s">
        <v>8224</v>
      </c>
      <c r="L307" s="44"/>
      <c r="M307" s="44"/>
    </row>
    <row r="308" spans="1:13" ht="18" customHeight="1">
      <c r="A308" s="129" t="s">
        <v>8212</v>
      </c>
      <c r="B308" s="61" t="s">
        <v>1545</v>
      </c>
      <c r="C308" s="61" t="s">
        <v>1539</v>
      </c>
      <c r="D308" s="129">
        <f t="shared" si="4"/>
        <v>7</v>
      </c>
      <c r="E308" s="61" t="s">
        <v>2905</v>
      </c>
      <c r="F308" s="61" t="s">
        <v>2906</v>
      </c>
      <c r="G308" s="44" t="s">
        <v>8829</v>
      </c>
      <c r="H308" s="44" t="s">
        <v>8830</v>
      </c>
      <c r="I308" s="44"/>
      <c r="J308" s="108" t="s">
        <v>8831</v>
      </c>
      <c r="K308" s="44" t="s">
        <v>8234</v>
      </c>
      <c r="L308" s="44"/>
      <c r="M308" s="44"/>
    </row>
    <row r="309" spans="1:13" ht="18" customHeight="1">
      <c r="A309" s="129" t="s">
        <v>8212</v>
      </c>
      <c r="B309" s="61" t="s">
        <v>1545</v>
      </c>
      <c r="C309" s="61" t="s">
        <v>1539</v>
      </c>
      <c r="D309" s="129">
        <f t="shared" si="4"/>
        <v>8</v>
      </c>
      <c r="E309" s="61" t="s">
        <v>2899</v>
      </c>
      <c r="F309" s="61" t="s">
        <v>2900</v>
      </c>
      <c r="G309" s="44" t="s">
        <v>8832</v>
      </c>
      <c r="H309" s="44" t="s">
        <v>8833</v>
      </c>
      <c r="I309" s="44"/>
      <c r="J309" s="108" t="s">
        <v>8834</v>
      </c>
      <c r="K309" s="44" t="s">
        <v>8224</v>
      </c>
      <c r="L309" s="44"/>
      <c r="M309" s="44"/>
    </row>
    <row r="310" spans="1:13" ht="18" customHeight="1">
      <c r="A310" s="129" t="s">
        <v>8212</v>
      </c>
      <c r="B310" s="61" t="s">
        <v>8807</v>
      </c>
      <c r="C310" s="61" t="s">
        <v>1539</v>
      </c>
      <c r="D310" s="129">
        <f t="shared" si="4"/>
        <v>9</v>
      </c>
      <c r="E310" s="232" t="s">
        <v>212</v>
      </c>
      <c r="F310" s="242" t="s">
        <v>591</v>
      </c>
      <c r="G310" s="73" t="s">
        <v>8246</v>
      </c>
      <c r="H310" s="120" t="s">
        <v>214</v>
      </c>
      <c r="I310" s="242" t="s">
        <v>1576</v>
      </c>
      <c r="J310" s="243" t="s">
        <v>8835</v>
      </c>
      <c r="K310" s="242" t="s">
        <v>8275</v>
      </c>
      <c r="L310" s="44"/>
      <c r="M310" s="44"/>
    </row>
    <row r="311" spans="1:13" ht="18" customHeight="1">
      <c r="A311" s="129" t="s">
        <v>506</v>
      </c>
      <c r="B311" s="61" t="s">
        <v>1545</v>
      </c>
      <c r="C311" s="61" t="s">
        <v>1539</v>
      </c>
      <c r="D311" s="129">
        <f t="shared" si="4"/>
        <v>10</v>
      </c>
      <c r="E311" s="73" t="s">
        <v>8836</v>
      </c>
      <c r="F311" s="242" t="s">
        <v>565</v>
      </c>
      <c r="G311" s="73" t="s">
        <v>8282</v>
      </c>
      <c r="H311" s="120" t="s">
        <v>8209</v>
      </c>
      <c r="I311" s="120" t="s">
        <v>8837</v>
      </c>
      <c r="J311" s="122" t="s">
        <v>8838</v>
      </c>
      <c r="K311" s="242" t="s">
        <v>8239</v>
      </c>
      <c r="L311" s="44"/>
      <c r="M311" s="44"/>
    </row>
    <row r="312" spans="1:13" ht="18" customHeight="1">
      <c r="A312" s="129" t="s">
        <v>8163</v>
      </c>
      <c r="B312" s="61" t="s">
        <v>524</v>
      </c>
      <c r="C312" s="61" t="s">
        <v>8839</v>
      </c>
      <c r="D312" s="129">
        <f t="shared" si="4"/>
        <v>1</v>
      </c>
      <c r="E312" s="61" t="s">
        <v>3035</v>
      </c>
      <c r="F312" s="61" t="s">
        <v>3036</v>
      </c>
      <c r="G312" s="44" t="s">
        <v>8840</v>
      </c>
      <c r="H312" s="44" t="s">
        <v>8841</v>
      </c>
      <c r="I312" s="44" t="s">
        <v>8842</v>
      </c>
      <c r="J312" s="108" t="s">
        <v>8843</v>
      </c>
      <c r="K312" s="44" t="s">
        <v>80</v>
      </c>
      <c r="L312" s="44"/>
      <c r="M312" s="44"/>
    </row>
    <row r="313" spans="1:13" ht="18" customHeight="1">
      <c r="A313" s="129" t="s">
        <v>8163</v>
      </c>
      <c r="B313" s="61" t="s">
        <v>524</v>
      </c>
      <c r="C313" s="61" t="s">
        <v>545</v>
      </c>
      <c r="D313" s="129">
        <f t="shared" si="4"/>
        <v>2</v>
      </c>
      <c r="E313" s="61" t="s">
        <v>3037</v>
      </c>
      <c r="F313" s="61" t="s">
        <v>3038</v>
      </c>
      <c r="G313" s="44" t="s">
        <v>8844</v>
      </c>
      <c r="H313" s="44" t="s">
        <v>8845</v>
      </c>
      <c r="I313" s="44"/>
      <c r="J313" s="108" t="s">
        <v>8846</v>
      </c>
      <c r="K313" s="44" t="s">
        <v>8224</v>
      </c>
      <c r="L313" s="44"/>
      <c r="M313" s="44"/>
    </row>
    <row r="314" spans="1:13" ht="18" customHeight="1">
      <c r="A314" s="129" t="s">
        <v>506</v>
      </c>
      <c r="B314" s="61" t="s">
        <v>524</v>
      </c>
      <c r="C314" s="61" t="s">
        <v>545</v>
      </c>
      <c r="D314" s="129">
        <f t="shared" si="4"/>
        <v>3</v>
      </c>
      <c r="E314" s="61" t="s">
        <v>3039</v>
      </c>
      <c r="F314" s="61" t="s">
        <v>3040</v>
      </c>
      <c r="G314" s="244" t="s">
        <v>8847</v>
      </c>
      <c r="H314" s="44" t="s">
        <v>8848</v>
      </c>
      <c r="I314" s="44"/>
      <c r="J314" s="108" t="s">
        <v>8849</v>
      </c>
      <c r="K314" s="44" t="s">
        <v>8224</v>
      </c>
      <c r="L314" s="44"/>
      <c r="M314" s="44"/>
    </row>
    <row r="315" spans="1:13" ht="18" customHeight="1">
      <c r="A315" s="129" t="s">
        <v>8163</v>
      </c>
      <c r="B315" s="61" t="s">
        <v>524</v>
      </c>
      <c r="C315" s="61" t="s">
        <v>545</v>
      </c>
      <c r="D315" s="129">
        <f t="shared" si="4"/>
        <v>4</v>
      </c>
      <c r="E315" s="61" t="s">
        <v>2905</v>
      </c>
      <c r="F315" s="61" t="s">
        <v>2906</v>
      </c>
      <c r="G315" s="44" t="s">
        <v>8850</v>
      </c>
      <c r="H315" s="44" t="s">
        <v>8851</v>
      </c>
      <c r="I315" s="44"/>
      <c r="J315" s="108" t="s">
        <v>8852</v>
      </c>
      <c r="K315" s="44" t="s">
        <v>8234</v>
      </c>
      <c r="L315" s="44"/>
      <c r="M315" s="44"/>
    </row>
    <row r="316" spans="1:13" ht="18" customHeight="1">
      <c r="A316" s="129" t="s">
        <v>8212</v>
      </c>
      <c r="B316" s="61" t="s">
        <v>524</v>
      </c>
      <c r="C316" s="61" t="s">
        <v>545</v>
      </c>
      <c r="D316" s="129">
        <f t="shared" si="4"/>
        <v>5</v>
      </c>
      <c r="E316" s="61" t="s">
        <v>3041</v>
      </c>
      <c r="F316" s="61" t="s">
        <v>3042</v>
      </c>
      <c r="G316" s="44" t="s">
        <v>8853</v>
      </c>
      <c r="H316" s="44" t="s">
        <v>8854</v>
      </c>
      <c r="I316" s="44"/>
      <c r="J316" s="108" t="s">
        <v>8855</v>
      </c>
      <c r="K316" s="44" t="s">
        <v>8234</v>
      </c>
      <c r="L316" s="44"/>
      <c r="M316" s="44"/>
    </row>
    <row r="317" spans="1:13" ht="18" customHeight="1">
      <c r="A317" s="129" t="s">
        <v>8212</v>
      </c>
      <c r="B317" s="61" t="s">
        <v>8856</v>
      </c>
      <c r="C317" s="61" t="s">
        <v>545</v>
      </c>
      <c r="D317" s="129">
        <f t="shared" si="4"/>
        <v>6</v>
      </c>
      <c r="E317" s="61" t="s">
        <v>2789</v>
      </c>
      <c r="F317" s="61" t="s">
        <v>2790</v>
      </c>
      <c r="G317" s="44" t="s">
        <v>8857</v>
      </c>
      <c r="H317" s="44" t="s">
        <v>8858</v>
      </c>
      <c r="I317" s="44"/>
      <c r="J317" s="108" t="s">
        <v>8859</v>
      </c>
      <c r="K317" s="44" t="s">
        <v>8234</v>
      </c>
      <c r="L317" s="44"/>
      <c r="M317" s="44"/>
    </row>
    <row r="318" spans="1:13" ht="18" customHeight="1">
      <c r="A318" s="129" t="s">
        <v>506</v>
      </c>
      <c r="B318" s="61" t="s">
        <v>524</v>
      </c>
      <c r="C318" s="61" t="s">
        <v>545</v>
      </c>
      <c r="D318" s="129">
        <f t="shared" si="4"/>
        <v>7</v>
      </c>
      <c r="E318" s="61" t="s">
        <v>3044</v>
      </c>
      <c r="F318" s="61" t="s">
        <v>3045</v>
      </c>
      <c r="G318" s="44" t="s">
        <v>8860</v>
      </c>
      <c r="H318" s="44" t="s">
        <v>8861</v>
      </c>
      <c r="I318" s="44"/>
      <c r="J318" s="108" t="s">
        <v>8862</v>
      </c>
      <c r="K318" s="44" t="s">
        <v>583</v>
      </c>
      <c r="L318" s="44"/>
      <c r="M318" s="44"/>
    </row>
    <row r="319" spans="1:13" ht="18" customHeight="1">
      <c r="A319" s="129" t="s">
        <v>8212</v>
      </c>
      <c r="B319" s="61" t="s">
        <v>524</v>
      </c>
      <c r="C319" s="61" t="s">
        <v>545</v>
      </c>
      <c r="D319" s="129">
        <f t="shared" si="4"/>
        <v>8</v>
      </c>
      <c r="E319" s="61" t="s">
        <v>8863</v>
      </c>
      <c r="F319" s="61" t="s">
        <v>3047</v>
      </c>
      <c r="G319" s="44" t="s">
        <v>8864</v>
      </c>
      <c r="H319" s="44" t="s">
        <v>8865</v>
      </c>
      <c r="I319" s="129" t="s">
        <v>8866</v>
      </c>
      <c r="J319" s="108" t="s">
        <v>8867</v>
      </c>
      <c r="K319" s="44" t="s">
        <v>8228</v>
      </c>
      <c r="L319" s="44"/>
      <c r="M319" s="44"/>
    </row>
    <row r="320" spans="1:13" ht="18" customHeight="1">
      <c r="A320" s="129" t="s">
        <v>506</v>
      </c>
      <c r="B320" s="61" t="s">
        <v>3043</v>
      </c>
      <c r="C320" s="61" t="s">
        <v>545</v>
      </c>
      <c r="D320" s="129">
        <f t="shared" si="4"/>
        <v>9</v>
      </c>
      <c r="E320" s="61" t="s">
        <v>8868</v>
      </c>
      <c r="F320" s="61" t="s">
        <v>1637</v>
      </c>
      <c r="G320" s="44" t="s">
        <v>8869</v>
      </c>
      <c r="H320" s="44" t="s">
        <v>8870</v>
      </c>
      <c r="I320" s="44"/>
      <c r="J320" s="108" t="s">
        <v>8871</v>
      </c>
      <c r="K320" s="44" t="s">
        <v>8224</v>
      </c>
      <c r="L320" s="44"/>
      <c r="M320" s="44"/>
    </row>
    <row r="321" spans="1:13" ht="18" customHeight="1">
      <c r="A321" s="129" t="s">
        <v>8212</v>
      </c>
      <c r="B321" s="61" t="s">
        <v>524</v>
      </c>
      <c r="C321" s="61" t="s">
        <v>545</v>
      </c>
      <c r="D321" s="129">
        <f t="shared" si="4"/>
        <v>10</v>
      </c>
      <c r="E321" s="61" t="s">
        <v>2510</v>
      </c>
      <c r="F321" s="61" t="s">
        <v>2380</v>
      </c>
      <c r="G321" s="44" t="s">
        <v>8872</v>
      </c>
      <c r="H321" s="44" t="s">
        <v>8873</v>
      </c>
      <c r="I321" s="44"/>
      <c r="J321" s="108" t="s">
        <v>8874</v>
      </c>
      <c r="K321" s="44" t="s">
        <v>8234</v>
      </c>
      <c r="L321" s="44"/>
      <c r="M321" s="44"/>
    </row>
    <row r="322" spans="1:13" ht="18" customHeight="1">
      <c r="A322" s="129" t="s">
        <v>8212</v>
      </c>
      <c r="B322" s="61" t="s">
        <v>524</v>
      </c>
      <c r="C322" s="61" t="s">
        <v>545</v>
      </c>
      <c r="D322" s="129">
        <f t="shared" si="4"/>
        <v>11</v>
      </c>
      <c r="E322" s="61" t="s">
        <v>3048</v>
      </c>
      <c r="F322" s="61" t="s">
        <v>3049</v>
      </c>
      <c r="G322" s="44" t="s">
        <v>8875</v>
      </c>
      <c r="H322" s="44" t="s">
        <v>8876</v>
      </c>
      <c r="I322" s="44" t="s">
        <v>8351</v>
      </c>
      <c r="J322" s="108" t="s">
        <v>8877</v>
      </c>
      <c r="K322" s="44" t="s">
        <v>8275</v>
      </c>
      <c r="L322" s="44"/>
      <c r="M322" s="44"/>
    </row>
    <row r="323" spans="1:13" ht="18" customHeight="1">
      <c r="A323" s="129" t="s">
        <v>506</v>
      </c>
      <c r="B323" s="61" t="s">
        <v>524</v>
      </c>
      <c r="C323" s="61" t="s">
        <v>545</v>
      </c>
      <c r="D323" s="129">
        <f t="shared" si="4"/>
        <v>12</v>
      </c>
      <c r="E323" s="61" t="s">
        <v>3050</v>
      </c>
      <c r="F323" s="61" t="s">
        <v>3051</v>
      </c>
      <c r="G323" s="244" t="s">
        <v>8878</v>
      </c>
      <c r="H323" s="44" t="s">
        <v>8879</v>
      </c>
      <c r="I323" s="44" t="s">
        <v>8880</v>
      </c>
      <c r="J323" s="108" t="s">
        <v>8881</v>
      </c>
      <c r="K323" s="44" t="s">
        <v>8224</v>
      </c>
      <c r="L323" s="44"/>
      <c r="M323" s="44"/>
    </row>
    <row r="324" spans="1:13" ht="18" customHeight="1">
      <c r="A324" s="129" t="s">
        <v>8212</v>
      </c>
      <c r="B324" s="61" t="s">
        <v>524</v>
      </c>
      <c r="C324" s="61" t="s">
        <v>545</v>
      </c>
      <c r="D324" s="129">
        <f t="shared" ref="D324:D387" si="5">IF($C324=$C323,$D323+1,1)</f>
        <v>13</v>
      </c>
      <c r="E324" s="61" t="s">
        <v>8882</v>
      </c>
      <c r="F324" s="61" t="s">
        <v>3052</v>
      </c>
      <c r="G324" s="44" t="s">
        <v>8883</v>
      </c>
      <c r="H324" s="44" t="s">
        <v>8884</v>
      </c>
      <c r="I324" s="44" t="s">
        <v>15765</v>
      </c>
      <c r="J324" s="108" t="s">
        <v>8885</v>
      </c>
      <c r="K324" s="44" t="s">
        <v>8228</v>
      </c>
      <c r="L324" s="44"/>
      <c r="M324" s="44"/>
    </row>
    <row r="325" spans="1:13" ht="18" customHeight="1">
      <c r="A325" s="129" t="s">
        <v>8163</v>
      </c>
      <c r="B325" s="61" t="s">
        <v>524</v>
      </c>
      <c r="C325" s="61" t="s">
        <v>545</v>
      </c>
      <c r="D325" s="129">
        <f t="shared" si="5"/>
        <v>14</v>
      </c>
      <c r="E325" s="61" t="s">
        <v>8886</v>
      </c>
      <c r="F325" s="61" t="s">
        <v>3053</v>
      </c>
      <c r="G325" s="44" t="s">
        <v>8887</v>
      </c>
      <c r="H325" s="44" t="s">
        <v>8888</v>
      </c>
      <c r="I325" s="44" t="s">
        <v>8889</v>
      </c>
      <c r="J325" s="108" t="s">
        <v>8890</v>
      </c>
      <c r="K325" s="44" t="s">
        <v>8593</v>
      </c>
      <c r="L325" s="44"/>
      <c r="M325" s="44"/>
    </row>
    <row r="326" spans="1:13" ht="18" customHeight="1">
      <c r="A326" s="129" t="s">
        <v>8212</v>
      </c>
      <c r="B326" s="61" t="s">
        <v>524</v>
      </c>
      <c r="C326" s="61" t="s">
        <v>545</v>
      </c>
      <c r="D326" s="129">
        <f t="shared" si="5"/>
        <v>15</v>
      </c>
      <c r="E326" s="61" t="s">
        <v>3054</v>
      </c>
      <c r="F326" s="61" t="s">
        <v>3055</v>
      </c>
      <c r="G326" s="244" t="s">
        <v>8891</v>
      </c>
      <c r="H326" s="44" t="s">
        <v>8892</v>
      </c>
      <c r="I326" s="44" t="s">
        <v>8893</v>
      </c>
      <c r="J326" s="108" t="s">
        <v>8894</v>
      </c>
      <c r="K326" s="44" t="s">
        <v>80</v>
      </c>
      <c r="L326" s="44"/>
      <c r="M326" s="44"/>
    </row>
    <row r="327" spans="1:13" ht="18" customHeight="1">
      <c r="A327" s="129" t="s">
        <v>8212</v>
      </c>
      <c r="B327" s="61" t="s">
        <v>524</v>
      </c>
      <c r="C327" s="61" t="s">
        <v>545</v>
      </c>
      <c r="D327" s="129">
        <f t="shared" si="5"/>
        <v>16</v>
      </c>
      <c r="E327" s="61" t="s">
        <v>3056</v>
      </c>
      <c r="F327" s="61" t="s">
        <v>3057</v>
      </c>
      <c r="G327" s="44" t="s">
        <v>8895</v>
      </c>
      <c r="H327" s="44" t="s">
        <v>8896</v>
      </c>
      <c r="I327" s="44" t="s">
        <v>8351</v>
      </c>
      <c r="J327" s="108" t="s">
        <v>8897</v>
      </c>
      <c r="K327" s="44" t="s">
        <v>8275</v>
      </c>
      <c r="L327" s="44"/>
      <c r="M327" s="44"/>
    </row>
    <row r="328" spans="1:13" ht="18" customHeight="1">
      <c r="A328" s="129" t="s">
        <v>506</v>
      </c>
      <c r="B328" s="61" t="s">
        <v>524</v>
      </c>
      <c r="C328" s="61" t="s">
        <v>545</v>
      </c>
      <c r="D328" s="129">
        <f t="shared" si="5"/>
        <v>17</v>
      </c>
      <c r="E328" s="61" t="s">
        <v>8898</v>
      </c>
      <c r="F328" s="61" t="s">
        <v>3059</v>
      </c>
      <c r="G328" s="44" t="s">
        <v>8899</v>
      </c>
      <c r="H328" s="44" t="s">
        <v>8896</v>
      </c>
      <c r="I328" s="44" t="s">
        <v>8351</v>
      </c>
      <c r="J328" s="108" t="s">
        <v>8897</v>
      </c>
      <c r="K328" s="44" t="s">
        <v>8275</v>
      </c>
      <c r="L328" s="44"/>
      <c r="M328" s="44"/>
    </row>
    <row r="329" spans="1:13" ht="18" customHeight="1">
      <c r="A329" s="129" t="s">
        <v>8212</v>
      </c>
      <c r="B329" s="61" t="s">
        <v>524</v>
      </c>
      <c r="C329" s="61" t="s">
        <v>545</v>
      </c>
      <c r="D329" s="129">
        <f t="shared" si="5"/>
        <v>18</v>
      </c>
      <c r="E329" s="61" t="s">
        <v>3060</v>
      </c>
      <c r="F329" s="61" t="s">
        <v>3061</v>
      </c>
      <c r="G329" s="244" t="s">
        <v>8900</v>
      </c>
      <c r="H329" s="44" t="s">
        <v>8901</v>
      </c>
      <c r="I329" s="129" t="s">
        <v>8902</v>
      </c>
      <c r="J329" s="108" t="s">
        <v>2252</v>
      </c>
      <c r="K329" s="44" t="s">
        <v>80</v>
      </c>
      <c r="L329" s="44"/>
      <c r="M329" s="44"/>
    </row>
    <row r="330" spans="1:13" ht="18" customHeight="1">
      <c r="A330" s="129" t="s">
        <v>8212</v>
      </c>
      <c r="B330" s="61" t="s">
        <v>524</v>
      </c>
      <c r="C330" s="61" t="s">
        <v>545</v>
      </c>
      <c r="D330" s="129">
        <f t="shared" si="5"/>
        <v>19</v>
      </c>
      <c r="E330" s="61" t="s">
        <v>3062</v>
      </c>
      <c r="F330" s="61" t="s">
        <v>3063</v>
      </c>
      <c r="G330" s="244" t="s">
        <v>8903</v>
      </c>
      <c r="H330" s="44" t="s">
        <v>8904</v>
      </c>
      <c r="I330" s="129" t="s">
        <v>15764</v>
      </c>
      <c r="J330" s="108" t="s">
        <v>8905</v>
      </c>
      <c r="K330" s="44" t="s">
        <v>8224</v>
      </c>
      <c r="L330" s="44"/>
      <c r="M330" s="44"/>
    </row>
    <row r="331" spans="1:13" ht="18" customHeight="1">
      <c r="A331" s="129" t="s">
        <v>8163</v>
      </c>
      <c r="B331" s="61" t="s">
        <v>524</v>
      </c>
      <c r="C331" s="61" t="s">
        <v>545</v>
      </c>
      <c r="D331" s="129">
        <f t="shared" si="5"/>
        <v>20</v>
      </c>
      <c r="E331" s="232" t="s">
        <v>212</v>
      </c>
      <c r="F331" s="242" t="s">
        <v>591</v>
      </c>
      <c r="G331" s="73" t="s">
        <v>8246</v>
      </c>
      <c r="H331" s="120" t="s">
        <v>214</v>
      </c>
      <c r="I331" s="242" t="s">
        <v>8235</v>
      </c>
      <c r="J331" s="243" t="s">
        <v>8906</v>
      </c>
      <c r="K331" s="242" t="s">
        <v>8275</v>
      </c>
      <c r="L331" s="44"/>
      <c r="M331" s="44"/>
    </row>
    <row r="332" spans="1:13" ht="18" customHeight="1">
      <c r="A332" s="129" t="s">
        <v>8212</v>
      </c>
      <c r="B332" s="61" t="s">
        <v>524</v>
      </c>
      <c r="C332" s="61" t="s">
        <v>545</v>
      </c>
      <c r="D332" s="129">
        <f t="shared" si="5"/>
        <v>21</v>
      </c>
      <c r="E332" s="73" t="s">
        <v>8236</v>
      </c>
      <c r="F332" s="242" t="s">
        <v>565</v>
      </c>
      <c r="G332" s="73" t="s">
        <v>8282</v>
      </c>
      <c r="H332" s="120" t="s">
        <v>214</v>
      </c>
      <c r="I332" s="120" t="s">
        <v>8243</v>
      </c>
      <c r="J332" s="122" t="s">
        <v>8373</v>
      </c>
      <c r="K332" s="242" t="s">
        <v>8239</v>
      </c>
      <c r="L332" s="44"/>
      <c r="M332" s="44"/>
    </row>
    <row r="333" spans="1:13" ht="18" customHeight="1">
      <c r="A333" s="129" t="s">
        <v>506</v>
      </c>
      <c r="B333" s="61" t="s">
        <v>525</v>
      </c>
      <c r="C333" s="61" t="s">
        <v>8907</v>
      </c>
      <c r="D333" s="129">
        <f t="shared" si="5"/>
        <v>1</v>
      </c>
      <c r="E333" s="61" t="s">
        <v>3064</v>
      </c>
      <c r="F333" s="61" t="s">
        <v>3065</v>
      </c>
      <c r="G333" s="44" t="s">
        <v>8908</v>
      </c>
      <c r="H333" s="44" t="s">
        <v>8909</v>
      </c>
      <c r="I333" s="129" t="s">
        <v>8910</v>
      </c>
      <c r="J333" s="108" t="s">
        <v>8911</v>
      </c>
      <c r="K333" s="44" t="s">
        <v>80</v>
      </c>
      <c r="L333" s="44"/>
      <c r="M333" s="44"/>
    </row>
    <row r="334" spans="1:13" ht="18" customHeight="1">
      <c r="A334" s="129" t="s">
        <v>8212</v>
      </c>
      <c r="B334" s="61" t="s">
        <v>8912</v>
      </c>
      <c r="C334" s="61" t="s">
        <v>546</v>
      </c>
      <c r="D334" s="129">
        <f t="shared" si="5"/>
        <v>2</v>
      </c>
      <c r="E334" s="61" t="s">
        <v>8330</v>
      </c>
      <c r="F334" s="61" t="s">
        <v>3066</v>
      </c>
      <c r="G334" s="44" t="s">
        <v>8913</v>
      </c>
      <c r="H334" s="44" t="s">
        <v>8914</v>
      </c>
      <c r="I334" s="44"/>
      <c r="J334" s="108" t="s">
        <v>8915</v>
      </c>
      <c r="K334" s="44" t="s">
        <v>8234</v>
      </c>
      <c r="L334" s="44"/>
      <c r="M334" s="44"/>
    </row>
    <row r="335" spans="1:13" ht="18" customHeight="1">
      <c r="A335" s="129" t="s">
        <v>8212</v>
      </c>
      <c r="B335" s="61" t="s">
        <v>8916</v>
      </c>
      <c r="C335" s="61" t="s">
        <v>546</v>
      </c>
      <c r="D335" s="129">
        <f t="shared" si="5"/>
        <v>3</v>
      </c>
      <c r="E335" s="61" t="s">
        <v>3067</v>
      </c>
      <c r="F335" s="61" t="s">
        <v>3068</v>
      </c>
      <c r="G335" s="44" t="s">
        <v>8917</v>
      </c>
      <c r="H335" s="44" t="s">
        <v>8918</v>
      </c>
      <c r="I335" s="44"/>
      <c r="J335" s="108" t="s">
        <v>8919</v>
      </c>
      <c r="K335" s="44" t="s">
        <v>8234</v>
      </c>
      <c r="L335" s="44"/>
      <c r="M335" s="44"/>
    </row>
    <row r="336" spans="1:13" ht="18" customHeight="1">
      <c r="A336" s="129" t="s">
        <v>8212</v>
      </c>
      <c r="B336" s="61" t="s">
        <v>525</v>
      </c>
      <c r="C336" s="61" t="s">
        <v>546</v>
      </c>
      <c r="D336" s="129">
        <f t="shared" si="5"/>
        <v>4</v>
      </c>
      <c r="E336" s="61" t="s">
        <v>3069</v>
      </c>
      <c r="F336" s="61" t="s">
        <v>3070</v>
      </c>
      <c r="G336" s="44" t="s">
        <v>8920</v>
      </c>
      <c r="H336" s="44" t="s">
        <v>8921</v>
      </c>
      <c r="I336" s="44"/>
      <c r="J336" s="108" t="s">
        <v>8922</v>
      </c>
      <c r="K336" s="44" t="s">
        <v>8593</v>
      </c>
      <c r="L336" s="44"/>
      <c r="M336" s="44"/>
    </row>
    <row r="337" spans="1:13" ht="18" customHeight="1">
      <c r="A337" s="129" t="s">
        <v>8212</v>
      </c>
      <c r="B337" s="61" t="s">
        <v>525</v>
      </c>
      <c r="C337" s="61" t="s">
        <v>546</v>
      </c>
      <c r="D337" s="129">
        <f t="shared" si="5"/>
        <v>5</v>
      </c>
      <c r="E337" s="232" t="s">
        <v>212</v>
      </c>
      <c r="F337" s="242" t="s">
        <v>591</v>
      </c>
      <c r="G337" s="73" t="s">
        <v>220</v>
      </c>
      <c r="H337" s="120" t="s">
        <v>8209</v>
      </c>
      <c r="I337" s="242" t="s">
        <v>1576</v>
      </c>
      <c r="J337" s="243" t="s">
        <v>8923</v>
      </c>
      <c r="K337" s="242" t="s">
        <v>8275</v>
      </c>
      <c r="L337" s="44"/>
      <c r="M337" s="44"/>
    </row>
    <row r="338" spans="1:13" ht="18" customHeight="1">
      <c r="A338" s="129" t="s">
        <v>8212</v>
      </c>
      <c r="B338" s="61" t="s">
        <v>525</v>
      </c>
      <c r="C338" s="61" t="s">
        <v>546</v>
      </c>
      <c r="D338" s="129">
        <f t="shared" si="5"/>
        <v>6</v>
      </c>
      <c r="E338" s="73" t="s">
        <v>8236</v>
      </c>
      <c r="F338" s="242" t="s">
        <v>565</v>
      </c>
      <c r="G338" s="73" t="s">
        <v>8282</v>
      </c>
      <c r="H338" s="120" t="s">
        <v>8209</v>
      </c>
      <c r="I338" s="120" t="s">
        <v>8243</v>
      </c>
      <c r="J338" s="122" t="s">
        <v>8320</v>
      </c>
      <c r="K338" s="242" t="s">
        <v>215</v>
      </c>
      <c r="L338" s="44"/>
      <c r="M338" s="44"/>
    </row>
    <row r="339" spans="1:13" ht="18" customHeight="1">
      <c r="A339" s="129" t="s">
        <v>8212</v>
      </c>
      <c r="B339" s="61" t="s">
        <v>526</v>
      </c>
      <c r="C339" s="61" t="s">
        <v>8924</v>
      </c>
      <c r="D339" s="129">
        <f>IF($C339=$C336,$D336+1,1)</f>
        <v>1</v>
      </c>
      <c r="E339" s="61" t="s">
        <v>2698</v>
      </c>
      <c r="F339" s="61" t="s">
        <v>2699</v>
      </c>
      <c r="G339" s="44" t="s">
        <v>8925</v>
      </c>
      <c r="H339" s="44" t="s">
        <v>8926</v>
      </c>
      <c r="I339" s="44"/>
      <c r="J339" s="130" t="s">
        <v>8927</v>
      </c>
      <c r="K339" s="44" t="s">
        <v>8224</v>
      </c>
      <c r="L339" s="44"/>
      <c r="M339" s="44"/>
    </row>
    <row r="340" spans="1:13" ht="18" customHeight="1">
      <c r="A340" s="129" t="s">
        <v>8212</v>
      </c>
      <c r="B340" s="61" t="s">
        <v>526</v>
      </c>
      <c r="C340" s="61" t="s">
        <v>547</v>
      </c>
      <c r="D340" s="129">
        <f t="shared" si="5"/>
        <v>2</v>
      </c>
      <c r="E340" s="61" t="s">
        <v>3071</v>
      </c>
      <c r="F340" s="61" t="s">
        <v>3072</v>
      </c>
      <c r="G340" s="44" t="s">
        <v>8928</v>
      </c>
      <c r="H340" s="44" t="s">
        <v>8929</v>
      </c>
      <c r="I340" s="44"/>
      <c r="J340" s="91" t="s">
        <v>8930</v>
      </c>
      <c r="K340" s="44" t="s">
        <v>583</v>
      </c>
      <c r="L340" s="44"/>
      <c r="M340" s="44"/>
    </row>
    <row r="341" spans="1:13" ht="18" customHeight="1">
      <c r="A341" s="129" t="s">
        <v>8163</v>
      </c>
      <c r="B341" s="61" t="s">
        <v>526</v>
      </c>
      <c r="C341" s="61" t="s">
        <v>547</v>
      </c>
      <c r="D341" s="129">
        <f t="shared" si="5"/>
        <v>3</v>
      </c>
      <c r="E341" s="232" t="s">
        <v>212</v>
      </c>
      <c r="F341" s="242" t="s">
        <v>591</v>
      </c>
      <c r="G341" s="73" t="s">
        <v>220</v>
      </c>
      <c r="H341" s="120" t="s">
        <v>214</v>
      </c>
      <c r="I341" s="242" t="s">
        <v>8612</v>
      </c>
      <c r="J341" s="243" t="s">
        <v>8931</v>
      </c>
      <c r="K341" s="242" t="s">
        <v>8275</v>
      </c>
      <c r="L341" s="44"/>
      <c r="M341" s="44"/>
    </row>
    <row r="342" spans="1:13" ht="18" customHeight="1">
      <c r="A342" s="129" t="s">
        <v>506</v>
      </c>
      <c r="B342" s="61" t="s">
        <v>526</v>
      </c>
      <c r="C342" s="61" t="s">
        <v>547</v>
      </c>
      <c r="D342" s="129">
        <f t="shared" si="5"/>
        <v>4</v>
      </c>
      <c r="E342" s="73" t="s">
        <v>8236</v>
      </c>
      <c r="F342" s="242" t="s">
        <v>565</v>
      </c>
      <c r="G342" s="73" t="s">
        <v>8282</v>
      </c>
      <c r="H342" s="120" t="s">
        <v>214</v>
      </c>
      <c r="I342" s="120" t="s">
        <v>8243</v>
      </c>
      <c r="J342" s="122" t="s">
        <v>8320</v>
      </c>
      <c r="K342" s="242" t="s">
        <v>8239</v>
      </c>
      <c r="L342" s="44"/>
      <c r="M342" s="44"/>
    </row>
    <row r="343" spans="1:13" ht="18" customHeight="1">
      <c r="A343" s="129" t="s">
        <v>506</v>
      </c>
      <c r="B343" s="61" t="s">
        <v>527</v>
      </c>
      <c r="C343" s="61" t="s">
        <v>8932</v>
      </c>
      <c r="D343" s="129">
        <f>IF($C343=$C340,$D340+1,1)</f>
        <v>1</v>
      </c>
      <c r="E343" s="61" t="s">
        <v>2761</v>
      </c>
      <c r="F343" s="61" t="s">
        <v>2762</v>
      </c>
      <c r="G343" s="44" t="s">
        <v>8933</v>
      </c>
      <c r="H343" s="44" t="s">
        <v>8934</v>
      </c>
      <c r="I343" s="44"/>
      <c r="J343" s="108" t="s">
        <v>8935</v>
      </c>
      <c r="K343" s="44" t="s">
        <v>8224</v>
      </c>
      <c r="L343" s="44"/>
      <c r="M343" s="44"/>
    </row>
    <row r="344" spans="1:13" ht="18" customHeight="1">
      <c r="A344" s="129" t="s">
        <v>506</v>
      </c>
      <c r="B344" s="61" t="s">
        <v>527</v>
      </c>
      <c r="C344" s="61" t="s">
        <v>548</v>
      </c>
      <c r="D344" s="129">
        <f t="shared" si="5"/>
        <v>2</v>
      </c>
      <c r="E344" s="61" t="s">
        <v>8936</v>
      </c>
      <c r="F344" s="61" t="s">
        <v>2756</v>
      </c>
      <c r="G344" s="44" t="s">
        <v>8937</v>
      </c>
      <c r="H344" s="44" t="s">
        <v>8938</v>
      </c>
      <c r="I344" s="44"/>
      <c r="J344" s="108" t="s">
        <v>8939</v>
      </c>
      <c r="K344" s="44" t="s">
        <v>8234</v>
      </c>
      <c r="L344" s="44"/>
      <c r="M344" s="44"/>
    </row>
    <row r="345" spans="1:13" ht="18" customHeight="1">
      <c r="A345" s="129" t="s">
        <v>8163</v>
      </c>
      <c r="B345" s="61" t="s">
        <v>527</v>
      </c>
      <c r="C345" s="61" t="s">
        <v>548</v>
      </c>
      <c r="D345" s="129">
        <f t="shared" si="5"/>
        <v>3</v>
      </c>
      <c r="E345" s="232" t="s">
        <v>212</v>
      </c>
      <c r="F345" s="242" t="s">
        <v>591</v>
      </c>
      <c r="G345" s="73" t="s">
        <v>220</v>
      </c>
      <c r="H345" s="120" t="s">
        <v>214</v>
      </c>
      <c r="I345" s="242" t="s">
        <v>8235</v>
      </c>
      <c r="J345" s="243" t="s">
        <v>8940</v>
      </c>
      <c r="K345" s="242" t="s">
        <v>8275</v>
      </c>
      <c r="L345" s="44"/>
      <c r="M345" s="44"/>
    </row>
    <row r="346" spans="1:13" ht="18" customHeight="1">
      <c r="A346" s="129" t="s">
        <v>8163</v>
      </c>
      <c r="B346" s="61" t="s">
        <v>527</v>
      </c>
      <c r="C346" s="61" t="s">
        <v>548</v>
      </c>
      <c r="D346" s="129">
        <f t="shared" si="5"/>
        <v>4</v>
      </c>
      <c r="E346" s="73" t="s">
        <v>8236</v>
      </c>
      <c r="F346" s="242" t="s">
        <v>565</v>
      </c>
      <c r="G346" s="73" t="s">
        <v>8282</v>
      </c>
      <c r="H346" s="120" t="s">
        <v>8192</v>
      </c>
      <c r="I346" s="120" t="s">
        <v>8837</v>
      </c>
      <c r="J346" s="122" t="s">
        <v>8320</v>
      </c>
      <c r="K346" s="242" t="s">
        <v>8239</v>
      </c>
      <c r="L346" s="44"/>
      <c r="M346" s="44"/>
    </row>
    <row r="347" spans="1:13" ht="18" customHeight="1">
      <c r="A347" s="129" t="s">
        <v>8212</v>
      </c>
      <c r="B347" s="61" t="s">
        <v>8941</v>
      </c>
      <c r="C347" s="61" t="s">
        <v>8942</v>
      </c>
      <c r="D347" s="129">
        <f t="shared" si="5"/>
        <v>1</v>
      </c>
      <c r="E347" s="61" t="s">
        <v>8943</v>
      </c>
      <c r="F347" s="61" t="s">
        <v>3073</v>
      </c>
      <c r="G347" s="44" t="s">
        <v>8944</v>
      </c>
      <c r="H347" s="44" t="s">
        <v>8945</v>
      </c>
      <c r="I347" s="44"/>
      <c r="J347" s="108" t="s">
        <v>8946</v>
      </c>
      <c r="K347" s="44" t="s">
        <v>8224</v>
      </c>
      <c r="L347" s="44"/>
      <c r="M347" s="44"/>
    </row>
    <row r="348" spans="1:13" ht="18" customHeight="1">
      <c r="A348" s="129" t="s">
        <v>506</v>
      </c>
      <c r="B348" s="61" t="s">
        <v>8941</v>
      </c>
      <c r="C348" s="61" t="s">
        <v>549</v>
      </c>
      <c r="D348" s="129">
        <f t="shared" si="5"/>
        <v>2</v>
      </c>
      <c r="E348" s="61" t="s">
        <v>3074</v>
      </c>
      <c r="F348" s="61" t="s">
        <v>3075</v>
      </c>
      <c r="G348" s="44" t="s">
        <v>8947</v>
      </c>
      <c r="H348" s="44" t="s">
        <v>8948</v>
      </c>
      <c r="I348" s="44"/>
      <c r="J348" s="108" t="s">
        <v>8949</v>
      </c>
      <c r="K348" s="44" t="s">
        <v>627</v>
      </c>
      <c r="L348" s="44"/>
      <c r="M348" s="44"/>
    </row>
    <row r="349" spans="1:13" ht="18" customHeight="1">
      <c r="A349" s="129" t="s">
        <v>506</v>
      </c>
      <c r="B349" s="61" t="s">
        <v>8941</v>
      </c>
      <c r="C349" s="61" t="s">
        <v>549</v>
      </c>
      <c r="D349" s="129">
        <f t="shared" si="5"/>
        <v>3</v>
      </c>
      <c r="E349" s="61" t="s">
        <v>3076</v>
      </c>
      <c r="F349" s="61" t="s">
        <v>3077</v>
      </c>
      <c r="G349" s="44" t="s">
        <v>8950</v>
      </c>
      <c r="H349" s="44" t="s">
        <v>8951</v>
      </c>
      <c r="I349" s="44"/>
      <c r="J349" s="108" t="s">
        <v>8952</v>
      </c>
      <c r="K349" s="44" t="s">
        <v>8593</v>
      </c>
      <c r="L349" s="44"/>
      <c r="M349" s="44"/>
    </row>
    <row r="350" spans="1:13" ht="18" customHeight="1">
      <c r="A350" s="129" t="s">
        <v>8163</v>
      </c>
      <c r="B350" s="61" t="s">
        <v>1546</v>
      </c>
      <c r="C350" s="61" t="s">
        <v>549</v>
      </c>
      <c r="D350" s="129">
        <f t="shared" si="5"/>
        <v>4</v>
      </c>
      <c r="E350" s="61" t="s">
        <v>1093</v>
      </c>
      <c r="F350" s="61" t="s">
        <v>844</v>
      </c>
      <c r="G350" s="44" t="s">
        <v>8953</v>
      </c>
      <c r="H350" s="44" t="s">
        <v>8954</v>
      </c>
      <c r="I350" s="129" t="s">
        <v>8955</v>
      </c>
      <c r="J350" s="108" t="s">
        <v>8956</v>
      </c>
      <c r="K350" s="44" t="s">
        <v>8234</v>
      </c>
      <c r="L350" s="44"/>
      <c r="M350" s="44"/>
    </row>
    <row r="351" spans="1:13" ht="18" customHeight="1">
      <c r="A351" s="129" t="s">
        <v>8163</v>
      </c>
      <c r="B351" s="61" t="s">
        <v>8941</v>
      </c>
      <c r="C351" s="61" t="s">
        <v>549</v>
      </c>
      <c r="D351" s="129">
        <f t="shared" si="5"/>
        <v>5</v>
      </c>
      <c r="E351" s="61" t="s">
        <v>3078</v>
      </c>
      <c r="F351" s="61" t="s">
        <v>3079</v>
      </c>
      <c r="G351" s="44" t="s">
        <v>8957</v>
      </c>
      <c r="H351" s="44" t="s">
        <v>8958</v>
      </c>
      <c r="I351" s="44" t="s">
        <v>8959</v>
      </c>
      <c r="J351" s="90" t="s">
        <v>4976</v>
      </c>
      <c r="K351" s="44" t="s">
        <v>8234</v>
      </c>
      <c r="L351" s="44"/>
      <c r="M351" s="44"/>
    </row>
    <row r="352" spans="1:13" ht="18" customHeight="1">
      <c r="A352" s="129" t="s">
        <v>8212</v>
      </c>
      <c r="B352" s="61" t="s">
        <v>8169</v>
      </c>
      <c r="C352" s="61" t="s">
        <v>549</v>
      </c>
      <c r="D352" s="129">
        <f t="shared" si="5"/>
        <v>6</v>
      </c>
      <c r="E352" s="61" t="s">
        <v>3080</v>
      </c>
      <c r="F352" s="61" t="s">
        <v>2456</v>
      </c>
      <c r="G352" s="44" t="s">
        <v>8960</v>
      </c>
      <c r="H352" s="44" t="s">
        <v>8961</v>
      </c>
      <c r="I352" s="44" t="s">
        <v>8962</v>
      </c>
      <c r="J352" s="108" t="s">
        <v>8963</v>
      </c>
      <c r="K352" s="44" t="s">
        <v>8234</v>
      </c>
      <c r="L352" s="44"/>
      <c r="M352" s="44"/>
    </row>
    <row r="353" spans="1:13" ht="18" customHeight="1">
      <c r="A353" s="129" t="s">
        <v>8212</v>
      </c>
      <c r="B353" s="61" t="s">
        <v>1546</v>
      </c>
      <c r="C353" s="61" t="s">
        <v>549</v>
      </c>
      <c r="D353" s="129">
        <f t="shared" si="5"/>
        <v>7</v>
      </c>
      <c r="E353" s="61" t="s">
        <v>3081</v>
      </c>
      <c r="F353" s="61" t="s">
        <v>3082</v>
      </c>
      <c r="G353" s="44" t="s">
        <v>8964</v>
      </c>
      <c r="H353" s="44" t="s">
        <v>8965</v>
      </c>
      <c r="I353" s="44"/>
      <c r="J353" s="90" t="s">
        <v>8966</v>
      </c>
      <c r="K353" s="44" t="s">
        <v>8224</v>
      </c>
      <c r="L353" s="44"/>
      <c r="M353" s="44"/>
    </row>
    <row r="354" spans="1:13" ht="18" customHeight="1">
      <c r="A354" s="129" t="s">
        <v>8212</v>
      </c>
      <c r="B354" s="61" t="s">
        <v>8941</v>
      </c>
      <c r="C354" s="61" t="s">
        <v>549</v>
      </c>
      <c r="D354" s="129">
        <f t="shared" si="5"/>
        <v>8</v>
      </c>
      <c r="E354" s="61" t="s">
        <v>3083</v>
      </c>
      <c r="F354" s="61" t="s">
        <v>2430</v>
      </c>
      <c r="G354" s="44" t="s">
        <v>8967</v>
      </c>
      <c r="H354" s="44" t="s">
        <v>8968</v>
      </c>
      <c r="I354" s="44"/>
      <c r="J354" s="108" t="s">
        <v>8969</v>
      </c>
      <c r="K354" s="44" t="s">
        <v>8224</v>
      </c>
      <c r="L354" s="44"/>
      <c r="M354" s="44"/>
    </row>
    <row r="355" spans="1:13" ht="18" customHeight="1">
      <c r="A355" s="129" t="s">
        <v>8212</v>
      </c>
      <c r="B355" s="61" t="s">
        <v>8941</v>
      </c>
      <c r="C355" s="61" t="s">
        <v>549</v>
      </c>
      <c r="D355" s="129">
        <f t="shared" si="5"/>
        <v>9</v>
      </c>
      <c r="E355" s="61" t="s">
        <v>8970</v>
      </c>
      <c r="F355" s="61" t="s">
        <v>3084</v>
      </c>
      <c r="G355" s="244" t="s">
        <v>8971</v>
      </c>
      <c r="H355" s="44" t="s">
        <v>8972</v>
      </c>
      <c r="I355" s="44"/>
      <c r="J355" s="108" t="s">
        <v>8690</v>
      </c>
      <c r="K355" s="44" t="s">
        <v>4698</v>
      </c>
      <c r="L355" s="44"/>
      <c r="M355" s="44"/>
    </row>
    <row r="356" spans="1:13" ht="18" customHeight="1">
      <c r="A356" s="129" t="s">
        <v>8212</v>
      </c>
      <c r="B356" s="61" t="s">
        <v>8941</v>
      </c>
      <c r="C356" s="61" t="s">
        <v>8973</v>
      </c>
      <c r="D356" s="129">
        <f t="shared" si="5"/>
        <v>10</v>
      </c>
      <c r="E356" s="61" t="s">
        <v>1570</v>
      </c>
      <c r="F356" s="61" t="s">
        <v>1559</v>
      </c>
      <c r="G356" s="44" t="s">
        <v>8974</v>
      </c>
      <c r="H356" s="44" t="s">
        <v>8975</v>
      </c>
      <c r="I356" s="44"/>
      <c r="J356" s="108" t="s">
        <v>8976</v>
      </c>
      <c r="K356" s="44" t="s">
        <v>8234</v>
      </c>
      <c r="L356" s="44"/>
      <c r="M356" s="44"/>
    </row>
    <row r="357" spans="1:13" ht="18" customHeight="1">
      <c r="A357" s="129" t="s">
        <v>8163</v>
      </c>
      <c r="B357" s="61" t="s">
        <v>8941</v>
      </c>
      <c r="C357" s="61" t="s">
        <v>8942</v>
      </c>
      <c r="D357" s="129">
        <f t="shared" si="5"/>
        <v>11</v>
      </c>
      <c r="E357" s="61" t="s">
        <v>8977</v>
      </c>
      <c r="F357" s="61" t="s">
        <v>8978</v>
      </c>
      <c r="G357" s="44" t="s">
        <v>8979</v>
      </c>
      <c r="H357" s="44" t="s">
        <v>8980</v>
      </c>
      <c r="I357" s="44"/>
      <c r="J357" s="108" t="s">
        <v>8981</v>
      </c>
      <c r="K357" s="44" t="s">
        <v>8224</v>
      </c>
      <c r="L357" s="44"/>
      <c r="M357" s="44"/>
    </row>
    <row r="358" spans="1:13" ht="18" customHeight="1">
      <c r="A358" s="129" t="s">
        <v>8212</v>
      </c>
      <c r="B358" s="61" t="s">
        <v>1546</v>
      </c>
      <c r="C358" s="61" t="s">
        <v>549</v>
      </c>
      <c r="D358" s="129">
        <f t="shared" si="5"/>
        <v>12</v>
      </c>
      <c r="E358" s="232" t="s">
        <v>212</v>
      </c>
      <c r="F358" s="242" t="s">
        <v>591</v>
      </c>
      <c r="G358" s="73" t="s">
        <v>220</v>
      </c>
      <c r="H358" s="120" t="s">
        <v>8209</v>
      </c>
      <c r="I358" s="242" t="s">
        <v>8235</v>
      </c>
      <c r="J358" s="243" t="s">
        <v>8982</v>
      </c>
      <c r="K358" s="242" t="s">
        <v>8275</v>
      </c>
      <c r="L358" s="44"/>
      <c r="M358" s="44"/>
    </row>
    <row r="359" spans="1:13" ht="18" customHeight="1">
      <c r="A359" s="129" t="s">
        <v>8212</v>
      </c>
      <c r="B359" s="61" t="s">
        <v>8941</v>
      </c>
      <c r="C359" s="61" t="s">
        <v>8983</v>
      </c>
      <c r="D359" s="129">
        <f t="shared" si="5"/>
        <v>13</v>
      </c>
      <c r="E359" s="73" t="s">
        <v>8236</v>
      </c>
      <c r="F359" s="242" t="s">
        <v>565</v>
      </c>
      <c r="G359" s="73" t="s">
        <v>8282</v>
      </c>
      <c r="H359" s="120" t="s">
        <v>8209</v>
      </c>
      <c r="I359" s="120" t="s">
        <v>8243</v>
      </c>
      <c r="J359" s="122" t="s">
        <v>8320</v>
      </c>
      <c r="K359" s="242" t="s">
        <v>8239</v>
      </c>
      <c r="L359" s="44"/>
      <c r="M359" s="44"/>
    </row>
    <row r="360" spans="1:13" ht="18" customHeight="1">
      <c r="A360" s="129" t="s">
        <v>506</v>
      </c>
      <c r="B360" s="61" t="s">
        <v>528</v>
      </c>
      <c r="C360" s="61" t="s">
        <v>8984</v>
      </c>
      <c r="D360" s="129">
        <f t="shared" si="5"/>
        <v>1</v>
      </c>
      <c r="E360" s="61" t="s">
        <v>3085</v>
      </c>
      <c r="F360" s="61" t="s">
        <v>3086</v>
      </c>
      <c r="G360" s="44" t="s">
        <v>8985</v>
      </c>
      <c r="H360" s="44" t="s">
        <v>8986</v>
      </c>
      <c r="I360" s="44"/>
      <c r="J360" s="108" t="s">
        <v>8987</v>
      </c>
      <c r="K360" s="44" t="s">
        <v>8224</v>
      </c>
      <c r="L360" s="44"/>
      <c r="M360" s="44"/>
    </row>
    <row r="361" spans="1:13" ht="18" customHeight="1">
      <c r="A361" s="129" t="s">
        <v>506</v>
      </c>
      <c r="B361" s="61" t="s">
        <v>8988</v>
      </c>
      <c r="C361" s="61" t="s">
        <v>550</v>
      </c>
      <c r="D361" s="129">
        <f t="shared" si="5"/>
        <v>2</v>
      </c>
      <c r="E361" s="61" t="s">
        <v>8989</v>
      </c>
      <c r="F361" s="61" t="s">
        <v>2374</v>
      </c>
      <c r="G361" s="244" t="s">
        <v>8990</v>
      </c>
      <c r="H361" s="244" t="s">
        <v>8991</v>
      </c>
      <c r="I361" s="44"/>
      <c r="J361" s="108" t="s">
        <v>8992</v>
      </c>
      <c r="K361" s="44" t="s">
        <v>8224</v>
      </c>
      <c r="L361" s="44"/>
      <c r="M361" s="44"/>
    </row>
    <row r="362" spans="1:13" ht="18" customHeight="1">
      <c r="A362" s="129" t="s">
        <v>8212</v>
      </c>
      <c r="B362" s="61" t="s">
        <v>528</v>
      </c>
      <c r="C362" s="61" t="s">
        <v>550</v>
      </c>
      <c r="D362" s="129">
        <f t="shared" si="5"/>
        <v>3</v>
      </c>
      <c r="E362" s="61" t="s">
        <v>2510</v>
      </c>
      <c r="F362" s="61" t="s">
        <v>2380</v>
      </c>
      <c r="G362" s="44" t="s">
        <v>8993</v>
      </c>
      <c r="H362" s="44" t="s">
        <v>8994</v>
      </c>
      <c r="I362" s="44"/>
      <c r="J362" s="108" t="s">
        <v>8995</v>
      </c>
      <c r="K362" s="44" t="s">
        <v>8593</v>
      </c>
      <c r="L362" s="44"/>
      <c r="M362" s="44"/>
    </row>
    <row r="363" spans="1:13" ht="18" customHeight="1">
      <c r="A363" s="129" t="s">
        <v>506</v>
      </c>
      <c r="B363" s="61" t="s">
        <v>528</v>
      </c>
      <c r="C363" s="61" t="s">
        <v>550</v>
      </c>
      <c r="D363" s="129">
        <f t="shared" si="5"/>
        <v>4</v>
      </c>
      <c r="E363" s="61" t="s">
        <v>8996</v>
      </c>
      <c r="F363" s="61" t="s">
        <v>3082</v>
      </c>
      <c r="G363" s="44" t="s">
        <v>8964</v>
      </c>
      <c r="H363" s="44" t="s">
        <v>8997</v>
      </c>
      <c r="I363" s="44"/>
      <c r="J363" s="108" t="s">
        <v>8998</v>
      </c>
      <c r="K363" s="44" t="s">
        <v>8224</v>
      </c>
      <c r="L363" s="44"/>
      <c r="M363" s="44"/>
    </row>
    <row r="364" spans="1:13" ht="18" customHeight="1">
      <c r="A364" s="129" t="s">
        <v>8212</v>
      </c>
      <c r="B364" s="61" t="s">
        <v>528</v>
      </c>
      <c r="C364" s="61" t="s">
        <v>550</v>
      </c>
      <c r="D364" s="129">
        <f t="shared" si="5"/>
        <v>5</v>
      </c>
      <c r="E364" s="61" t="s">
        <v>3083</v>
      </c>
      <c r="F364" s="61" t="s">
        <v>2430</v>
      </c>
      <c r="G364" s="44" t="s">
        <v>8999</v>
      </c>
      <c r="H364" s="44" t="s">
        <v>9000</v>
      </c>
      <c r="I364" s="44"/>
      <c r="J364" s="108" t="s">
        <v>9001</v>
      </c>
      <c r="K364" s="44" t="s">
        <v>8224</v>
      </c>
      <c r="L364" s="44"/>
      <c r="M364" s="44"/>
    </row>
    <row r="365" spans="1:13" ht="18" customHeight="1">
      <c r="A365" s="129" t="s">
        <v>8163</v>
      </c>
      <c r="B365" s="61" t="s">
        <v>528</v>
      </c>
      <c r="C365" s="61" t="s">
        <v>550</v>
      </c>
      <c r="D365" s="129">
        <f t="shared" si="5"/>
        <v>6</v>
      </c>
      <c r="E365" s="61" t="s">
        <v>202</v>
      </c>
      <c r="F365" s="61" t="s">
        <v>633</v>
      </c>
      <c r="G365" s="44" t="s">
        <v>8979</v>
      </c>
      <c r="H365" s="44" t="s">
        <v>9002</v>
      </c>
      <c r="I365" s="44" t="s">
        <v>9003</v>
      </c>
      <c r="J365" s="108" t="s">
        <v>9004</v>
      </c>
      <c r="K365" s="44" t="s">
        <v>8224</v>
      </c>
      <c r="L365" s="44"/>
      <c r="M365" s="44"/>
    </row>
    <row r="366" spans="1:13" ht="18" customHeight="1">
      <c r="A366" s="129" t="s">
        <v>8212</v>
      </c>
      <c r="B366" s="61" t="s">
        <v>528</v>
      </c>
      <c r="C366" s="61" t="s">
        <v>550</v>
      </c>
      <c r="D366" s="129">
        <f t="shared" si="5"/>
        <v>7</v>
      </c>
      <c r="E366" s="232" t="s">
        <v>212</v>
      </c>
      <c r="F366" s="242" t="s">
        <v>591</v>
      </c>
      <c r="G366" s="73" t="s">
        <v>8246</v>
      </c>
      <c r="H366" s="120" t="s">
        <v>8209</v>
      </c>
      <c r="I366" s="242" t="s">
        <v>8235</v>
      </c>
      <c r="J366" s="243" t="s">
        <v>9005</v>
      </c>
      <c r="K366" s="242" t="s">
        <v>8275</v>
      </c>
      <c r="L366" s="44"/>
      <c r="M366" s="44"/>
    </row>
    <row r="367" spans="1:13" ht="18" customHeight="1">
      <c r="A367" s="129" t="s">
        <v>8212</v>
      </c>
      <c r="B367" s="61" t="s">
        <v>528</v>
      </c>
      <c r="C367" s="61" t="s">
        <v>9006</v>
      </c>
      <c r="D367" s="129">
        <f t="shared" si="5"/>
        <v>8</v>
      </c>
      <c r="E367" s="73" t="s">
        <v>8836</v>
      </c>
      <c r="F367" s="242" t="s">
        <v>565</v>
      </c>
      <c r="G367" s="73" t="s">
        <v>8282</v>
      </c>
      <c r="H367" s="120" t="s">
        <v>8209</v>
      </c>
      <c r="I367" s="120" t="s">
        <v>8243</v>
      </c>
      <c r="J367" s="122" t="s">
        <v>8320</v>
      </c>
      <c r="K367" s="242" t="s">
        <v>8239</v>
      </c>
      <c r="L367" s="44"/>
      <c r="M367" s="44"/>
    </row>
    <row r="368" spans="1:13" ht="18" customHeight="1">
      <c r="A368" s="129" t="s">
        <v>8212</v>
      </c>
      <c r="B368" s="61" t="s">
        <v>9007</v>
      </c>
      <c r="C368" s="61" t="s">
        <v>9008</v>
      </c>
      <c r="D368" s="129">
        <f t="shared" si="5"/>
        <v>1</v>
      </c>
      <c r="E368" s="61" t="s">
        <v>9009</v>
      </c>
      <c r="F368" s="61" t="s">
        <v>3088</v>
      </c>
      <c r="G368" s="44" t="s">
        <v>9010</v>
      </c>
      <c r="H368" s="44" t="s">
        <v>9011</v>
      </c>
      <c r="I368" s="44" t="s">
        <v>9012</v>
      </c>
      <c r="J368" s="108" t="s">
        <v>9013</v>
      </c>
      <c r="K368" s="44" t="s">
        <v>8224</v>
      </c>
      <c r="L368" s="44"/>
      <c r="M368" s="44"/>
    </row>
    <row r="369" spans="1:13" ht="18" customHeight="1">
      <c r="A369" s="129" t="s">
        <v>8212</v>
      </c>
      <c r="B369" s="61" t="s">
        <v>529</v>
      </c>
      <c r="C369" s="61" t="s">
        <v>9014</v>
      </c>
      <c r="D369" s="129">
        <f t="shared" si="5"/>
        <v>2</v>
      </c>
      <c r="E369" s="61" t="s">
        <v>3089</v>
      </c>
      <c r="F369" s="61" t="s">
        <v>3090</v>
      </c>
      <c r="G369" s="73" t="s">
        <v>9015</v>
      </c>
      <c r="H369" s="44" t="s">
        <v>9016</v>
      </c>
      <c r="I369" s="44"/>
      <c r="J369" s="108" t="s">
        <v>9017</v>
      </c>
      <c r="K369" s="44" t="s">
        <v>80</v>
      </c>
      <c r="L369" s="44"/>
      <c r="M369" s="44"/>
    </row>
    <row r="370" spans="1:13" ht="18" customHeight="1">
      <c r="A370" s="129" t="s">
        <v>8212</v>
      </c>
      <c r="B370" s="61" t="s">
        <v>529</v>
      </c>
      <c r="C370" s="61" t="s">
        <v>551</v>
      </c>
      <c r="D370" s="129">
        <f t="shared" si="5"/>
        <v>3</v>
      </c>
      <c r="E370" s="61" t="s">
        <v>2510</v>
      </c>
      <c r="F370" s="61" t="s">
        <v>2380</v>
      </c>
      <c r="G370" s="44" t="s">
        <v>9018</v>
      </c>
      <c r="H370" s="44" t="s">
        <v>9019</v>
      </c>
      <c r="I370" s="44" t="s">
        <v>9020</v>
      </c>
      <c r="J370" s="108" t="s">
        <v>9021</v>
      </c>
      <c r="K370" s="44" t="s">
        <v>8234</v>
      </c>
      <c r="L370" s="44"/>
      <c r="M370" s="44"/>
    </row>
    <row r="371" spans="1:13" ht="18" customHeight="1">
      <c r="A371" s="129" t="s">
        <v>8212</v>
      </c>
      <c r="B371" s="61" t="s">
        <v>529</v>
      </c>
      <c r="C371" s="61" t="s">
        <v>551</v>
      </c>
      <c r="D371" s="129">
        <f t="shared" si="5"/>
        <v>4</v>
      </c>
      <c r="E371" s="61" t="s">
        <v>3091</v>
      </c>
      <c r="F371" s="61" t="s">
        <v>3092</v>
      </c>
      <c r="G371" s="44" t="s">
        <v>9022</v>
      </c>
      <c r="H371" s="44" t="s">
        <v>9023</v>
      </c>
      <c r="I371" s="44"/>
      <c r="J371" s="108" t="s">
        <v>9024</v>
      </c>
      <c r="K371" s="44" t="s">
        <v>8234</v>
      </c>
      <c r="L371" s="44"/>
      <c r="M371" s="44"/>
    </row>
    <row r="372" spans="1:13" ht="18" customHeight="1">
      <c r="A372" s="129" t="s">
        <v>8212</v>
      </c>
      <c r="B372" s="61" t="s">
        <v>529</v>
      </c>
      <c r="C372" s="61" t="s">
        <v>9008</v>
      </c>
      <c r="D372" s="129">
        <f t="shared" si="5"/>
        <v>5</v>
      </c>
      <c r="E372" s="61" t="s">
        <v>3093</v>
      </c>
      <c r="F372" s="61" t="s">
        <v>3094</v>
      </c>
      <c r="G372" s="44" t="s">
        <v>9025</v>
      </c>
      <c r="H372" s="44" t="s">
        <v>9026</v>
      </c>
      <c r="I372" s="44"/>
      <c r="J372" s="108" t="s">
        <v>2252</v>
      </c>
      <c r="K372" s="44" t="s">
        <v>8234</v>
      </c>
      <c r="L372" s="44"/>
      <c r="M372" s="44"/>
    </row>
    <row r="373" spans="1:13" ht="18" customHeight="1">
      <c r="A373" s="129" t="s">
        <v>8212</v>
      </c>
      <c r="B373" s="61" t="s">
        <v>529</v>
      </c>
      <c r="C373" s="61" t="s">
        <v>551</v>
      </c>
      <c r="D373" s="129">
        <f t="shared" si="5"/>
        <v>6</v>
      </c>
      <c r="E373" s="61" t="s">
        <v>3095</v>
      </c>
      <c r="F373" s="61" t="s">
        <v>3096</v>
      </c>
      <c r="G373" s="44" t="s">
        <v>9027</v>
      </c>
      <c r="H373" s="44" t="s">
        <v>9028</v>
      </c>
      <c r="I373" s="44" t="s">
        <v>9029</v>
      </c>
      <c r="J373" s="108" t="s">
        <v>9030</v>
      </c>
      <c r="K373" s="44" t="s">
        <v>8239</v>
      </c>
      <c r="L373" s="44"/>
      <c r="M373" s="44"/>
    </row>
    <row r="374" spans="1:13" ht="18" customHeight="1">
      <c r="A374" s="129" t="s">
        <v>8212</v>
      </c>
      <c r="B374" s="61" t="s">
        <v>529</v>
      </c>
      <c r="C374" s="61" t="s">
        <v>551</v>
      </c>
      <c r="D374" s="129">
        <f t="shared" si="5"/>
        <v>7</v>
      </c>
      <c r="E374" s="61" t="s">
        <v>3097</v>
      </c>
      <c r="F374" s="61" t="s">
        <v>3098</v>
      </c>
      <c r="G374" s="44" t="s">
        <v>9031</v>
      </c>
      <c r="H374" s="44" t="s">
        <v>9032</v>
      </c>
      <c r="I374" s="44"/>
      <c r="J374" s="108" t="s">
        <v>8867</v>
      </c>
      <c r="K374" s="44" t="s">
        <v>8597</v>
      </c>
      <c r="L374" s="44"/>
      <c r="M374" s="44"/>
    </row>
    <row r="375" spans="1:13" ht="18" customHeight="1">
      <c r="A375" s="129" t="s">
        <v>8212</v>
      </c>
      <c r="B375" s="61" t="s">
        <v>529</v>
      </c>
      <c r="C375" s="61" t="s">
        <v>551</v>
      </c>
      <c r="D375" s="129">
        <f t="shared" si="5"/>
        <v>8</v>
      </c>
      <c r="E375" s="61" t="s">
        <v>9033</v>
      </c>
      <c r="F375" s="61" t="s">
        <v>3099</v>
      </c>
      <c r="G375" s="44" t="s">
        <v>9034</v>
      </c>
      <c r="H375" s="44" t="s">
        <v>9035</v>
      </c>
      <c r="I375" s="44" t="s">
        <v>9036</v>
      </c>
      <c r="J375" s="108" t="s">
        <v>8596</v>
      </c>
      <c r="K375" s="44" t="s">
        <v>8228</v>
      </c>
      <c r="L375" s="44"/>
      <c r="M375" s="44"/>
    </row>
    <row r="376" spans="1:13" ht="18" customHeight="1">
      <c r="A376" s="129" t="s">
        <v>8212</v>
      </c>
      <c r="B376" s="61" t="s">
        <v>529</v>
      </c>
      <c r="C376" s="61" t="s">
        <v>551</v>
      </c>
      <c r="D376" s="129">
        <f t="shared" si="5"/>
        <v>9</v>
      </c>
      <c r="E376" s="61" t="s">
        <v>2604</v>
      </c>
      <c r="F376" s="61" t="s">
        <v>2479</v>
      </c>
      <c r="G376" s="73" t="s">
        <v>9037</v>
      </c>
      <c r="H376" s="44" t="s">
        <v>9038</v>
      </c>
      <c r="I376" s="129" t="s">
        <v>9039</v>
      </c>
      <c r="J376" s="108" t="s">
        <v>9040</v>
      </c>
      <c r="K376" s="44" t="s">
        <v>80</v>
      </c>
      <c r="L376" s="44"/>
      <c r="M376" s="44"/>
    </row>
    <row r="377" spans="1:13" ht="18" customHeight="1">
      <c r="A377" s="129" t="s">
        <v>8212</v>
      </c>
      <c r="B377" s="61" t="s">
        <v>529</v>
      </c>
      <c r="C377" s="61" t="s">
        <v>551</v>
      </c>
      <c r="D377" s="129">
        <f t="shared" si="5"/>
        <v>10</v>
      </c>
      <c r="E377" s="61" t="s">
        <v>8392</v>
      </c>
      <c r="F377" s="61" t="s">
        <v>2374</v>
      </c>
      <c r="G377" s="44" t="s">
        <v>9041</v>
      </c>
      <c r="H377" s="44" t="s">
        <v>9042</v>
      </c>
      <c r="I377" s="129" t="s">
        <v>9043</v>
      </c>
      <c r="J377" s="108" t="s">
        <v>9044</v>
      </c>
      <c r="K377" s="44" t="s">
        <v>8224</v>
      </c>
      <c r="L377" s="44"/>
      <c r="M377" s="44"/>
    </row>
    <row r="378" spans="1:13" ht="18" customHeight="1">
      <c r="A378" s="129" t="s">
        <v>8212</v>
      </c>
      <c r="B378" s="61" t="s">
        <v>529</v>
      </c>
      <c r="C378" s="61" t="s">
        <v>551</v>
      </c>
      <c r="D378" s="129">
        <f t="shared" si="5"/>
        <v>11</v>
      </c>
      <c r="E378" s="232" t="s">
        <v>212</v>
      </c>
      <c r="F378" s="242" t="s">
        <v>591</v>
      </c>
      <c r="G378" s="73" t="s">
        <v>220</v>
      </c>
      <c r="H378" s="120" t="s">
        <v>8209</v>
      </c>
      <c r="I378" s="242" t="s">
        <v>8235</v>
      </c>
      <c r="J378" s="243" t="s">
        <v>9045</v>
      </c>
      <c r="K378" s="242" t="s">
        <v>8191</v>
      </c>
      <c r="L378" s="44"/>
      <c r="M378" s="44"/>
    </row>
    <row r="379" spans="1:13" ht="18" customHeight="1">
      <c r="A379" s="129" t="s">
        <v>8212</v>
      </c>
      <c r="B379" s="61" t="s">
        <v>529</v>
      </c>
      <c r="C379" s="61" t="s">
        <v>9008</v>
      </c>
      <c r="D379" s="129">
        <f t="shared" si="5"/>
        <v>12</v>
      </c>
      <c r="E379" s="73" t="s">
        <v>8836</v>
      </c>
      <c r="F379" s="242" t="s">
        <v>565</v>
      </c>
      <c r="G379" s="73" t="s">
        <v>8282</v>
      </c>
      <c r="H379" s="120" t="s">
        <v>8192</v>
      </c>
      <c r="I379" s="120" t="s">
        <v>8243</v>
      </c>
      <c r="J379" s="122" t="s">
        <v>8320</v>
      </c>
      <c r="K379" s="242" t="s">
        <v>215</v>
      </c>
      <c r="L379" s="44"/>
      <c r="M379" s="44"/>
    </row>
    <row r="380" spans="1:13" ht="18" customHeight="1">
      <c r="A380" s="129" t="s">
        <v>506</v>
      </c>
      <c r="B380" s="61" t="s">
        <v>12701</v>
      </c>
      <c r="C380" s="61" t="s">
        <v>12702</v>
      </c>
      <c r="D380" s="129">
        <f t="shared" si="5"/>
        <v>1</v>
      </c>
      <c r="E380" s="61" t="s">
        <v>1642</v>
      </c>
      <c r="F380" s="44" t="s">
        <v>1637</v>
      </c>
      <c r="G380" s="44" t="s">
        <v>11504</v>
      </c>
      <c r="H380" s="44" t="s">
        <v>13006</v>
      </c>
      <c r="I380" s="44"/>
      <c r="J380" s="108" t="s">
        <v>11506</v>
      </c>
      <c r="K380" s="44" t="s">
        <v>12720</v>
      </c>
      <c r="L380" s="44"/>
      <c r="M380" s="44"/>
    </row>
    <row r="381" spans="1:13" ht="18" customHeight="1">
      <c r="A381" s="129" t="s">
        <v>506</v>
      </c>
      <c r="B381" s="61" t="s">
        <v>12701</v>
      </c>
      <c r="C381" s="61" t="s">
        <v>12702</v>
      </c>
      <c r="D381" s="129">
        <f t="shared" si="5"/>
        <v>2</v>
      </c>
      <c r="E381" s="61" t="s">
        <v>2510</v>
      </c>
      <c r="F381" s="44" t="s">
        <v>2380</v>
      </c>
      <c r="G381" s="44" t="s">
        <v>11180</v>
      </c>
      <c r="H381" s="44" t="s">
        <v>13007</v>
      </c>
      <c r="I381" s="44"/>
      <c r="J381" s="108" t="s">
        <v>11511</v>
      </c>
      <c r="K381" s="44" t="s">
        <v>12797</v>
      </c>
      <c r="L381" s="44"/>
      <c r="M381" s="44"/>
    </row>
    <row r="382" spans="1:13" ht="18" customHeight="1">
      <c r="A382" s="129" t="s">
        <v>506</v>
      </c>
      <c r="B382" s="61" t="s">
        <v>12701</v>
      </c>
      <c r="C382" s="61" t="s">
        <v>12702</v>
      </c>
      <c r="D382" s="129">
        <f t="shared" si="5"/>
        <v>3</v>
      </c>
      <c r="E382" s="61" t="s">
        <v>12923</v>
      </c>
      <c r="F382" s="44" t="s">
        <v>12918</v>
      </c>
      <c r="G382" s="44" t="s">
        <v>11480</v>
      </c>
      <c r="H382" s="44" t="s">
        <v>13008</v>
      </c>
      <c r="I382" s="44"/>
      <c r="J382" s="108" t="s">
        <v>11508</v>
      </c>
      <c r="K382" s="44" t="s">
        <v>12797</v>
      </c>
      <c r="L382" s="44"/>
      <c r="M382" s="44"/>
    </row>
    <row r="383" spans="1:13" ht="18" customHeight="1">
      <c r="A383" s="129" t="s">
        <v>506</v>
      </c>
      <c r="B383" s="61" t="s">
        <v>12701</v>
      </c>
      <c r="C383" s="61" t="s">
        <v>12702</v>
      </c>
      <c r="D383" s="129">
        <f t="shared" si="5"/>
        <v>4</v>
      </c>
      <c r="E383" s="61" t="s">
        <v>12924</v>
      </c>
      <c r="F383" s="44" t="s">
        <v>12919</v>
      </c>
      <c r="G383" s="37" t="s">
        <v>11483</v>
      </c>
      <c r="H383" s="44" t="s">
        <v>13009</v>
      </c>
      <c r="I383" s="44"/>
      <c r="J383" s="90" t="s">
        <v>11507</v>
      </c>
      <c r="K383" s="44" t="s">
        <v>12797</v>
      </c>
      <c r="L383" s="44"/>
      <c r="M383" s="44"/>
    </row>
    <row r="384" spans="1:13" ht="18" customHeight="1">
      <c r="A384" s="129" t="s">
        <v>506</v>
      </c>
      <c r="B384" s="61" t="s">
        <v>12701</v>
      </c>
      <c r="C384" s="61" t="s">
        <v>12702</v>
      </c>
      <c r="D384" s="129">
        <f t="shared" si="5"/>
        <v>5</v>
      </c>
      <c r="E384" s="61" t="s">
        <v>2878</v>
      </c>
      <c r="F384" s="44" t="s">
        <v>2879</v>
      </c>
      <c r="G384" s="44" t="s">
        <v>11531</v>
      </c>
      <c r="H384" s="44" t="s">
        <v>13010</v>
      </c>
      <c r="I384" s="44"/>
      <c r="J384" s="108" t="s">
        <v>11530</v>
      </c>
      <c r="K384" s="44" t="s">
        <v>12721</v>
      </c>
      <c r="L384" s="44"/>
      <c r="M384" s="44"/>
    </row>
    <row r="385" spans="1:13" ht="18" customHeight="1">
      <c r="A385" s="129" t="s">
        <v>506</v>
      </c>
      <c r="B385" s="61" t="s">
        <v>12701</v>
      </c>
      <c r="C385" s="61" t="s">
        <v>12702</v>
      </c>
      <c r="D385" s="129">
        <f t="shared" si="5"/>
        <v>6</v>
      </c>
      <c r="E385" s="61" t="s">
        <v>2858</v>
      </c>
      <c r="F385" s="44" t="s">
        <v>2859</v>
      </c>
      <c r="G385" s="44" t="s">
        <v>11490</v>
      </c>
      <c r="H385" s="44" t="s">
        <v>13011</v>
      </c>
      <c r="I385" s="44"/>
      <c r="J385" s="108" t="s">
        <v>11509</v>
      </c>
      <c r="K385" s="44" t="s">
        <v>12797</v>
      </c>
      <c r="L385" s="44"/>
      <c r="M385" s="44"/>
    </row>
    <row r="386" spans="1:13" ht="18" customHeight="1">
      <c r="A386" s="129" t="s">
        <v>506</v>
      </c>
      <c r="B386" s="61" t="s">
        <v>12701</v>
      </c>
      <c r="C386" s="61" t="s">
        <v>12702</v>
      </c>
      <c r="D386" s="129">
        <f t="shared" si="5"/>
        <v>7</v>
      </c>
      <c r="E386" s="61" t="s">
        <v>2861</v>
      </c>
      <c r="F386" s="44" t="s">
        <v>2862</v>
      </c>
      <c r="G386" s="44" t="s">
        <v>11491</v>
      </c>
      <c r="H386" s="44" t="s">
        <v>13012</v>
      </c>
      <c r="I386" s="44"/>
      <c r="J386" s="108" t="s">
        <v>11509</v>
      </c>
      <c r="K386" s="44" t="s">
        <v>12797</v>
      </c>
      <c r="L386" s="44"/>
      <c r="M386" s="44"/>
    </row>
    <row r="387" spans="1:13" ht="18" customHeight="1">
      <c r="A387" s="129" t="s">
        <v>506</v>
      </c>
      <c r="B387" s="61" t="s">
        <v>12701</v>
      </c>
      <c r="C387" s="61" t="s">
        <v>12702</v>
      </c>
      <c r="D387" s="129">
        <f t="shared" si="5"/>
        <v>8</v>
      </c>
      <c r="E387" s="61" t="s">
        <v>940</v>
      </c>
      <c r="F387" s="44" t="s">
        <v>1278</v>
      </c>
      <c r="G387" s="44" t="s">
        <v>11494</v>
      </c>
      <c r="H387" s="44" t="s">
        <v>13013</v>
      </c>
      <c r="I387" s="414" t="s">
        <v>1576</v>
      </c>
      <c r="J387" s="403" t="s">
        <v>8281</v>
      </c>
      <c r="K387" s="414" t="s">
        <v>974</v>
      </c>
      <c r="L387" s="44"/>
      <c r="M387" s="44"/>
    </row>
    <row r="388" spans="1:13" ht="18" customHeight="1">
      <c r="A388" s="129" t="s">
        <v>506</v>
      </c>
      <c r="B388" s="61" t="s">
        <v>12701</v>
      </c>
      <c r="C388" s="61" t="s">
        <v>12702</v>
      </c>
      <c r="D388" s="129">
        <f t="shared" ref="D388:D453" si="6">IF($C388=$C387,$D387+1,1)</f>
        <v>9</v>
      </c>
      <c r="E388" s="61" t="s">
        <v>1627</v>
      </c>
      <c r="F388" s="44" t="s">
        <v>1616</v>
      </c>
      <c r="G388" s="44" t="s">
        <v>11493</v>
      </c>
      <c r="H388" s="44" t="s">
        <v>13014</v>
      </c>
      <c r="I388" s="44"/>
      <c r="J388" s="108"/>
      <c r="K388" s="44" t="s">
        <v>12799</v>
      </c>
      <c r="L388" s="44"/>
      <c r="M388" s="44"/>
    </row>
    <row r="389" spans="1:13" ht="18" customHeight="1">
      <c r="A389" s="129" t="s">
        <v>506</v>
      </c>
      <c r="B389" s="61" t="s">
        <v>12701</v>
      </c>
      <c r="C389" s="61" t="s">
        <v>12702</v>
      </c>
      <c r="D389" s="129">
        <f t="shared" si="6"/>
        <v>10</v>
      </c>
      <c r="E389" s="61" t="s">
        <v>12925</v>
      </c>
      <c r="F389" s="44" t="s">
        <v>2865</v>
      </c>
      <c r="G389" s="44" t="s">
        <v>11500</v>
      </c>
      <c r="H389" s="44" t="s">
        <v>13015</v>
      </c>
      <c r="I389" s="44"/>
      <c r="J389" s="108" t="s">
        <v>11499</v>
      </c>
      <c r="K389" s="44" t="s">
        <v>12797</v>
      </c>
      <c r="L389" s="44"/>
      <c r="M389" s="44"/>
    </row>
    <row r="390" spans="1:13" ht="18" customHeight="1">
      <c r="A390" s="129" t="s">
        <v>506</v>
      </c>
      <c r="B390" s="61" t="s">
        <v>12701</v>
      </c>
      <c r="C390" s="61" t="s">
        <v>12702</v>
      </c>
      <c r="D390" s="129">
        <f t="shared" si="6"/>
        <v>11</v>
      </c>
      <c r="E390" s="61" t="s">
        <v>19355</v>
      </c>
      <c r="F390" s="44" t="s">
        <v>639</v>
      </c>
      <c r="G390" s="44" t="s">
        <v>11501</v>
      </c>
      <c r="H390" s="44" t="s">
        <v>13016</v>
      </c>
      <c r="I390" s="44"/>
      <c r="J390" s="108" t="s">
        <v>4202</v>
      </c>
      <c r="K390" s="44" t="s">
        <v>599</v>
      </c>
      <c r="L390" s="44">
        <v>20170803</v>
      </c>
      <c r="M390" s="44" t="s">
        <v>19361</v>
      </c>
    </row>
    <row r="391" spans="1:13" ht="18" customHeight="1">
      <c r="A391" s="129" t="s">
        <v>506</v>
      </c>
      <c r="B391" s="61" t="s">
        <v>12701</v>
      </c>
      <c r="C391" s="61" t="s">
        <v>12702</v>
      </c>
      <c r="D391" s="129">
        <f t="shared" si="6"/>
        <v>12</v>
      </c>
      <c r="E391" s="61" t="s">
        <v>2869</v>
      </c>
      <c r="F391" s="44" t="s">
        <v>2870</v>
      </c>
      <c r="G391" s="44" t="s">
        <v>11516</v>
      </c>
      <c r="H391" s="44" t="s">
        <v>13017</v>
      </c>
      <c r="I391" s="44" t="s">
        <v>6963</v>
      </c>
      <c r="J391" s="108" t="s">
        <v>11518</v>
      </c>
      <c r="K391" s="44" t="s">
        <v>12722</v>
      </c>
      <c r="L391" s="44"/>
      <c r="M391" s="44"/>
    </row>
    <row r="392" spans="1:13" ht="18" customHeight="1">
      <c r="A392" s="129" t="s">
        <v>506</v>
      </c>
      <c r="B392" s="61" t="s">
        <v>12701</v>
      </c>
      <c r="C392" s="61" t="s">
        <v>12702</v>
      </c>
      <c r="D392" s="129">
        <f t="shared" si="6"/>
        <v>13</v>
      </c>
      <c r="E392" s="61" t="s">
        <v>2871</v>
      </c>
      <c r="F392" s="44" t="s">
        <v>2872</v>
      </c>
      <c r="G392" s="44" t="s">
        <v>11519</v>
      </c>
      <c r="H392" s="44" t="s">
        <v>13018</v>
      </c>
      <c r="I392" s="44"/>
      <c r="J392" s="108" t="s">
        <v>11520</v>
      </c>
      <c r="K392" s="44" t="s">
        <v>12797</v>
      </c>
      <c r="L392" s="44"/>
      <c r="M392" s="44"/>
    </row>
    <row r="393" spans="1:13" ht="18" customHeight="1">
      <c r="A393" s="129" t="s">
        <v>506</v>
      </c>
      <c r="B393" s="61" t="s">
        <v>12701</v>
      </c>
      <c r="C393" s="61" t="s">
        <v>12702</v>
      </c>
      <c r="D393" s="129">
        <f t="shared" si="6"/>
        <v>14</v>
      </c>
      <c r="E393" s="61" t="s">
        <v>1927</v>
      </c>
      <c r="F393" s="44" t="s">
        <v>1451</v>
      </c>
      <c r="G393" s="44" t="s">
        <v>11515</v>
      </c>
      <c r="H393" s="44" t="s">
        <v>13019</v>
      </c>
      <c r="I393" s="44"/>
      <c r="J393" s="108" t="s">
        <v>11512</v>
      </c>
      <c r="K393" s="44" t="s">
        <v>12797</v>
      </c>
      <c r="L393" s="44"/>
      <c r="M393" s="44"/>
    </row>
    <row r="394" spans="1:13" ht="18" customHeight="1">
      <c r="A394" s="129" t="s">
        <v>506</v>
      </c>
      <c r="B394" s="61" t="s">
        <v>12701</v>
      </c>
      <c r="C394" s="61" t="s">
        <v>12702</v>
      </c>
      <c r="D394" s="129">
        <f t="shared" si="6"/>
        <v>15</v>
      </c>
      <c r="E394" s="73" t="s">
        <v>12926</v>
      </c>
      <c r="F394" s="44" t="s">
        <v>5732</v>
      </c>
      <c r="G394" s="73" t="s">
        <v>12926</v>
      </c>
      <c r="H394" s="44" t="s">
        <v>13020</v>
      </c>
      <c r="I394" s="44"/>
      <c r="J394" s="108"/>
      <c r="K394" s="44" t="s">
        <v>12797</v>
      </c>
      <c r="L394" s="44"/>
      <c r="M394" s="44"/>
    </row>
    <row r="395" spans="1:13" ht="18" customHeight="1">
      <c r="A395" s="129" t="s">
        <v>506</v>
      </c>
      <c r="B395" s="61" t="s">
        <v>12701</v>
      </c>
      <c r="C395" s="61" t="s">
        <v>12702</v>
      </c>
      <c r="D395" s="129">
        <f t="shared" si="6"/>
        <v>16</v>
      </c>
      <c r="E395" s="73" t="s">
        <v>2759</v>
      </c>
      <c r="F395" s="44" t="s">
        <v>2760</v>
      </c>
      <c r="G395" s="244" t="s">
        <v>11528</v>
      </c>
      <c r="H395" s="44" t="s">
        <v>13021</v>
      </c>
      <c r="I395" s="44" t="s">
        <v>12520</v>
      </c>
      <c r="J395" s="108" t="s">
        <v>11529</v>
      </c>
      <c r="K395" s="44" t="s">
        <v>12721</v>
      </c>
      <c r="L395" s="44"/>
      <c r="M395" s="44"/>
    </row>
    <row r="396" spans="1:13" ht="18" customHeight="1">
      <c r="A396" s="129" t="s">
        <v>506</v>
      </c>
      <c r="B396" s="61" t="s">
        <v>12701</v>
      </c>
      <c r="C396" s="61" t="s">
        <v>12702</v>
      </c>
      <c r="D396" s="129">
        <f t="shared" si="6"/>
        <v>17</v>
      </c>
      <c r="E396" s="61" t="s">
        <v>2604</v>
      </c>
      <c r="F396" s="44" t="s">
        <v>2479</v>
      </c>
      <c r="G396" s="44" t="s">
        <v>11525</v>
      </c>
      <c r="H396" s="44" t="s">
        <v>13022</v>
      </c>
      <c r="I396" s="155" t="s">
        <v>1701</v>
      </c>
      <c r="J396" s="97" t="s">
        <v>1680</v>
      </c>
      <c r="K396" s="44" t="s">
        <v>12720</v>
      </c>
      <c r="L396" s="44"/>
      <c r="M396" s="44"/>
    </row>
    <row r="397" spans="1:13" ht="18" customHeight="1">
      <c r="A397" s="129" t="s">
        <v>506</v>
      </c>
      <c r="B397" s="61" t="s">
        <v>12701</v>
      </c>
      <c r="C397" s="61" t="s">
        <v>12702</v>
      </c>
      <c r="D397" s="129">
        <f t="shared" si="6"/>
        <v>18</v>
      </c>
      <c r="E397" s="61" t="s">
        <v>2880</v>
      </c>
      <c r="F397" s="44" t="s">
        <v>2881</v>
      </c>
      <c r="G397" s="44" t="s">
        <v>11532</v>
      </c>
      <c r="H397" s="44" t="s">
        <v>13023</v>
      </c>
      <c r="I397" s="414" t="s">
        <v>1576</v>
      </c>
      <c r="J397" s="403" t="s">
        <v>8281</v>
      </c>
      <c r="K397" s="414" t="s">
        <v>974</v>
      </c>
      <c r="L397" s="44"/>
      <c r="M397" s="44"/>
    </row>
    <row r="398" spans="1:13" ht="18" customHeight="1">
      <c r="A398" s="129" t="s">
        <v>506</v>
      </c>
      <c r="B398" s="61" t="s">
        <v>12701</v>
      </c>
      <c r="C398" s="61" t="s">
        <v>12702</v>
      </c>
      <c r="D398" s="129">
        <f t="shared" si="6"/>
        <v>19</v>
      </c>
      <c r="E398" s="61" t="s">
        <v>2882</v>
      </c>
      <c r="F398" s="44" t="s">
        <v>2883</v>
      </c>
      <c r="G398" s="44" t="s">
        <v>11533</v>
      </c>
      <c r="H398" s="44" t="s">
        <v>13024</v>
      </c>
      <c r="I398" s="44"/>
      <c r="J398" s="108" t="s">
        <v>12996</v>
      </c>
      <c r="K398" s="44" t="s">
        <v>599</v>
      </c>
      <c r="L398" s="44"/>
      <c r="M398" s="44"/>
    </row>
    <row r="399" spans="1:13" ht="18" customHeight="1">
      <c r="A399" s="129" t="s">
        <v>506</v>
      </c>
      <c r="B399" s="61" t="s">
        <v>12701</v>
      </c>
      <c r="C399" s="61" t="s">
        <v>12702</v>
      </c>
      <c r="D399" s="129">
        <f t="shared" si="6"/>
        <v>20</v>
      </c>
      <c r="E399" s="61" t="s">
        <v>12927</v>
      </c>
      <c r="F399" s="44" t="s">
        <v>12920</v>
      </c>
      <c r="G399" s="44" t="s">
        <v>13036</v>
      </c>
      <c r="H399" s="44" t="s">
        <v>13031</v>
      </c>
      <c r="I399" s="44"/>
      <c r="J399" s="108" t="s">
        <v>13034</v>
      </c>
      <c r="K399" s="44" t="s">
        <v>12797</v>
      </c>
      <c r="L399" s="44"/>
      <c r="M399" s="44"/>
    </row>
    <row r="400" spans="1:13" ht="18" customHeight="1">
      <c r="A400" s="129" t="s">
        <v>506</v>
      </c>
      <c r="B400" s="61" t="s">
        <v>12701</v>
      </c>
      <c r="C400" s="61" t="s">
        <v>12702</v>
      </c>
      <c r="D400" s="129">
        <f t="shared" si="6"/>
        <v>21</v>
      </c>
      <c r="E400" s="61" t="s">
        <v>12928</v>
      </c>
      <c r="F400" s="44" t="s">
        <v>12921</v>
      </c>
      <c r="G400" s="44" t="s">
        <v>13030</v>
      </c>
      <c r="H400" s="37" t="s">
        <v>13032</v>
      </c>
      <c r="I400" s="44"/>
      <c r="J400" s="108" t="s">
        <v>13033</v>
      </c>
      <c r="K400" s="44" t="s">
        <v>12797</v>
      </c>
      <c r="L400" s="44"/>
      <c r="M400" s="44"/>
    </row>
    <row r="401" spans="1:13" ht="18" customHeight="1">
      <c r="A401" s="129" t="s">
        <v>506</v>
      </c>
      <c r="B401" s="61" t="s">
        <v>12701</v>
      </c>
      <c r="C401" s="61" t="s">
        <v>12702</v>
      </c>
      <c r="D401" s="129">
        <f t="shared" si="6"/>
        <v>22</v>
      </c>
      <c r="E401" s="61" t="s">
        <v>12929</v>
      </c>
      <c r="F401" s="44" t="s">
        <v>12922</v>
      </c>
      <c r="G401" s="44" t="s">
        <v>13035</v>
      </c>
      <c r="H401" s="44" t="s">
        <v>13029</v>
      </c>
      <c r="I401" s="44" t="s">
        <v>13027</v>
      </c>
      <c r="J401" s="108" t="s">
        <v>13028</v>
      </c>
      <c r="K401" s="44" t="s">
        <v>13025</v>
      </c>
      <c r="L401" s="44"/>
      <c r="M401" s="44"/>
    </row>
    <row r="402" spans="1:13" ht="18" customHeight="1">
      <c r="A402" s="129" t="s">
        <v>506</v>
      </c>
      <c r="B402" s="61" t="s">
        <v>12701</v>
      </c>
      <c r="C402" s="61" t="s">
        <v>12702</v>
      </c>
      <c r="D402" s="129">
        <f t="shared" si="6"/>
        <v>23</v>
      </c>
      <c r="E402" s="61" t="s">
        <v>2866</v>
      </c>
      <c r="F402" s="44" t="s">
        <v>2784</v>
      </c>
      <c r="G402" s="44" t="s">
        <v>11502</v>
      </c>
      <c r="H402" s="44" t="s">
        <v>13026</v>
      </c>
      <c r="I402" s="414" t="s">
        <v>1576</v>
      </c>
      <c r="J402" s="403" t="s">
        <v>4164</v>
      </c>
      <c r="K402" s="414" t="s">
        <v>974</v>
      </c>
      <c r="L402" s="44"/>
      <c r="M402" s="44"/>
    </row>
    <row r="403" spans="1:13" ht="18" customHeight="1">
      <c r="A403" s="129" t="s">
        <v>506</v>
      </c>
      <c r="B403" s="61" t="s">
        <v>12701</v>
      </c>
      <c r="C403" s="61" t="s">
        <v>12702</v>
      </c>
      <c r="D403" s="129">
        <f t="shared" si="6"/>
        <v>24</v>
      </c>
      <c r="E403" s="415" t="s">
        <v>212</v>
      </c>
      <c r="F403" s="414" t="s">
        <v>591</v>
      </c>
      <c r="G403" s="73" t="s">
        <v>220</v>
      </c>
      <c r="H403" s="120" t="s">
        <v>8192</v>
      </c>
      <c r="I403" s="414" t="s">
        <v>1576</v>
      </c>
      <c r="J403" s="403" t="s">
        <v>8281</v>
      </c>
      <c r="K403" s="414" t="s">
        <v>974</v>
      </c>
      <c r="L403" s="44"/>
      <c r="M403" s="44"/>
    </row>
    <row r="404" spans="1:13" ht="18" customHeight="1">
      <c r="A404" s="129" t="s">
        <v>506</v>
      </c>
      <c r="B404" s="61" t="s">
        <v>12701</v>
      </c>
      <c r="C404" s="61" t="s">
        <v>12702</v>
      </c>
      <c r="D404" s="129">
        <f t="shared" si="6"/>
        <v>25</v>
      </c>
      <c r="E404" s="73" t="s">
        <v>573</v>
      </c>
      <c r="F404" s="414" t="s">
        <v>565</v>
      </c>
      <c r="G404" s="73" t="s">
        <v>600</v>
      </c>
      <c r="H404" s="120" t="s">
        <v>214</v>
      </c>
      <c r="I404" s="120" t="s">
        <v>1681</v>
      </c>
      <c r="J404" s="122" t="s">
        <v>2006</v>
      </c>
      <c r="K404" s="414" t="s">
        <v>8239</v>
      </c>
      <c r="L404" s="44"/>
      <c r="M404" s="44"/>
    </row>
    <row r="405" spans="1:13" ht="18" customHeight="1">
      <c r="A405" s="129" t="s">
        <v>506</v>
      </c>
      <c r="B405" s="433" t="s">
        <v>13762</v>
      </c>
      <c r="C405" s="433" t="s">
        <v>13761</v>
      </c>
      <c r="D405" s="129">
        <f t="shared" si="6"/>
        <v>1</v>
      </c>
      <c r="E405" s="433" t="s">
        <v>1642</v>
      </c>
      <c r="F405" s="433" t="s">
        <v>13852</v>
      </c>
      <c r="G405" s="42" t="s">
        <v>14300</v>
      </c>
      <c r="H405" s="120" t="s">
        <v>214</v>
      </c>
      <c r="I405" s="42"/>
      <c r="J405" s="193"/>
      <c r="K405" s="44" t="s">
        <v>578</v>
      </c>
      <c r="L405" s="42"/>
      <c r="M405" s="42"/>
    </row>
    <row r="406" spans="1:13" ht="18" customHeight="1">
      <c r="A406" s="129" t="s">
        <v>506</v>
      </c>
      <c r="B406" s="54" t="s">
        <v>14986</v>
      </c>
      <c r="C406" s="54" t="s">
        <v>14987</v>
      </c>
      <c r="D406" s="129">
        <f t="shared" si="6"/>
        <v>1</v>
      </c>
      <c r="E406" s="433" t="s">
        <v>2537</v>
      </c>
      <c r="F406" s="433" t="s">
        <v>14040</v>
      </c>
      <c r="G406" s="42"/>
      <c r="H406" s="42" t="s">
        <v>15658</v>
      </c>
      <c r="I406" s="42"/>
      <c r="J406" s="193"/>
      <c r="K406" s="44" t="s">
        <v>80</v>
      </c>
      <c r="L406" s="42"/>
      <c r="M406" s="42"/>
    </row>
    <row r="407" spans="1:13" ht="18" customHeight="1">
      <c r="A407" s="129" t="s">
        <v>506</v>
      </c>
      <c r="B407" s="54" t="s">
        <v>14986</v>
      </c>
      <c r="C407" s="54" t="s">
        <v>14987</v>
      </c>
      <c r="D407" s="129">
        <f t="shared" si="6"/>
        <v>2</v>
      </c>
      <c r="E407" s="437" t="s">
        <v>15059</v>
      </c>
      <c r="F407" s="437" t="s">
        <v>15025</v>
      </c>
      <c r="G407" s="42"/>
      <c r="H407" s="42" t="s">
        <v>17997</v>
      </c>
      <c r="I407" s="42"/>
      <c r="J407" s="193"/>
      <c r="K407" s="44" t="s">
        <v>627</v>
      </c>
      <c r="L407" s="42"/>
      <c r="M407" s="42"/>
    </row>
    <row r="408" spans="1:13" ht="18" customHeight="1">
      <c r="A408" s="129" t="s">
        <v>506</v>
      </c>
      <c r="B408" s="54" t="s">
        <v>14986</v>
      </c>
      <c r="C408" s="54" t="s">
        <v>14987</v>
      </c>
      <c r="D408" s="129">
        <f t="shared" si="6"/>
        <v>3</v>
      </c>
      <c r="E408" s="437" t="s">
        <v>15061</v>
      </c>
      <c r="F408" s="437" t="s">
        <v>15060</v>
      </c>
      <c r="G408" s="42"/>
      <c r="H408" s="42" t="s">
        <v>15659</v>
      </c>
      <c r="I408" s="42"/>
      <c r="J408" s="193"/>
      <c r="K408" s="42" t="s">
        <v>583</v>
      </c>
      <c r="L408" s="42"/>
      <c r="M408" s="42"/>
    </row>
    <row r="409" spans="1:13" ht="18" customHeight="1">
      <c r="A409" s="129" t="s">
        <v>506</v>
      </c>
      <c r="B409" s="54" t="s">
        <v>14986</v>
      </c>
      <c r="C409" s="54" t="s">
        <v>14987</v>
      </c>
      <c r="D409" s="129">
        <f t="shared" si="6"/>
        <v>4</v>
      </c>
      <c r="E409" s="433" t="s">
        <v>15062</v>
      </c>
      <c r="F409" s="433" t="s">
        <v>15027</v>
      </c>
      <c r="G409" s="42"/>
      <c r="H409" s="42" t="s">
        <v>15660</v>
      </c>
      <c r="I409" s="42"/>
      <c r="J409" s="193"/>
      <c r="K409" s="42" t="s">
        <v>583</v>
      </c>
      <c r="L409" s="42"/>
      <c r="M409" s="42"/>
    </row>
    <row r="410" spans="1:13" ht="18" customHeight="1">
      <c r="A410" s="129" t="s">
        <v>506</v>
      </c>
      <c r="B410" s="54" t="s">
        <v>14986</v>
      </c>
      <c r="C410" s="54" t="s">
        <v>14987</v>
      </c>
      <c r="D410" s="129">
        <f t="shared" si="6"/>
        <v>5</v>
      </c>
      <c r="E410" s="437" t="s">
        <v>15064</v>
      </c>
      <c r="F410" s="437" t="s">
        <v>15063</v>
      </c>
      <c r="G410" s="42"/>
      <c r="H410" s="42" t="s">
        <v>15661</v>
      </c>
      <c r="I410" s="42"/>
      <c r="J410" s="193"/>
      <c r="K410" s="42" t="s">
        <v>583</v>
      </c>
      <c r="L410" s="42"/>
      <c r="M410" s="42"/>
    </row>
    <row r="411" spans="1:13" ht="18" customHeight="1">
      <c r="A411" s="129" t="s">
        <v>506</v>
      </c>
      <c r="B411" s="54" t="s">
        <v>14986</v>
      </c>
      <c r="C411" s="54" t="s">
        <v>14987</v>
      </c>
      <c r="D411" s="129">
        <f t="shared" si="6"/>
        <v>6</v>
      </c>
      <c r="E411" s="437" t="s">
        <v>15066</v>
      </c>
      <c r="F411" s="437" t="s">
        <v>15065</v>
      </c>
      <c r="G411" s="42"/>
      <c r="H411" s="42" t="s">
        <v>15662</v>
      </c>
      <c r="I411" s="42"/>
      <c r="J411" s="193"/>
      <c r="K411" s="42" t="s">
        <v>583</v>
      </c>
      <c r="L411" s="42"/>
      <c r="M411" s="42"/>
    </row>
    <row r="412" spans="1:13" ht="18" customHeight="1">
      <c r="A412" s="129" t="s">
        <v>506</v>
      </c>
      <c r="B412" s="54" t="s">
        <v>14986</v>
      </c>
      <c r="C412" s="54" t="s">
        <v>14987</v>
      </c>
      <c r="D412" s="129">
        <f t="shared" si="6"/>
        <v>7</v>
      </c>
      <c r="E412" s="437" t="s">
        <v>15068</v>
      </c>
      <c r="F412" s="437" t="s">
        <v>15067</v>
      </c>
      <c r="G412" s="42"/>
      <c r="H412" s="42" t="s">
        <v>15663</v>
      </c>
      <c r="I412" s="42"/>
      <c r="J412" s="193"/>
      <c r="K412" s="44" t="s">
        <v>627</v>
      </c>
      <c r="L412" s="42"/>
      <c r="M412" s="42"/>
    </row>
    <row r="413" spans="1:13" ht="18" customHeight="1">
      <c r="A413" s="129" t="s">
        <v>506</v>
      </c>
      <c r="B413" s="54" t="s">
        <v>14986</v>
      </c>
      <c r="C413" s="54" t="s">
        <v>14987</v>
      </c>
      <c r="D413" s="129">
        <f t="shared" si="6"/>
        <v>8</v>
      </c>
      <c r="E413" s="437" t="s">
        <v>15070</v>
      </c>
      <c r="F413" s="437" t="s">
        <v>15069</v>
      </c>
      <c r="G413" s="42"/>
      <c r="H413" s="42" t="s">
        <v>15664</v>
      </c>
      <c r="I413" s="42"/>
      <c r="J413" s="193"/>
      <c r="K413" s="44" t="s">
        <v>627</v>
      </c>
      <c r="L413" s="42"/>
      <c r="M413" s="42"/>
    </row>
    <row r="414" spans="1:13" ht="18" customHeight="1">
      <c r="A414" s="129" t="s">
        <v>506</v>
      </c>
      <c r="B414" s="54" t="s">
        <v>14986</v>
      </c>
      <c r="C414" s="54" t="s">
        <v>14987</v>
      </c>
      <c r="D414" s="129">
        <f t="shared" si="6"/>
        <v>9</v>
      </c>
      <c r="E414" s="437" t="s">
        <v>15072</v>
      </c>
      <c r="F414" s="437" t="s">
        <v>15071</v>
      </c>
      <c r="G414" s="42"/>
      <c r="H414" s="42" t="s">
        <v>15665</v>
      </c>
      <c r="I414" s="42"/>
      <c r="J414" s="193"/>
      <c r="K414" s="42" t="s">
        <v>583</v>
      </c>
      <c r="L414" s="42"/>
      <c r="M414" s="42"/>
    </row>
    <row r="415" spans="1:13" ht="18" customHeight="1">
      <c r="A415" s="129" t="s">
        <v>506</v>
      </c>
      <c r="B415" s="54" t="s">
        <v>14986</v>
      </c>
      <c r="C415" s="54" t="s">
        <v>14987</v>
      </c>
      <c r="D415" s="129">
        <f t="shared" si="6"/>
        <v>10</v>
      </c>
      <c r="E415" s="433" t="s">
        <v>202</v>
      </c>
      <c r="F415" s="433" t="s">
        <v>13912</v>
      </c>
      <c r="G415" s="44" t="s">
        <v>1235</v>
      </c>
      <c r="H415" s="42" t="s">
        <v>15666</v>
      </c>
      <c r="I415" s="155" t="s">
        <v>1701</v>
      </c>
      <c r="J415" s="97" t="s">
        <v>1680</v>
      </c>
      <c r="K415" s="44" t="s">
        <v>80</v>
      </c>
      <c r="L415" s="42"/>
      <c r="M415" s="42"/>
    </row>
    <row r="416" spans="1:13" ht="18" customHeight="1">
      <c r="A416" s="129" t="s">
        <v>506</v>
      </c>
      <c r="B416" s="54" t="s">
        <v>14986</v>
      </c>
      <c r="C416" s="54" t="s">
        <v>14987</v>
      </c>
      <c r="D416" s="129">
        <f t="shared" si="6"/>
        <v>11</v>
      </c>
      <c r="E416" s="433" t="s">
        <v>940</v>
      </c>
      <c r="F416" s="433" t="s">
        <v>13584</v>
      </c>
      <c r="G416" s="42"/>
      <c r="H416" s="42" t="s">
        <v>15667</v>
      </c>
      <c r="I416" s="414" t="s">
        <v>1576</v>
      </c>
      <c r="J416" s="403" t="s">
        <v>4164</v>
      </c>
      <c r="K416" s="414" t="s">
        <v>974</v>
      </c>
      <c r="L416" s="42"/>
      <c r="M416" s="42"/>
    </row>
    <row r="417" spans="1:13" ht="18" customHeight="1">
      <c r="A417" s="129" t="s">
        <v>506</v>
      </c>
      <c r="B417" s="54" t="s">
        <v>14986</v>
      </c>
      <c r="C417" s="54" t="s">
        <v>14987</v>
      </c>
      <c r="D417" s="129">
        <f t="shared" si="6"/>
        <v>12</v>
      </c>
      <c r="E417" s="437" t="s">
        <v>15074</v>
      </c>
      <c r="F417" s="437" t="s">
        <v>15073</v>
      </c>
      <c r="G417" s="42"/>
      <c r="H417" s="42" t="s">
        <v>15668</v>
      </c>
      <c r="I417" s="414" t="s">
        <v>1576</v>
      </c>
      <c r="J417" s="403" t="s">
        <v>4164</v>
      </c>
      <c r="K417" s="414" t="s">
        <v>974</v>
      </c>
      <c r="L417" s="42"/>
      <c r="M417" s="42"/>
    </row>
    <row r="418" spans="1:13" ht="18" customHeight="1">
      <c r="A418" s="129" t="s">
        <v>506</v>
      </c>
      <c r="B418" s="54" t="s">
        <v>14986</v>
      </c>
      <c r="C418" s="54" t="s">
        <v>14987</v>
      </c>
      <c r="D418" s="129">
        <f t="shared" si="6"/>
        <v>13</v>
      </c>
      <c r="E418" s="437" t="s">
        <v>15076</v>
      </c>
      <c r="F418" s="437" t="s">
        <v>15075</v>
      </c>
      <c r="G418" s="42"/>
      <c r="H418" s="42" t="s">
        <v>15669</v>
      </c>
      <c r="I418" s="42"/>
      <c r="J418" s="193"/>
      <c r="K418" s="42" t="s">
        <v>583</v>
      </c>
      <c r="L418" s="42"/>
      <c r="M418" s="42"/>
    </row>
    <row r="419" spans="1:13" ht="18" customHeight="1">
      <c r="A419" s="129" t="s">
        <v>506</v>
      </c>
      <c r="B419" s="54" t="s">
        <v>14986</v>
      </c>
      <c r="C419" s="54" t="s">
        <v>14987</v>
      </c>
      <c r="D419" s="129">
        <f t="shared" si="6"/>
        <v>14</v>
      </c>
      <c r="E419" s="437" t="s">
        <v>15078</v>
      </c>
      <c r="F419" s="437" t="s">
        <v>15077</v>
      </c>
      <c r="G419" s="42"/>
      <c r="H419" s="42" t="s">
        <v>15670</v>
      </c>
      <c r="I419" s="42"/>
      <c r="J419" s="193"/>
      <c r="K419" s="42" t="s">
        <v>583</v>
      </c>
      <c r="L419" s="42"/>
      <c r="M419" s="42"/>
    </row>
    <row r="420" spans="1:13" ht="18" customHeight="1">
      <c r="A420" s="129" t="s">
        <v>506</v>
      </c>
      <c r="B420" s="54" t="s">
        <v>14986</v>
      </c>
      <c r="C420" s="54" t="s">
        <v>14987</v>
      </c>
      <c r="D420" s="129">
        <f t="shared" si="6"/>
        <v>15</v>
      </c>
      <c r="E420" s="437" t="s">
        <v>15080</v>
      </c>
      <c r="F420" s="437" t="s">
        <v>15079</v>
      </c>
      <c r="G420" s="42"/>
      <c r="H420" s="42" t="s">
        <v>15671</v>
      </c>
      <c r="I420" s="42"/>
      <c r="J420" s="193"/>
      <c r="K420" s="42" t="s">
        <v>583</v>
      </c>
      <c r="L420" s="42"/>
      <c r="M420" s="42"/>
    </row>
    <row r="421" spans="1:13" ht="18" customHeight="1">
      <c r="A421" s="129" t="s">
        <v>506</v>
      </c>
      <c r="B421" s="54" t="s">
        <v>14986</v>
      </c>
      <c r="C421" s="54" t="s">
        <v>14987</v>
      </c>
      <c r="D421" s="129">
        <f t="shared" si="6"/>
        <v>16</v>
      </c>
      <c r="E421" s="437" t="s">
        <v>15082</v>
      </c>
      <c r="F421" s="437" t="s">
        <v>15081</v>
      </c>
      <c r="G421" s="42"/>
      <c r="H421" s="42" t="s">
        <v>15672</v>
      </c>
      <c r="I421" s="414" t="s">
        <v>1576</v>
      </c>
      <c r="J421" s="403" t="s">
        <v>4164</v>
      </c>
      <c r="K421" s="414" t="s">
        <v>974</v>
      </c>
      <c r="L421" s="42"/>
      <c r="M421" s="42"/>
    </row>
    <row r="422" spans="1:13" ht="18" customHeight="1">
      <c r="A422" s="129" t="s">
        <v>506</v>
      </c>
      <c r="B422" s="54" t="s">
        <v>14986</v>
      </c>
      <c r="C422" s="54" t="s">
        <v>14987</v>
      </c>
      <c r="D422" s="129">
        <f t="shared" si="6"/>
        <v>17</v>
      </c>
      <c r="E422" s="437" t="s">
        <v>15084</v>
      </c>
      <c r="F422" s="437" t="s">
        <v>15083</v>
      </c>
      <c r="G422" s="42"/>
      <c r="H422" s="42" t="s">
        <v>15673</v>
      </c>
      <c r="I422" s="42"/>
      <c r="J422" s="193"/>
      <c r="K422" s="42" t="s">
        <v>583</v>
      </c>
      <c r="L422" s="42"/>
      <c r="M422" s="42"/>
    </row>
    <row r="423" spans="1:13" ht="18" customHeight="1">
      <c r="A423" s="129" t="s">
        <v>506</v>
      </c>
      <c r="B423" s="54" t="s">
        <v>14986</v>
      </c>
      <c r="C423" s="54" t="s">
        <v>14987</v>
      </c>
      <c r="D423" s="129">
        <f t="shared" si="6"/>
        <v>18</v>
      </c>
      <c r="E423" s="437" t="s">
        <v>15086</v>
      </c>
      <c r="F423" s="437" t="s">
        <v>15085</v>
      </c>
      <c r="G423" s="42"/>
      <c r="H423" s="42" t="s">
        <v>15674</v>
      </c>
      <c r="I423" s="42"/>
      <c r="J423" s="193"/>
      <c r="K423" s="42" t="s">
        <v>583</v>
      </c>
      <c r="L423" s="42"/>
      <c r="M423" s="42"/>
    </row>
    <row r="424" spans="1:13" ht="18" customHeight="1">
      <c r="A424" s="129" t="s">
        <v>506</v>
      </c>
      <c r="B424" s="54" t="s">
        <v>14986</v>
      </c>
      <c r="C424" s="54" t="s">
        <v>14987</v>
      </c>
      <c r="D424" s="129">
        <f t="shared" si="6"/>
        <v>19</v>
      </c>
      <c r="E424" s="437" t="s">
        <v>15088</v>
      </c>
      <c r="F424" s="437" t="s">
        <v>15087</v>
      </c>
      <c r="G424" s="42"/>
      <c r="H424" s="42" t="s">
        <v>15675</v>
      </c>
      <c r="I424" s="42"/>
      <c r="J424" s="193"/>
      <c r="K424" s="44" t="s">
        <v>627</v>
      </c>
      <c r="L424" s="42"/>
      <c r="M424" s="42"/>
    </row>
    <row r="425" spans="1:13" ht="18" customHeight="1">
      <c r="A425" s="129" t="s">
        <v>506</v>
      </c>
      <c r="B425" s="54" t="s">
        <v>14986</v>
      </c>
      <c r="C425" s="54" t="s">
        <v>14987</v>
      </c>
      <c r="D425" s="129">
        <f t="shared" si="6"/>
        <v>20</v>
      </c>
      <c r="E425" s="437" t="s">
        <v>15090</v>
      </c>
      <c r="F425" s="437" t="s">
        <v>15089</v>
      </c>
      <c r="G425" s="42"/>
      <c r="H425" s="42" t="s">
        <v>15676</v>
      </c>
      <c r="I425" s="42"/>
      <c r="J425" s="193"/>
      <c r="K425" s="44" t="s">
        <v>80</v>
      </c>
      <c r="L425" s="42"/>
      <c r="M425" s="42"/>
    </row>
    <row r="426" spans="1:13" ht="18" customHeight="1">
      <c r="A426" s="129" t="s">
        <v>506</v>
      </c>
      <c r="B426" s="54" t="s">
        <v>14986</v>
      </c>
      <c r="C426" s="54" t="s">
        <v>14987</v>
      </c>
      <c r="D426" s="129">
        <f t="shared" si="6"/>
        <v>21</v>
      </c>
      <c r="E426" s="415" t="s">
        <v>212</v>
      </c>
      <c r="F426" s="414" t="s">
        <v>591</v>
      </c>
      <c r="G426" s="73" t="s">
        <v>220</v>
      </c>
      <c r="H426" s="120" t="s">
        <v>214</v>
      </c>
      <c r="I426" s="414" t="s">
        <v>1576</v>
      </c>
      <c r="J426" s="403" t="s">
        <v>4164</v>
      </c>
      <c r="K426" s="414" t="s">
        <v>974</v>
      </c>
      <c r="L426" s="42"/>
      <c r="M426" s="42"/>
    </row>
    <row r="427" spans="1:13" ht="18" customHeight="1">
      <c r="A427" s="129" t="s">
        <v>506</v>
      </c>
      <c r="B427" s="54" t="s">
        <v>14986</v>
      </c>
      <c r="C427" s="54" t="s">
        <v>14987</v>
      </c>
      <c r="D427" s="129">
        <f t="shared" si="6"/>
        <v>22</v>
      </c>
      <c r="E427" s="73" t="s">
        <v>573</v>
      </c>
      <c r="F427" s="414" t="s">
        <v>565</v>
      </c>
      <c r="G427" s="73" t="s">
        <v>600</v>
      </c>
      <c r="H427" s="120" t="s">
        <v>214</v>
      </c>
      <c r="I427" s="120" t="s">
        <v>1681</v>
      </c>
      <c r="J427" s="122" t="s">
        <v>2006</v>
      </c>
      <c r="K427" s="414" t="s">
        <v>215</v>
      </c>
      <c r="L427" s="42"/>
      <c r="M427" s="42"/>
    </row>
    <row r="428" spans="1:13" ht="18" customHeight="1">
      <c r="A428" s="129" t="s">
        <v>506</v>
      </c>
      <c r="B428" s="482" t="s">
        <v>17442</v>
      </c>
      <c r="C428" s="482" t="s">
        <v>17451</v>
      </c>
      <c r="D428" s="129">
        <f t="shared" si="6"/>
        <v>1</v>
      </c>
      <c r="E428" s="488" t="s">
        <v>3165</v>
      </c>
      <c r="F428" s="488" t="s">
        <v>16397</v>
      </c>
      <c r="G428" s="42"/>
      <c r="H428" s="42" t="s">
        <v>17988</v>
      </c>
      <c r="I428" s="42"/>
      <c r="J428" s="193"/>
      <c r="K428" s="42" t="s">
        <v>18022</v>
      </c>
      <c r="L428" s="42"/>
      <c r="M428" s="42"/>
    </row>
    <row r="429" spans="1:13" ht="18" customHeight="1">
      <c r="A429" s="129" t="s">
        <v>506</v>
      </c>
      <c r="B429" s="482" t="s">
        <v>17442</v>
      </c>
      <c r="C429" s="482" t="s">
        <v>17451</v>
      </c>
      <c r="D429" s="129">
        <f t="shared" si="6"/>
        <v>2</v>
      </c>
      <c r="E429" s="488" t="s">
        <v>2863</v>
      </c>
      <c r="F429" s="488" t="s">
        <v>17535</v>
      </c>
      <c r="G429" s="42"/>
      <c r="H429" s="42" t="s">
        <v>17989</v>
      </c>
      <c r="I429" s="42"/>
      <c r="J429" s="193"/>
      <c r="K429" s="42" t="s">
        <v>18022</v>
      </c>
      <c r="L429" s="42"/>
      <c r="M429" s="42"/>
    </row>
    <row r="430" spans="1:13" ht="18" customHeight="1">
      <c r="A430" s="129" t="s">
        <v>506</v>
      </c>
      <c r="B430" s="482" t="s">
        <v>17442</v>
      </c>
      <c r="C430" s="482" t="s">
        <v>17451</v>
      </c>
      <c r="D430" s="129">
        <f t="shared" si="6"/>
        <v>3</v>
      </c>
      <c r="E430" s="488" t="s">
        <v>1927</v>
      </c>
      <c r="F430" s="488" t="s">
        <v>16590</v>
      </c>
      <c r="G430" s="42"/>
      <c r="H430" s="42" t="s">
        <v>17990</v>
      </c>
      <c r="I430" s="42"/>
      <c r="J430" s="193"/>
      <c r="K430" s="42" t="s">
        <v>18022</v>
      </c>
      <c r="L430" s="42"/>
      <c r="M430" s="42"/>
    </row>
    <row r="431" spans="1:13" ht="18" customHeight="1">
      <c r="A431" s="129" t="s">
        <v>506</v>
      </c>
      <c r="B431" s="482" t="s">
        <v>17442</v>
      </c>
      <c r="C431" s="482" t="s">
        <v>17451</v>
      </c>
      <c r="D431" s="129">
        <f t="shared" si="6"/>
        <v>4</v>
      </c>
      <c r="E431" s="488" t="s">
        <v>12926</v>
      </c>
      <c r="F431" s="488" t="s">
        <v>17536</v>
      </c>
      <c r="G431" s="42"/>
      <c r="H431" s="42" t="s">
        <v>17991</v>
      </c>
      <c r="I431" s="42"/>
      <c r="J431" s="193"/>
      <c r="K431" s="42" t="s">
        <v>18022</v>
      </c>
      <c r="L431" s="42"/>
      <c r="M431" s="42"/>
    </row>
    <row r="432" spans="1:13" ht="18" customHeight="1">
      <c r="A432" s="129" t="s">
        <v>506</v>
      </c>
      <c r="B432" s="482" t="s">
        <v>17442</v>
      </c>
      <c r="C432" s="482" t="s">
        <v>17451</v>
      </c>
      <c r="D432" s="129">
        <f t="shared" si="6"/>
        <v>5</v>
      </c>
      <c r="E432" s="488" t="s">
        <v>2510</v>
      </c>
      <c r="F432" s="488" t="s">
        <v>13853</v>
      </c>
      <c r="G432" s="42"/>
      <c r="H432" s="42" t="s">
        <v>17992</v>
      </c>
      <c r="I432" s="42"/>
      <c r="J432" s="193"/>
      <c r="K432" s="42" t="s">
        <v>18022</v>
      </c>
      <c r="L432" s="42"/>
      <c r="M432" s="42"/>
    </row>
    <row r="433" spans="1:13" ht="18" customHeight="1">
      <c r="A433" s="129" t="s">
        <v>506</v>
      </c>
      <c r="B433" s="482" t="s">
        <v>17442</v>
      </c>
      <c r="C433" s="482" t="s">
        <v>17451</v>
      </c>
      <c r="D433" s="129">
        <f t="shared" si="6"/>
        <v>6</v>
      </c>
      <c r="E433" s="488" t="s">
        <v>2871</v>
      </c>
      <c r="F433" s="488" t="s">
        <v>17537</v>
      </c>
      <c r="G433" s="42"/>
      <c r="H433" s="42" t="s">
        <v>17993</v>
      </c>
      <c r="I433" s="42"/>
      <c r="J433" s="193"/>
      <c r="K433" s="42" t="s">
        <v>18022</v>
      </c>
      <c r="L433" s="42"/>
      <c r="M433" s="42"/>
    </row>
    <row r="434" spans="1:13" ht="18" customHeight="1">
      <c r="A434" s="129" t="s">
        <v>506</v>
      </c>
      <c r="B434" s="482" t="s">
        <v>17442</v>
      </c>
      <c r="C434" s="482" t="s">
        <v>17451</v>
      </c>
      <c r="D434" s="129">
        <f t="shared" si="6"/>
        <v>7</v>
      </c>
      <c r="E434" s="488" t="s">
        <v>17539</v>
      </c>
      <c r="F434" s="488" t="s">
        <v>17538</v>
      </c>
      <c r="G434" s="42"/>
      <c r="H434" s="42" t="s">
        <v>17994</v>
      </c>
      <c r="I434" s="42"/>
      <c r="J434" s="193"/>
      <c r="K434" s="42" t="s">
        <v>18022</v>
      </c>
      <c r="L434" s="42"/>
      <c r="M434" s="42"/>
    </row>
    <row r="435" spans="1:13" ht="18" customHeight="1">
      <c r="A435" s="129" t="s">
        <v>506</v>
      </c>
      <c r="B435" s="482" t="s">
        <v>17442</v>
      </c>
      <c r="C435" s="482" t="s">
        <v>17451</v>
      </c>
      <c r="D435" s="129">
        <f t="shared" si="6"/>
        <v>8</v>
      </c>
      <c r="E435" s="484" t="s">
        <v>17541</v>
      </c>
      <c r="F435" s="484" t="s">
        <v>17540</v>
      </c>
      <c r="G435" s="42"/>
      <c r="H435" s="42" t="s">
        <v>17995</v>
      </c>
      <c r="I435" s="42"/>
      <c r="J435" s="193"/>
      <c r="K435" s="42" t="s">
        <v>18022</v>
      </c>
      <c r="L435" s="42"/>
      <c r="M435" s="42"/>
    </row>
    <row r="436" spans="1:13" ht="18" customHeight="1">
      <c r="A436" s="129" t="s">
        <v>506</v>
      </c>
      <c r="B436" s="482" t="s">
        <v>17442</v>
      </c>
      <c r="C436" s="482" t="s">
        <v>17451</v>
      </c>
      <c r="D436" s="129">
        <f t="shared" si="6"/>
        <v>9</v>
      </c>
      <c r="E436" s="415" t="s">
        <v>212</v>
      </c>
      <c r="F436" s="414" t="s">
        <v>591</v>
      </c>
      <c r="G436" s="73" t="s">
        <v>220</v>
      </c>
      <c r="H436" s="120" t="s">
        <v>214</v>
      </c>
      <c r="I436" s="414" t="s">
        <v>1576</v>
      </c>
      <c r="J436" s="508" t="s">
        <v>18070</v>
      </c>
      <c r="K436" s="414" t="s">
        <v>974</v>
      </c>
      <c r="L436" s="42"/>
      <c r="M436" s="42"/>
    </row>
    <row r="437" spans="1:13" ht="18" customHeight="1">
      <c r="A437" s="129" t="s">
        <v>506</v>
      </c>
      <c r="B437" s="482" t="s">
        <v>17442</v>
      </c>
      <c r="C437" s="482" t="s">
        <v>17451</v>
      </c>
      <c r="D437" s="129">
        <f t="shared" si="6"/>
        <v>10</v>
      </c>
      <c r="E437" s="488" t="s">
        <v>13836</v>
      </c>
      <c r="F437" s="488" t="s">
        <v>13869</v>
      </c>
      <c r="G437" s="73" t="s">
        <v>600</v>
      </c>
      <c r="H437" s="120" t="s">
        <v>214</v>
      </c>
      <c r="I437" s="120" t="s">
        <v>1681</v>
      </c>
      <c r="J437" s="122" t="s">
        <v>8320</v>
      </c>
      <c r="K437" s="42" t="s">
        <v>18023</v>
      </c>
      <c r="L437" s="42"/>
      <c r="M437" s="42"/>
    </row>
    <row r="438" spans="1:13" ht="18" customHeight="1">
      <c r="A438" s="129" t="s">
        <v>506</v>
      </c>
      <c r="B438" s="484" t="s">
        <v>17443</v>
      </c>
      <c r="C438" s="484" t="s">
        <v>17452</v>
      </c>
      <c r="D438" s="129">
        <f t="shared" si="6"/>
        <v>1</v>
      </c>
      <c r="E438" s="484" t="s">
        <v>17543</v>
      </c>
      <c r="F438" s="484" t="s">
        <v>17542</v>
      </c>
      <c r="G438" s="42"/>
      <c r="H438" s="42" t="s">
        <v>18028</v>
      </c>
      <c r="I438" s="42"/>
      <c r="J438" s="193"/>
      <c r="K438" s="44" t="s">
        <v>80</v>
      </c>
      <c r="L438" s="42"/>
      <c r="M438" s="42"/>
    </row>
    <row r="439" spans="1:13" ht="18" customHeight="1">
      <c r="A439" s="129" t="s">
        <v>506</v>
      </c>
      <c r="B439" s="484" t="s">
        <v>17443</v>
      </c>
      <c r="C439" s="484" t="s">
        <v>17452</v>
      </c>
      <c r="D439" s="129">
        <f t="shared" si="6"/>
        <v>2</v>
      </c>
      <c r="E439" s="484" t="s">
        <v>17545</v>
      </c>
      <c r="F439" s="484" t="s">
        <v>17544</v>
      </c>
      <c r="G439" s="42"/>
      <c r="H439" s="42" t="s">
        <v>18029</v>
      </c>
      <c r="I439" s="42"/>
      <c r="J439" s="193"/>
      <c r="K439" s="42" t="s">
        <v>18022</v>
      </c>
      <c r="L439" s="42"/>
      <c r="M439" s="42"/>
    </row>
    <row r="440" spans="1:13" ht="18" customHeight="1">
      <c r="A440" s="129" t="s">
        <v>506</v>
      </c>
      <c r="B440" s="484" t="s">
        <v>17443</v>
      </c>
      <c r="C440" s="484" t="s">
        <v>17452</v>
      </c>
      <c r="D440" s="129">
        <f t="shared" si="6"/>
        <v>3</v>
      </c>
      <c r="E440" s="484" t="s">
        <v>17547</v>
      </c>
      <c r="F440" s="484" t="s">
        <v>17546</v>
      </c>
      <c r="G440" s="42"/>
      <c r="H440" s="42" t="s">
        <v>18030</v>
      </c>
      <c r="I440" s="134" t="s">
        <v>17998</v>
      </c>
      <c r="J440" s="193" t="s">
        <v>17999</v>
      </c>
      <c r="K440" s="44" t="s">
        <v>627</v>
      </c>
      <c r="L440" s="42"/>
      <c r="M440" s="42"/>
    </row>
    <row r="441" spans="1:13" ht="18" customHeight="1">
      <c r="A441" s="129" t="s">
        <v>506</v>
      </c>
      <c r="B441" s="484" t="s">
        <v>17443</v>
      </c>
      <c r="C441" s="484" t="s">
        <v>17452</v>
      </c>
      <c r="D441" s="129">
        <f t="shared" si="6"/>
        <v>4</v>
      </c>
      <c r="E441" s="484" t="s">
        <v>17549</v>
      </c>
      <c r="F441" s="484" t="s">
        <v>17548</v>
      </c>
      <c r="G441" s="42"/>
      <c r="H441" s="42" t="s">
        <v>18031</v>
      </c>
      <c r="I441" s="42"/>
      <c r="J441" s="193"/>
      <c r="K441" s="42" t="s">
        <v>18022</v>
      </c>
      <c r="L441" s="42"/>
      <c r="M441" s="42"/>
    </row>
    <row r="442" spans="1:13" ht="18" customHeight="1">
      <c r="A442" s="129" t="s">
        <v>506</v>
      </c>
      <c r="B442" s="484" t="s">
        <v>17443</v>
      </c>
      <c r="C442" s="484" t="s">
        <v>17452</v>
      </c>
      <c r="D442" s="129">
        <f t="shared" si="6"/>
        <v>5</v>
      </c>
      <c r="E442" s="484" t="s">
        <v>17551</v>
      </c>
      <c r="F442" s="484" t="s">
        <v>17550</v>
      </c>
      <c r="G442" s="42"/>
      <c r="H442" s="42" t="s">
        <v>18032</v>
      </c>
      <c r="I442" s="134" t="s">
        <v>18000</v>
      </c>
      <c r="J442" s="193" t="s">
        <v>18001</v>
      </c>
      <c r="K442" s="44" t="s">
        <v>627</v>
      </c>
      <c r="L442" s="42"/>
      <c r="M442" s="42"/>
    </row>
    <row r="443" spans="1:13" ht="18" customHeight="1">
      <c r="A443" s="129" t="s">
        <v>506</v>
      </c>
      <c r="B443" s="484" t="s">
        <v>17443</v>
      </c>
      <c r="C443" s="484" t="s">
        <v>17452</v>
      </c>
      <c r="D443" s="129">
        <f t="shared" si="6"/>
        <v>6</v>
      </c>
      <c r="E443" s="484" t="s">
        <v>17553</v>
      </c>
      <c r="F443" s="484" t="s">
        <v>17552</v>
      </c>
      <c r="G443" s="42"/>
      <c r="H443" s="42" t="s">
        <v>18033</v>
      </c>
      <c r="I443" s="134" t="s">
        <v>18002</v>
      </c>
      <c r="J443" s="193" t="s">
        <v>18003</v>
      </c>
      <c r="K443" s="44" t="s">
        <v>627</v>
      </c>
      <c r="L443" s="42"/>
      <c r="M443" s="42"/>
    </row>
    <row r="444" spans="1:13" ht="18" customHeight="1">
      <c r="A444" s="129" t="s">
        <v>506</v>
      </c>
      <c r="B444" s="484" t="s">
        <v>17443</v>
      </c>
      <c r="C444" s="484" t="s">
        <v>17452</v>
      </c>
      <c r="D444" s="129">
        <f t="shared" si="6"/>
        <v>7</v>
      </c>
      <c r="E444" s="415" t="s">
        <v>212</v>
      </c>
      <c r="F444" s="414" t="s">
        <v>591</v>
      </c>
      <c r="G444" s="73" t="s">
        <v>220</v>
      </c>
      <c r="H444" s="120" t="s">
        <v>214</v>
      </c>
      <c r="I444" s="414" t="s">
        <v>1576</v>
      </c>
      <c r="J444" s="403" t="s">
        <v>4164</v>
      </c>
      <c r="K444" s="414" t="s">
        <v>974</v>
      </c>
      <c r="L444" s="42"/>
      <c r="M444" s="42"/>
    </row>
    <row r="445" spans="1:13" ht="18" customHeight="1">
      <c r="A445" s="129" t="s">
        <v>506</v>
      </c>
      <c r="B445" s="484" t="s">
        <v>17443</v>
      </c>
      <c r="C445" s="484" t="s">
        <v>17452</v>
      </c>
      <c r="D445" s="129">
        <f t="shared" si="6"/>
        <v>8</v>
      </c>
      <c r="E445" s="488" t="s">
        <v>13836</v>
      </c>
      <c r="F445" s="488" t="s">
        <v>13869</v>
      </c>
      <c r="G445" s="73" t="s">
        <v>600</v>
      </c>
      <c r="H445" s="120" t="s">
        <v>214</v>
      </c>
      <c r="I445" s="120" t="s">
        <v>1681</v>
      </c>
      <c r="J445" s="122" t="s">
        <v>8320</v>
      </c>
      <c r="K445" s="42" t="s">
        <v>18023</v>
      </c>
      <c r="L445" s="42"/>
      <c r="M445" s="42"/>
    </row>
    <row r="446" spans="1:13" ht="18" customHeight="1">
      <c r="A446" s="129" t="s">
        <v>506</v>
      </c>
      <c r="B446" s="433" t="s">
        <v>17444</v>
      </c>
      <c r="C446" s="433" t="s">
        <v>17453</v>
      </c>
      <c r="D446" s="129">
        <f t="shared" si="6"/>
        <v>1</v>
      </c>
      <c r="E446" s="433" t="s">
        <v>17555</v>
      </c>
      <c r="F446" s="433" t="s">
        <v>17554</v>
      </c>
      <c r="G446" s="42"/>
      <c r="H446" s="42" t="s">
        <v>18034</v>
      </c>
      <c r="I446" s="414" t="s">
        <v>1576</v>
      </c>
      <c r="J446" s="505" t="s">
        <v>17996</v>
      </c>
      <c r="K446" s="414" t="s">
        <v>974</v>
      </c>
      <c r="L446" s="42"/>
      <c r="M446" s="42"/>
    </row>
    <row r="447" spans="1:13" ht="18" customHeight="1">
      <c r="A447" s="129" t="s">
        <v>506</v>
      </c>
      <c r="B447" s="433" t="s">
        <v>17444</v>
      </c>
      <c r="C447" s="433" t="s">
        <v>17453</v>
      </c>
      <c r="D447" s="129">
        <f t="shared" si="6"/>
        <v>2</v>
      </c>
      <c r="E447" s="433" t="s">
        <v>3791</v>
      </c>
      <c r="F447" s="433" t="s">
        <v>17556</v>
      </c>
      <c r="G447" s="42"/>
      <c r="H447" s="42" t="s">
        <v>18035</v>
      </c>
      <c r="I447" s="42"/>
      <c r="J447" s="108" t="s">
        <v>4202</v>
      </c>
      <c r="K447" s="44" t="s">
        <v>599</v>
      </c>
      <c r="L447" s="42"/>
      <c r="M447" s="42"/>
    </row>
    <row r="448" spans="1:13" ht="18" customHeight="1">
      <c r="A448" s="129" t="s">
        <v>506</v>
      </c>
      <c r="B448" s="433" t="s">
        <v>17444</v>
      </c>
      <c r="C448" s="433" t="s">
        <v>17453</v>
      </c>
      <c r="D448" s="129">
        <f t="shared" si="6"/>
        <v>3</v>
      </c>
      <c r="E448" s="433" t="s">
        <v>954</v>
      </c>
      <c r="F448" s="433" t="s">
        <v>14922</v>
      </c>
      <c r="G448" s="5" t="s">
        <v>5426</v>
      </c>
      <c r="H448" s="42" t="s">
        <v>18036</v>
      </c>
      <c r="I448" s="193" t="s">
        <v>5427</v>
      </c>
      <c r="J448" s="89" t="s">
        <v>1391</v>
      </c>
      <c r="K448" s="44" t="s">
        <v>80</v>
      </c>
      <c r="L448" s="42"/>
      <c r="M448" s="42"/>
    </row>
    <row r="449" spans="1:13" ht="18" customHeight="1">
      <c r="A449" s="129" t="s">
        <v>506</v>
      </c>
      <c r="B449" s="433" t="s">
        <v>17444</v>
      </c>
      <c r="C449" s="433" t="s">
        <v>17453</v>
      </c>
      <c r="D449" s="129">
        <f t="shared" si="6"/>
        <v>4</v>
      </c>
      <c r="E449" s="433" t="s">
        <v>3189</v>
      </c>
      <c r="F449" s="433" t="s">
        <v>17557</v>
      </c>
      <c r="G449" s="42"/>
      <c r="H449" s="42" t="s">
        <v>18037</v>
      </c>
      <c r="I449" s="471" t="s">
        <v>18004</v>
      </c>
      <c r="J449" s="193" t="s">
        <v>18005</v>
      </c>
      <c r="K449" s="44" t="s">
        <v>627</v>
      </c>
      <c r="L449" s="42"/>
      <c r="M449" s="42"/>
    </row>
    <row r="450" spans="1:13" ht="18" customHeight="1">
      <c r="A450" s="129" t="s">
        <v>506</v>
      </c>
      <c r="B450" s="433" t="s">
        <v>17444</v>
      </c>
      <c r="C450" s="433" t="s">
        <v>17453</v>
      </c>
      <c r="D450" s="129">
        <f t="shared" si="6"/>
        <v>5</v>
      </c>
      <c r="E450" s="433" t="s">
        <v>17559</v>
      </c>
      <c r="F450" s="433" t="s">
        <v>17558</v>
      </c>
      <c r="G450" s="42"/>
      <c r="H450" s="42" t="s">
        <v>18038</v>
      </c>
      <c r="I450" s="42"/>
      <c r="J450" s="193"/>
      <c r="K450" s="42" t="s">
        <v>18022</v>
      </c>
      <c r="L450" s="42"/>
      <c r="M450" s="42"/>
    </row>
    <row r="451" spans="1:13" ht="18" customHeight="1">
      <c r="A451" s="129" t="s">
        <v>506</v>
      </c>
      <c r="B451" s="433" t="s">
        <v>17444</v>
      </c>
      <c r="C451" s="433" t="s">
        <v>17453</v>
      </c>
      <c r="D451" s="129">
        <f t="shared" si="6"/>
        <v>6</v>
      </c>
      <c r="E451" s="433" t="s">
        <v>17561</v>
      </c>
      <c r="F451" s="433" t="s">
        <v>17560</v>
      </c>
      <c r="G451" s="42"/>
      <c r="H451" s="42" t="s">
        <v>18039</v>
      </c>
      <c r="I451" s="42"/>
      <c r="J451" s="193"/>
      <c r="K451" s="42" t="s">
        <v>18022</v>
      </c>
      <c r="L451" s="42"/>
      <c r="M451" s="42"/>
    </row>
    <row r="452" spans="1:13" ht="18" customHeight="1">
      <c r="A452" s="129" t="s">
        <v>506</v>
      </c>
      <c r="B452" s="433" t="s">
        <v>17444</v>
      </c>
      <c r="C452" s="433" t="s">
        <v>17453</v>
      </c>
      <c r="D452" s="129">
        <f t="shared" si="6"/>
        <v>7</v>
      </c>
      <c r="E452" s="433" t="s">
        <v>17563</v>
      </c>
      <c r="F452" s="433" t="s">
        <v>17562</v>
      </c>
      <c r="G452" s="42"/>
      <c r="H452" s="42" t="s">
        <v>18040</v>
      </c>
      <c r="I452" s="134" t="s">
        <v>18006</v>
      </c>
      <c r="J452" s="193" t="s">
        <v>18007</v>
      </c>
      <c r="K452" s="44" t="s">
        <v>627</v>
      </c>
      <c r="L452" s="42"/>
      <c r="M452" s="42"/>
    </row>
    <row r="453" spans="1:13" ht="18" customHeight="1">
      <c r="A453" s="129" t="s">
        <v>506</v>
      </c>
      <c r="B453" s="433" t="s">
        <v>17444</v>
      </c>
      <c r="C453" s="433" t="s">
        <v>17453</v>
      </c>
      <c r="D453" s="129">
        <f t="shared" si="6"/>
        <v>8</v>
      </c>
      <c r="E453" s="415" t="s">
        <v>212</v>
      </c>
      <c r="F453" s="414" t="s">
        <v>591</v>
      </c>
      <c r="G453" s="73" t="s">
        <v>220</v>
      </c>
      <c r="H453" s="120" t="s">
        <v>214</v>
      </c>
      <c r="I453" s="414" t="s">
        <v>1576</v>
      </c>
      <c r="J453" s="508" t="s">
        <v>18070</v>
      </c>
      <c r="K453" s="414" t="s">
        <v>974</v>
      </c>
      <c r="L453" s="42"/>
      <c r="M453" s="42"/>
    </row>
    <row r="454" spans="1:13" ht="18" customHeight="1">
      <c r="A454" s="129" t="s">
        <v>506</v>
      </c>
      <c r="B454" s="433" t="s">
        <v>17444</v>
      </c>
      <c r="C454" s="433" t="s">
        <v>17453</v>
      </c>
      <c r="D454" s="129">
        <f t="shared" ref="D454" si="7">IF($C454=$C453,$D453+1,1)</f>
        <v>9</v>
      </c>
      <c r="E454" s="433" t="s">
        <v>13836</v>
      </c>
      <c r="F454" s="433" t="s">
        <v>13869</v>
      </c>
      <c r="G454" s="73" t="s">
        <v>600</v>
      </c>
      <c r="H454" s="120" t="s">
        <v>214</v>
      </c>
      <c r="I454" s="120" t="s">
        <v>1681</v>
      </c>
      <c r="J454" s="122" t="s">
        <v>8320</v>
      </c>
      <c r="K454" s="42" t="s">
        <v>18023</v>
      </c>
      <c r="L454" s="42"/>
      <c r="M454" s="42"/>
    </row>
    <row r="455" spans="1:13" ht="18" customHeight="1">
      <c r="A455" s="129" t="s">
        <v>506</v>
      </c>
      <c r="B455" s="465" t="s">
        <v>17445</v>
      </c>
      <c r="C455" s="465" t="s">
        <v>17454</v>
      </c>
      <c r="D455" s="129">
        <f t="shared" ref="D455:D522" si="8">IF($C455=$C454,$D454+1,1)</f>
        <v>1</v>
      </c>
      <c r="E455" s="465" t="s">
        <v>17565</v>
      </c>
      <c r="F455" s="465" t="s">
        <v>17564</v>
      </c>
      <c r="G455" s="42"/>
      <c r="H455" s="42" t="s">
        <v>18041</v>
      </c>
      <c r="I455" s="42"/>
      <c r="J455" s="193"/>
      <c r="K455" s="44" t="s">
        <v>80</v>
      </c>
      <c r="L455" s="42"/>
      <c r="M455" s="42"/>
    </row>
    <row r="456" spans="1:13" ht="18" customHeight="1">
      <c r="A456" s="129" t="s">
        <v>506</v>
      </c>
      <c r="B456" s="465" t="s">
        <v>17445</v>
      </c>
      <c r="C456" s="465" t="s">
        <v>17454</v>
      </c>
      <c r="D456" s="129">
        <f t="shared" si="8"/>
        <v>2</v>
      </c>
      <c r="E456" s="465" t="s">
        <v>17567</v>
      </c>
      <c r="F456" s="465" t="s">
        <v>17566</v>
      </c>
      <c r="G456" s="42"/>
      <c r="H456" s="42" t="s">
        <v>18042</v>
      </c>
      <c r="I456" s="42"/>
      <c r="J456" s="193"/>
      <c r="K456" s="42" t="s">
        <v>18022</v>
      </c>
      <c r="L456" s="42"/>
      <c r="M456" s="42"/>
    </row>
    <row r="457" spans="1:13" ht="18" customHeight="1">
      <c r="A457" s="129" t="s">
        <v>506</v>
      </c>
      <c r="B457" s="465" t="s">
        <v>17445</v>
      </c>
      <c r="C457" s="465" t="s">
        <v>17454</v>
      </c>
      <c r="D457" s="129">
        <f t="shared" si="8"/>
        <v>3</v>
      </c>
      <c r="E457" s="465" t="s">
        <v>17569</v>
      </c>
      <c r="F457" s="465" t="s">
        <v>17568</v>
      </c>
      <c r="G457" s="42"/>
      <c r="H457" s="42" t="s">
        <v>18043</v>
      </c>
      <c r="I457" s="42"/>
      <c r="J457" s="193"/>
      <c r="K457" s="42" t="s">
        <v>18022</v>
      </c>
      <c r="L457" s="42"/>
      <c r="M457" s="42"/>
    </row>
    <row r="458" spans="1:13" ht="18" customHeight="1">
      <c r="A458" s="129" t="s">
        <v>506</v>
      </c>
      <c r="B458" s="465" t="s">
        <v>17445</v>
      </c>
      <c r="C458" s="465" t="s">
        <v>17454</v>
      </c>
      <c r="D458" s="129">
        <f t="shared" si="8"/>
        <v>4</v>
      </c>
      <c r="E458" s="465" t="s">
        <v>17571</v>
      </c>
      <c r="F458" s="465" t="s">
        <v>17570</v>
      </c>
      <c r="G458" s="42"/>
      <c r="H458" s="42" t="s">
        <v>18044</v>
      </c>
      <c r="I458" s="471" t="s">
        <v>18008</v>
      </c>
      <c r="J458" s="193" t="s">
        <v>18009</v>
      </c>
      <c r="K458" s="44" t="s">
        <v>627</v>
      </c>
      <c r="L458" s="42"/>
      <c r="M458" s="42"/>
    </row>
    <row r="459" spans="1:13" ht="18" customHeight="1">
      <c r="A459" s="129" t="s">
        <v>506</v>
      </c>
      <c r="B459" s="465" t="s">
        <v>17445</v>
      </c>
      <c r="C459" s="465" t="s">
        <v>17454</v>
      </c>
      <c r="D459" s="129">
        <f t="shared" si="8"/>
        <v>5</v>
      </c>
      <c r="E459" s="465" t="s">
        <v>17573</v>
      </c>
      <c r="F459" s="465" t="s">
        <v>17572</v>
      </c>
      <c r="G459" s="42"/>
      <c r="H459" s="42" t="s">
        <v>18045</v>
      </c>
      <c r="I459" s="42"/>
      <c r="J459" s="193"/>
      <c r="K459" s="42" t="s">
        <v>18024</v>
      </c>
      <c r="L459" s="42"/>
      <c r="M459" s="42"/>
    </row>
    <row r="460" spans="1:13" ht="18" customHeight="1">
      <c r="A460" s="129" t="s">
        <v>506</v>
      </c>
      <c r="B460" s="465" t="s">
        <v>17445</v>
      </c>
      <c r="C460" s="465" t="s">
        <v>17454</v>
      </c>
      <c r="D460" s="129">
        <f t="shared" si="8"/>
        <v>6</v>
      </c>
      <c r="E460" s="465" t="s">
        <v>17575</v>
      </c>
      <c r="F460" s="465" t="s">
        <v>17574</v>
      </c>
      <c r="G460" s="42"/>
      <c r="H460" s="42" t="s">
        <v>18046</v>
      </c>
      <c r="I460" s="42"/>
      <c r="J460" s="193"/>
      <c r="K460" s="44" t="s">
        <v>218</v>
      </c>
      <c r="L460" s="42"/>
      <c r="M460" s="42"/>
    </row>
    <row r="461" spans="1:13" ht="18" customHeight="1">
      <c r="A461" s="129" t="s">
        <v>506</v>
      </c>
      <c r="B461" s="465" t="s">
        <v>17445</v>
      </c>
      <c r="C461" s="465" t="s">
        <v>17454</v>
      </c>
      <c r="D461" s="129">
        <f t="shared" si="8"/>
        <v>7</v>
      </c>
      <c r="E461" s="465" t="s">
        <v>17577</v>
      </c>
      <c r="F461" s="465" t="s">
        <v>17576</v>
      </c>
      <c r="G461" s="42"/>
      <c r="H461" s="42" t="s">
        <v>18047</v>
      </c>
      <c r="I461" s="42"/>
      <c r="J461" s="108" t="s">
        <v>4202</v>
      </c>
      <c r="K461" s="44" t="s">
        <v>599</v>
      </c>
      <c r="L461" s="42"/>
      <c r="M461" s="42"/>
    </row>
    <row r="462" spans="1:13" ht="18" customHeight="1">
      <c r="A462" s="129" t="s">
        <v>506</v>
      </c>
      <c r="B462" s="465" t="s">
        <v>17445</v>
      </c>
      <c r="C462" s="465" t="s">
        <v>17454</v>
      </c>
      <c r="D462" s="129">
        <f t="shared" si="8"/>
        <v>8</v>
      </c>
      <c r="E462" s="465" t="s">
        <v>17579</v>
      </c>
      <c r="F462" s="465" t="s">
        <v>17578</v>
      </c>
      <c r="G462" s="42"/>
      <c r="H462" s="42" t="s">
        <v>18048</v>
      </c>
      <c r="I462" s="42"/>
      <c r="J462" s="193"/>
      <c r="K462" s="42" t="s">
        <v>18022</v>
      </c>
      <c r="L462" s="42"/>
      <c r="M462" s="42"/>
    </row>
    <row r="463" spans="1:13" ht="18" customHeight="1">
      <c r="A463" s="129" t="s">
        <v>506</v>
      </c>
      <c r="B463" s="465" t="s">
        <v>17445</v>
      </c>
      <c r="C463" s="465" t="s">
        <v>17454</v>
      </c>
      <c r="D463" s="129">
        <f t="shared" si="8"/>
        <v>9</v>
      </c>
      <c r="E463" s="465" t="s">
        <v>12573</v>
      </c>
      <c r="F463" s="465" t="s">
        <v>16555</v>
      </c>
      <c r="G463" s="42"/>
      <c r="H463" s="42" t="s">
        <v>18049</v>
      </c>
      <c r="I463" s="42"/>
      <c r="J463" s="193"/>
      <c r="K463" s="42" t="s">
        <v>18022</v>
      </c>
      <c r="L463" s="42"/>
      <c r="M463" s="42"/>
    </row>
    <row r="464" spans="1:13" ht="18" customHeight="1">
      <c r="A464" s="129" t="s">
        <v>506</v>
      </c>
      <c r="B464" s="465" t="s">
        <v>17445</v>
      </c>
      <c r="C464" s="465" t="s">
        <v>17454</v>
      </c>
      <c r="D464" s="129">
        <f t="shared" si="8"/>
        <v>10</v>
      </c>
      <c r="E464" s="465" t="s">
        <v>12574</v>
      </c>
      <c r="F464" s="465" t="s">
        <v>16556</v>
      </c>
      <c r="G464" s="42"/>
      <c r="H464" s="42" t="s">
        <v>18050</v>
      </c>
      <c r="I464" s="42"/>
      <c r="J464" s="193"/>
      <c r="K464" s="42" t="s">
        <v>18022</v>
      </c>
      <c r="L464" s="42"/>
      <c r="M464" s="42"/>
    </row>
    <row r="465" spans="1:13" ht="18" customHeight="1">
      <c r="A465" s="129" t="s">
        <v>506</v>
      </c>
      <c r="B465" s="465" t="s">
        <v>17445</v>
      </c>
      <c r="C465" s="465" t="s">
        <v>17454</v>
      </c>
      <c r="D465" s="129">
        <f t="shared" si="8"/>
        <v>11</v>
      </c>
      <c r="E465" s="465" t="s">
        <v>12237</v>
      </c>
      <c r="F465" s="465" t="s">
        <v>16557</v>
      </c>
      <c r="G465" s="42"/>
      <c r="H465" s="42" t="s">
        <v>18051</v>
      </c>
      <c r="I465" s="42"/>
      <c r="J465" s="193"/>
      <c r="K465" s="42" t="s">
        <v>18022</v>
      </c>
      <c r="L465" s="42"/>
      <c r="M465" s="42"/>
    </row>
    <row r="466" spans="1:13" ht="18" customHeight="1">
      <c r="A466" s="129" t="s">
        <v>506</v>
      </c>
      <c r="B466" s="465" t="s">
        <v>17445</v>
      </c>
      <c r="C466" s="465" t="s">
        <v>17454</v>
      </c>
      <c r="D466" s="129">
        <f t="shared" si="8"/>
        <v>12</v>
      </c>
      <c r="E466" s="465" t="s">
        <v>12238</v>
      </c>
      <c r="F466" s="465" t="s">
        <v>16558</v>
      </c>
      <c r="G466" s="42"/>
      <c r="H466" s="42" t="s">
        <v>18052</v>
      </c>
      <c r="I466" s="42"/>
      <c r="J466" s="193"/>
      <c r="K466" s="42" t="s">
        <v>18022</v>
      </c>
      <c r="L466" s="42"/>
      <c r="M466" s="42"/>
    </row>
    <row r="467" spans="1:13" ht="18" customHeight="1">
      <c r="A467" s="129" t="s">
        <v>506</v>
      </c>
      <c r="B467" s="465" t="s">
        <v>17445</v>
      </c>
      <c r="C467" s="465" t="s">
        <v>17454</v>
      </c>
      <c r="D467" s="129">
        <f t="shared" si="8"/>
        <v>13</v>
      </c>
      <c r="E467" s="465" t="s">
        <v>12239</v>
      </c>
      <c r="F467" s="465" t="s">
        <v>16559</v>
      </c>
      <c r="G467" s="42"/>
      <c r="H467" s="42" t="s">
        <v>18053</v>
      </c>
      <c r="I467" s="42"/>
      <c r="J467" s="193"/>
      <c r="K467" s="42" t="s">
        <v>18022</v>
      </c>
      <c r="L467" s="42"/>
      <c r="M467" s="42"/>
    </row>
    <row r="468" spans="1:13" ht="18" customHeight="1">
      <c r="A468" s="129" t="s">
        <v>506</v>
      </c>
      <c r="B468" s="465" t="s">
        <v>17445</v>
      </c>
      <c r="C468" s="465" t="s">
        <v>17454</v>
      </c>
      <c r="D468" s="129">
        <f t="shared" si="8"/>
        <v>14</v>
      </c>
      <c r="E468" s="465" t="s">
        <v>12240</v>
      </c>
      <c r="F468" s="465" t="s">
        <v>16560</v>
      </c>
      <c r="G468" s="42"/>
      <c r="H468" s="42" t="s">
        <v>18054</v>
      </c>
      <c r="I468" s="42"/>
      <c r="J468" s="193"/>
      <c r="K468" s="42" t="s">
        <v>18022</v>
      </c>
      <c r="L468" s="42"/>
      <c r="M468" s="42"/>
    </row>
    <row r="469" spans="1:13" ht="18" customHeight="1">
      <c r="A469" s="129" t="s">
        <v>506</v>
      </c>
      <c r="B469" s="465" t="s">
        <v>17445</v>
      </c>
      <c r="C469" s="465" t="s">
        <v>17454</v>
      </c>
      <c r="D469" s="129">
        <f t="shared" si="8"/>
        <v>15</v>
      </c>
      <c r="E469" s="465" t="s">
        <v>12241</v>
      </c>
      <c r="F469" s="465" t="s">
        <v>16561</v>
      </c>
      <c r="G469" s="42"/>
      <c r="H469" s="42" t="s">
        <v>18055</v>
      </c>
      <c r="I469" s="42"/>
      <c r="J469" s="193"/>
      <c r="K469" s="42" t="s">
        <v>18022</v>
      </c>
      <c r="L469" s="42"/>
      <c r="M469" s="42"/>
    </row>
    <row r="470" spans="1:13" ht="18" customHeight="1">
      <c r="A470" s="129" t="s">
        <v>506</v>
      </c>
      <c r="B470" s="465" t="s">
        <v>17445</v>
      </c>
      <c r="C470" s="465" t="s">
        <v>17454</v>
      </c>
      <c r="D470" s="129">
        <f t="shared" si="8"/>
        <v>16</v>
      </c>
      <c r="E470" s="465" t="s">
        <v>17581</v>
      </c>
      <c r="F470" s="465" t="s">
        <v>17580</v>
      </c>
      <c r="G470" s="42"/>
      <c r="H470" s="42" t="s">
        <v>18056</v>
      </c>
      <c r="I470" s="42"/>
      <c r="J470" s="193"/>
      <c r="K470" s="44" t="s">
        <v>80</v>
      </c>
      <c r="L470" s="42"/>
      <c r="M470" s="42"/>
    </row>
    <row r="471" spans="1:13" ht="18" customHeight="1">
      <c r="A471" s="129" t="s">
        <v>506</v>
      </c>
      <c r="B471" s="465" t="s">
        <v>17445</v>
      </c>
      <c r="C471" s="465" t="s">
        <v>17454</v>
      </c>
      <c r="D471" s="129">
        <f t="shared" si="8"/>
        <v>17</v>
      </c>
      <c r="E471" s="465" t="s">
        <v>13836</v>
      </c>
      <c r="F471" s="465" t="s">
        <v>13869</v>
      </c>
      <c r="G471" s="73" t="s">
        <v>600</v>
      </c>
      <c r="H471" s="120" t="s">
        <v>214</v>
      </c>
      <c r="I471" s="120" t="s">
        <v>1681</v>
      </c>
      <c r="J471" s="122" t="s">
        <v>8320</v>
      </c>
      <c r="K471" s="42" t="s">
        <v>18023</v>
      </c>
      <c r="L471" s="42"/>
      <c r="M471" s="42"/>
    </row>
    <row r="472" spans="1:13" ht="18" customHeight="1">
      <c r="A472" s="129" t="s">
        <v>506</v>
      </c>
      <c r="B472" s="465" t="s">
        <v>17446</v>
      </c>
      <c r="C472" s="465" t="s">
        <v>17455</v>
      </c>
      <c r="D472" s="129">
        <f t="shared" si="8"/>
        <v>1</v>
      </c>
      <c r="E472" s="465" t="s">
        <v>17583</v>
      </c>
      <c r="F472" s="465" t="s">
        <v>17582</v>
      </c>
      <c r="G472" s="42"/>
      <c r="H472" s="42" t="s">
        <v>18057</v>
      </c>
      <c r="I472" s="42"/>
      <c r="J472" s="193"/>
      <c r="K472" s="44" t="s">
        <v>218</v>
      </c>
      <c r="L472" s="42"/>
      <c r="M472" s="42"/>
    </row>
    <row r="473" spans="1:13" ht="18" customHeight="1">
      <c r="A473" s="129" t="s">
        <v>506</v>
      </c>
      <c r="B473" s="465" t="s">
        <v>17446</v>
      </c>
      <c r="C473" s="465" t="s">
        <v>17455</v>
      </c>
      <c r="D473" s="129">
        <f t="shared" si="8"/>
        <v>2</v>
      </c>
      <c r="E473" s="465" t="s">
        <v>955</v>
      </c>
      <c r="F473" s="465" t="s">
        <v>13851</v>
      </c>
      <c r="G473" s="42"/>
      <c r="H473" s="42" t="s">
        <v>18058</v>
      </c>
      <c r="I473" s="42"/>
      <c r="J473" s="193"/>
      <c r="K473" s="42" t="s">
        <v>18022</v>
      </c>
      <c r="L473" s="42"/>
      <c r="M473" s="42"/>
    </row>
    <row r="474" spans="1:13" ht="18" customHeight="1">
      <c r="A474" s="129" t="s">
        <v>506</v>
      </c>
      <c r="B474" s="465" t="s">
        <v>17446</v>
      </c>
      <c r="C474" s="465" t="s">
        <v>17455</v>
      </c>
      <c r="D474" s="129">
        <f t="shared" si="8"/>
        <v>3</v>
      </c>
      <c r="E474" s="465" t="s">
        <v>17585</v>
      </c>
      <c r="F474" s="465" t="s">
        <v>17584</v>
      </c>
      <c r="G474" s="42"/>
      <c r="H474" s="42" t="s">
        <v>18059</v>
      </c>
      <c r="I474" s="42"/>
      <c r="J474" s="193"/>
      <c r="K474" s="42" t="s">
        <v>18022</v>
      </c>
      <c r="L474" s="42"/>
      <c r="M474" s="42"/>
    </row>
    <row r="475" spans="1:13" ht="18" customHeight="1">
      <c r="A475" s="129" t="s">
        <v>506</v>
      </c>
      <c r="B475" s="465" t="s">
        <v>17446</v>
      </c>
      <c r="C475" s="465" t="s">
        <v>17455</v>
      </c>
      <c r="D475" s="129">
        <f t="shared" si="8"/>
        <v>4</v>
      </c>
      <c r="E475" s="465" t="s">
        <v>17587</v>
      </c>
      <c r="F475" s="465" t="s">
        <v>17586</v>
      </c>
      <c r="G475" s="42"/>
      <c r="H475" s="42" t="s">
        <v>18060</v>
      </c>
      <c r="I475" s="42"/>
      <c r="J475" s="193"/>
      <c r="K475" s="44" t="s">
        <v>218</v>
      </c>
      <c r="L475" s="42"/>
      <c r="M475" s="42"/>
    </row>
    <row r="476" spans="1:13" ht="18" customHeight="1">
      <c r="A476" s="129" t="s">
        <v>506</v>
      </c>
      <c r="B476" s="465" t="s">
        <v>17446</v>
      </c>
      <c r="C476" s="465" t="s">
        <v>17455</v>
      </c>
      <c r="D476" s="129">
        <f t="shared" si="8"/>
        <v>5</v>
      </c>
      <c r="E476" s="465" t="s">
        <v>17589</v>
      </c>
      <c r="F476" s="465" t="s">
        <v>17588</v>
      </c>
      <c r="G476" s="42"/>
      <c r="H476" s="42" t="s">
        <v>18061</v>
      </c>
      <c r="I476" s="42"/>
      <c r="J476" s="193"/>
      <c r="K476" s="44" t="s">
        <v>218</v>
      </c>
      <c r="L476" s="42"/>
      <c r="M476" s="42"/>
    </row>
    <row r="477" spans="1:13" ht="18" customHeight="1">
      <c r="A477" s="129" t="s">
        <v>506</v>
      </c>
      <c r="B477" s="465" t="s">
        <v>17446</v>
      </c>
      <c r="C477" s="465" t="s">
        <v>17455</v>
      </c>
      <c r="D477" s="129">
        <f t="shared" si="8"/>
        <v>6</v>
      </c>
      <c r="E477" s="465" t="s">
        <v>17591</v>
      </c>
      <c r="F477" s="465" t="s">
        <v>17590</v>
      </c>
      <c r="G477" s="42"/>
      <c r="H477" s="42" t="s">
        <v>18062</v>
      </c>
      <c r="I477" s="42"/>
      <c r="J477" s="193"/>
      <c r="K477" s="44" t="s">
        <v>218</v>
      </c>
      <c r="L477" s="42"/>
      <c r="M477" s="42"/>
    </row>
    <row r="478" spans="1:13" ht="18" customHeight="1">
      <c r="A478" s="129" t="s">
        <v>506</v>
      </c>
      <c r="B478" s="465" t="s">
        <v>17446</v>
      </c>
      <c r="C478" s="465" t="s">
        <v>17455</v>
      </c>
      <c r="D478" s="129">
        <f t="shared" si="8"/>
        <v>7</v>
      </c>
      <c r="E478" s="415" t="s">
        <v>212</v>
      </c>
      <c r="F478" s="414" t="s">
        <v>591</v>
      </c>
      <c r="G478" s="73" t="s">
        <v>220</v>
      </c>
      <c r="H478" s="120" t="s">
        <v>214</v>
      </c>
      <c r="I478" s="414" t="s">
        <v>1576</v>
      </c>
      <c r="J478" s="508" t="s">
        <v>18070</v>
      </c>
      <c r="K478" s="414" t="s">
        <v>974</v>
      </c>
      <c r="L478" s="42"/>
      <c r="M478" s="42"/>
    </row>
    <row r="479" spans="1:13" ht="18" customHeight="1">
      <c r="A479" s="129" t="s">
        <v>506</v>
      </c>
      <c r="B479" s="465" t="s">
        <v>17446</v>
      </c>
      <c r="C479" s="465" t="s">
        <v>17455</v>
      </c>
      <c r="D479" s="129">
        <f t="shared" si="8"/>
        <v>8</v>
      </c>
      <c r="E479" s="465" t="s">
        <v>13836</v>
      </c>
      <c r="F479" s="465" t="s">
        <v>565</v>
      </c>
      <c r="G479" s="73" t="s">
        <v>600</v>
      </c>
      <c r="H479" s="120" t="s">
        <v>214</v>
      </c>
      <c r="I479" s="120" t="s">
        <v>1681</v>
      </c>
      <c r="J479" s="122" t="s">
        <v>8320</v>
      </c>
      <c r="K479" s="42" t="s">
        <v>18025</v>
      </c>
      <c r="L479" s="42"/>
      <c r="M479" s="42"/>
    </row>
    <row r="480" spans="1:13" ht="18" customHeight="1">
      <c r="A480" s="129" t="s">
        <v>506</v>
      </c>
      <c r="B480" s="465" t="s">
        <v>17447</v>
      </c>
      <c r="C480" s="465" t="s">
        <v>17456</v>
      </c>
      <c r="D480" s="129">
        <f t="shared" si="8"/>
        <v>1</v>
      </c>
      <c r="E480" s="465" t="s">
        <v>4022</v>
      </c>
      <c r="F480" s="465" t="s">
        <v>17592</v>
      </c>
      <c r="G480" s="42"/>
      <c r="H480" s="42" t="s">
        <v>18063</v>
      </c>
      <c r="I480" s="471" t="s">
        <v>18010</v>
      </c>
      <c r="J480" s="193" t="s">
        <v>18011</v>
      </c>
      <c r="K480" s="44" t="s">
        <v>627</v>
      </c>
      <c r="L480" s="42"/>
      <c r="M480" s="42"/>
    </row>
    <row r="481" spans="1:13" ht="18" customHeight="1">
      <c r="A481" s="129" t="s">
        <v>506</v>
      </c>
      <c r="B481" s="465" t="s">
        <v>17447</v>
      </c>
      <c r="C481" s="465" t="s">
        <v>17456</v>
      </c>
      <c r="D481" s="129">
        <f t="shared" si="8"/>
        <v>2</v>
      </c>
      <c r="E481" s="465" t="s">
        <v>17594</v>
      </c>
      <c r="F481" s="465" t="s">
        <v>17593</v>
      </c>
      <c r="G481" s="42"/>
      <c r="H481" s="42" t="s">
        <v>18064</v>
      </c>
      <c r="I481" s="42"/>
      <c r="J481" s="193"/>
      <c r="K481" s="42" t="s">
        <v>18022</v>
      </c>
      <c r="L481" s="42"/>
      <c r="M481" s="42"/>
    </row>
    <row r="482" spans="1:13" ht="18" customHeight="1">
      <c r="A482" s="129" t="s">
        <v>506</v>
      </c>
      <c r="B482" s="465" t="s">
        <v>17447</v>
      </c>
      <c r="C482" s="465" t="s">
        <v>17456</v>
      </c>
      <c r="D482" s="129">
        <f t="shared" si="8"/>
        <v>3</v>
      </c>
      <c r="E482" s="465" t="s">
        <v>17596</v>
      </c>
      <c r="F482" s="465" t="s">
        <v>17595</v>
      </c>
      <c r="G482" s="42"/>
      <c r="H482" s="42" t="s">
        <v>18065</v>
      </c>
      <c r="I482" s="414" t="s">
        <v>1576</v>
      </c>
      <c r="J482" s="505" t="s">
        <v>17996</v>
      </c>
      <c r="K482" s="414" t="s">
        <v>974</v>
      </c>
      <c r="L482" s="42"/>
      <c r="M482" s="42"/>
    </row>
    <row r="483" spans="1:13" ht="18" customHeight="1">
      <c r="A483" s="129" t="s">
        <v>506</v>
      </c>
      <c r="B483" s="465" t="s">
        <v>17447</v>
      </c>
      <c r="C483" s="465" t="s">
        <v>17456</v>
      </c>
      <c r="D483" s="129">
        <f t="shared" si="8"/>
        <v>4</v>
      </c>
      <c r="E483" s="465" t="s">
        <v>17598</v>
      </c>
      <c r="F483" s="465" t="s">
        <v>17597</v>
      </c>
      <c r="G483" s="42"/>
      <c r="H483" s="42" t="s">
        <v>18066</v>
      </c>
      <c r="I483" s="42"/>
      <c r="J483" s="193"/>
      <c r="K483" s="42" t="s">
        <v>18025</v>
      </c>
      <c r="L483" s="42"/>
      <c r="M483" s="42"/>
    </row>
    <row r="484" spans="1:13" ht="18" customHeight="1">
      <c r="A484" s="129" t="s">
        <v>506</v>
      </c>
      <c r="B484" s="465" t="s">
        <v>17447</v>
      </c>
      <c r="C484" s="465" t="s">
        <v>17456</v>
      </c>
      <c r="D484" s="129">
        <f t="shared" si="8"/>
        <v>5</v>
      </c>
      <c r="E484" s="465" t="s">
        <v>17600</v>
      </c>
      <c r="F484" s="465" t="s">
        <v>17599</v>
      </c>
      <c r="G484" s="42"/>
      <c r="H484" s="42" t="s">
        <v>18067</v>
      </c>
      <c r="I484" s="42"/>
      <c r="J484" s="193"/>
      <c r="K484" s="44" t="s">
        <v>218</v>
      </c>
      <c r="L484" s="42"/>
      <c r="M484" s="42"/>
    </row>
    <row r="485" spans="1:13" ht="18" customHeight="1">
      <c r="A485" s="129" t="s">
        <v>506</v>
      </c>
      <c r="B485" s="465" t="s">
        <v>17447</v>
      </c>
      <c r="C485" s="465" t="s">
        <v>17456</v>
      </c>
      <c r="D485" s="129">
        <f t="shared" si="8"/>
        <v>6</v>
      </c>
      <c r="E485" s="465" t="s">
        <v>17602</v>
      </c>
      <c r="F485" s="465" t="s">
        <v>17601</v>
      </c>
      <c r="G485" s="42"/>
      <c r="H485" s="42" t="s">
        <v>18068</v>
      </c>
      <c r="I485" s="42"/>
      <c r="J485" s="193"/>
      <c r="K485" s="44" t="s">
        <v>218</v>
      </c>
      <c r="L485" s="42"/>
      <c r="M485" s="42"/>
    </row>
    <row r="486" spans="1:13" ht="18" customHeight="1">
      <c r="A486" s="129" t="s">
        <v>506</v>
      </c>
      <c r="B486" s="465" t="s">
        <v>17447</v>
      </c>
      <c r="C486" s="465" t="s">
        <v>17456</v>
      </c>
      <c r="D486" s="129">
        <f t="shared" si="8"/>
        <v>7</v>
      </c>
      <c r="E486" s="465" t="s">
        <v>3729</v>
      </c>
      <c r="F486" s="465" t="s">
        <v>17603</v>
      </c>
      <c r="G486" s="42"/>
      <c r="H486" s="42" t="s">
        <v>18069</v>
      </c>
      <c r="I486" s="414" t="s">
        <v>1576</v>
      </c>
      <c r="J486" s="505" t="s">
        <v>17996</v>
      </c>
      <c r="K486" s="414" t="s">
        <v>974</v>
      </c>
      <c r="L486" s="42"/>
      <c r="M486" s="42"/>
    </row>
    <row r="487" spans="1:13" ht="18" customHeight="1">
      <c r="A487" s="129" t="s">
        <v>506</v>
      </c>
      <c r="B487" s="465" t="s">
        <v>17447</v>
      </c>
      <c r="C487" s="465" t="s">
        <v>17456</v>
      </c>
      <c r="D487" s="129">
        <f t="shared" si="8"/>
        <v>8</v>
      </c>
      <c r="E487" s="415" t="s">
        <v>212</v>
      </c>
      <c r="F487" s="414" t="s">
        <v>591</v>
      </c>
      <c r="G487" s="73" t="s">
        <v>220</v>
      </c>
      <c r="H487" s="120" t="s">
        <v>214</v>
      </c>
      <c r="I487" s="414" t="s">
        <v>1576</v>
      </c>
      <c r="J487" s="508" t="s">
        <v>18070</v>
      </c>
      <c r="K487" s="414" t="s">
        <v>974</v>
      </c>
      <c r="L487" s="42"/>
      <c r="M487" s="42"/>
    </row>
    <row r="488" spans="1:13" ht="18" customHeight="1">
      <c r="A488" s="129" t="s">
        <v>506</v>
      </c>
      <c r="B488" s="465" t="s">
        <v>17447</v>
      </c>
      <c r="C488" s="465" t="s">
        <v>17456</v>
      </c>
      <c r="D488" s="129">
        <f t="shared" si="8"/>
        <v>9</v>
      </c>
      <c r="E488" s="465" t="s">
        <v>13836</v>
      </c>
      <c r="F488" s="465" t="s">
        <v>565</v>
      </c>
      <c r="G488" s="73" t="s">
        <v>600</v>
      </c>
      <c r="H488" s="120" t="s">
        <v>214</v>
      </c>
      <c r="I488" s="120" t="s">
        <v>1681</v>
      </c>
      <c r="J488" s="122" t="s">
        <v>8320</v>
      </c>
      <c r="K488" s="42" t="s">
        <v>18025</v>
      </c>
      <c r="L488" s="42"/>
      <c r="M488" s="42"/>
    </row>
    <row r="489" spans="1:13" ht="18" customHeight="1">
      <c r="A489" s="129" t="s">
        <v>506</v>
      </c>
      <c r="B489" s="435" t="s">
        <v>17448</v>
      </c>
      <c r="C489" s="435" t="s">
        <v>17457</v>
      </c>
      <c r="D489" s="129">
        <f t="shared" si="8"/>
        <v>1</v>
      </c>
      <c r="E489" s="433" t="s">
        <v>17604</v>
      </c>
      <c r="F489" s="433" t="s">
        <v>16532</v>
      </c>
      <c r="G489" s="42"/>
      <c r="H489" s="42" t="s">
        <v>18071</v>
      </c>
      <c r="I489" s="42"/>
      <c r="J489" s="193"/>
      <c r="K489" s="44" t="s">
        <v>80</v>
      </c>
      <c r="L489" s="42"/>
      <c r="M489" s="42"/>
    </row>
    <row r="490" spans="1:13" ht="18" customHeight="1">
      <c r="A490" s="129" t="s">
        <v>506</v>
      </c>
      <c r="B490" s="435" t="s">
        <v>17448</v>
      </c>
      <c r="C490" s="435" t="s">
        <v>17457</v>
      </c>
      <c r="D490" s="129">
        <f t="shared" si="8"/>
        <v>2</v>
      </c>
      <c r="E490" s="435" t="s">
        <v>17606</v>
      </c>
      <c r="F490" s="435" t="s">
        <v>17605</v>
      </c>
      <c r="G490" s="42"/>
      <c r="H490" s="42" t="s">
        <v>18072</v>
      </c>
      <c r="I490" s="134" t="s">
        <v>18012</v>
      </c>
      <c r="J490" s="193" t="s">
        <v>18013</v>
      </c>
      <c r="K490" s="44" t="s">
        <v>627</v>
      </c>
      <c r="L490" s="42"/>
      <c r="M490" s="42"/>
    </row>
    <row r="491" spans="1:13" ht="18" customHeight="1">
      <c r="A491" s="129" t="s">
        <v>506</v>
      </c>
      <c r="B491" s="435" t="s">
        <v>17448</v>
      </c>
      <c r="C491" s="435" t="s">
        <v>17457</v>
      </c>
      <c r="D491" s="129">
        <f t="shared" si="8"/>
        <v>3</v>
      </c>
      <c r="E491" s="435" t="s">
        <v>17608</v>
      </c>
      <c r="F491" s="435" t="s">
        <v>17607</v>
      </c>
      <c r="G491" s="42"/>
      <c r="H491" s="42" t="s">
        <v>18073</v>
      </c>
      <c r="I491" s="414" t="s">
        <v>1576</v>
      </c>
      <c r="J491" s="505" t="s">
        <v>17996</v>
      </c>
      <c r="K491" s="414" t="s">
        <v>974</v>
      </c>
      <c r="L491" s="42"/>
      <c r="M491" s="42"/>
    </row>
    <row r="492" spans="1:13" ht="18" customHeight="1">
      <c r="A492" s="129" t="s">
        <v>506</v>
      </c>
      <c r="B492" s="435" t="s">
        <v>17448</v>
      </c>
      <c r="C492" s="435" t="s">
        <v>17457</v>
      </c>
      <c r="D492" s="129">
        <f t="shared" si="8"/>
        <v>4</v>
      </c>
      <c r="E492" s="435" t="s">
        <v>17610</v>
      </c>
      <c r="F492" s="435" t="s">
        <v>17609</v>
      </c>
      <c r="G492" s="42"/>
      <c r="H492" s="42" t="s">
        <v>18074</v>
      </c>
      <c r="I492" s="414" t="s">
        <v>1576</v>
      </c>
      <c r="J492" s="505" t="s">
        <v>17996</v>
      </c>
      <c r="K492" s="414" t="s">
        <v>974</v>
      </c>
      <c r="L492" s="42"/>
      <c r="M492" s="42"/>
    </row>
    <row r="493" spans="1:13" ht="18" customHeight="1">
      <c r="A493" s="129" t="s">
        <v>506</v>
      </c>
      <c r="B493" s="435" t="s">
        <v>17448</v>
      </c>
      <c r="C493" s="435" t="s">
        <v>17457</v>
      </c>
      <c r="D493" s="129">
        <f t="shared" si="8"/>
        <v>5</v>
      </c>
      <c r="E493" s="435" t="s">
        <v>17612</v>
      </c>
      <c r="F493" s="435" t="s">
        <v>17611</v>
      </c>
      <c r="G493" s="42"/>
      <c r="H493" s="42" t="s">
        <v>18075</v>
      </c>
      <c r="I493" s="42"/>
      <c r="J493" s="193"/>
      <c r="K493" s="42" t="s">
        <v>18022</v>
      </c>
      <c r="L493" s="42"/>
      <c r="M493" s="42"/>
    </row>
    <row r="494" spans="1:13" ht="18" customHeight="1">
      <c r="A494" s="129" t="s">
        <v>506</v>
      </c>
      <c r="B494" s="435" t="s">
        <v>17448</v>
      </c>
      <c r="C494" s="435" t="s">
        <v>17457</v>
      </c>
      <c r="D494" s="129">
        <f t="shared" si="8"/>
        <v>6</v>
      </c>
      <c r="E494" s="435" t="s">
        <v>17614</v>
      </c>
      <c r="F494" s="435" t="s">
        <v>17613</v>
      </c>
      <c r="G494" s="42"/>
      <c r="H494" s="42" t="s">
        <v>18076</v>
      </c>
      <c r="I494" s="42"/>
      <c r="J494" s="193"/>
      <c r="K494" s="42" t="s">
        <v>18022</v>
      </c>
      <c r="L494" s="42"/>
      <c r="M494" s="42"/>
    </row>
    <row r="495" spans="1:13" ht="18" customHeight="1">
      <c r="A495" s="129" t="s">
        <v>506</v>
      </c>
      <c r="B495" s="435" t="s">
        <v>17448</v>
      </c>
      <c r="C495" s="435" t="s">
        <v>17457</v>
      </c>
      <c r="D495" s="129">
        <f t="shared" si="8"/>
        <v>7</v>
      </c>
      <c r="E495" s="435" t="s">
        <v>17616</v>
      </c>
      <c r="F495" s="435" t="s">
        <v>17615</v>
      </c>
      <c r="G495" s="42"/>
      <c r="H495" s="42" t="s">
        <v>18077</v>
      </c>
      <c r="I495" s="42"/>
      <c r="J495" s="193"/>
      <c r="K495" s="42" t="s">
        <v>18022</v>
      </c>
      <c r="L495" s="42"/>
      <c r="M495" s="42"/>
    </row>
    <row r="496" spans="1:13" ht="18" customHeight="1">
      <c r="A496" s="129" t="s">
        <v>506</v>
      </c>
      <c r="B496" s="435" t="s">
        <v>17448</v>
      </c>
      <c r="C496" s="435" t="s">
        <v>17457</v>
      </c>
      <c r="D496" s="129">
        <f t="shared" si="8"/>
        <v>8</v>
      </c>
      <c r="E496" s="433" t="s">
        <v>17618</v>
      </c>
      <c r="F496" s="433" t="s">
        <v>17617</v>
      </c>
      <c r="G496" s="42"/>
      <c r="H496" s="42" t="s">
        <v>18078</v>
      </c>
      <c r="I496" s="42"/>
      <c r="J496" s="193"/>
      <c r="K496" s="42" t="s">
        <v>18022</v>
      </c>
      <c r="L496" s="42"/>
      <c r="M496" s="42"/>
    </row>
    <row r="497" spans="1:13" ht="18" customHeight="1">
      <c r="A497" s="129" t="s">
        <v>506</v>
      </c>
      <c r="B497" s="435" t="s">
        <v>17448</v>
      </c>
      <c r="C497" s="435" t="s">
        <v>17457</v>
      </c>
      <c r="D497" s="129">
        <f t="shared" si="8"/>
        <v>9</v>
      </c>
      <c r="E497" s="433" t="s">
        <v>17620</v>
      </c>
      <c r="F497" s="433" t="s">
        <v>17619</v>
      </c>
      <c r="G497" s="42"/>
      <c r="H497" s="42" t="s">
        <v>18079</v>
      </c>
      <c r="I497" s="42"/>
      <c r="J497" s="193"/>
      <c r="K497" s="42" t="s">
        <v>18022</v>
      </c>
      <c r="L497" s="42"/>
      <c r="M497" s="42"/>
    </row>
    <row r="498" spans="1:13" ht="18" customHeight="1">
      <c r="A498" s="129" t="s">
        <v>506</v>
      </c>
      <c r="B498" s="435" t="s">
        <v>17448</v>
      </c>
      <c r="C498" s="435" t="s">
        <v>17457</v>
      </c>
      <c r="D498" s="129">
        <f t="shared" si="8"/>
        <v>10</v>
      </c>
      <c r="E498" s="435" t="s">
        <v>17622</v>
      </c>
      <c r="F498" s="435" t="s">
        <v>17621</v>
      </c>
      <c r="G498" s="42"/>
      <c r="H498" s="42" t="s">
        <v>18080</v>
      </c>
      <c r="I498" s="42"/>
      <c r="J498" s="193"/>
      <c r="K498" s="44" t="s">
        <v>627</v>
      </c>
      <c r="L498" s="42"/>
      <c r="M498" s="42"/>
    </row>
    <row r="499" spans="1:13" ht="18" customHeight="1">
      <c r="A499" s="129" t="s">
        <v>506</v>
      </c>
      <c r="B499" s="435" t="s">
        <v>17448</v>
      </c>
      <c r="C499" s="435" t="s">
        <v>17457</v>
      </c>
      <c r="D499" s="129">
        <f t="shared" si="8"/>
        <v>11</v>
      </c>
      <c r="E499" s="415" t="s">
        <v>212</v>
      </c>
      <c r="F499" s="414" t="s">
        <v>591</v>
      </c>
      <c r="G499" s="73" t="s">
        <v>220</v>
      </c>
      <c r="H499" s="120" t="s">
        <v>214</v>
      </c>
      <c r="I499" s="414" t="s">
        <v>1576</v>
      </c>
      <c r="J499" s="508" t="s">
        <v>18070</v>
      </c>
      <c r="K499" s="414" t="s">
        <v>974</v>
      </c>
      <c r="L499" s="42"/>
      <c r="M499" s="42"/>
    </row>
    <row r="500" spans="1:13" ht="18" customHeight="1">
      <c r="A500" s="129" t="s">
        <v>506</v>
      </c>
      <c r="B500" s="435" t="s">
        <v>17448</v>
      </c>
      <c r="C500" s="435" t="s">
        <v>17457</v>
      </c>
      <c r="D500" s="129">
        <f t="shared" si="8"/>
        <v>12</v>
      </c>
      <c r="E500" s="465" t="s">
        <v>13836</v>
      </c>
      <c r="F500" s="498" t="s">
        <v>13869</v>
      </c>
      <c r="G500" s="73" t="s">
        <v>600</v>
      </c>
      <c r="H500" s="120" t="s">
        <v>214</v>
      </c>
      <c r="I500" s="120" t="s">
        <v>1681</v>
      </c>
      <c r="J500" s="122" t="s">
        <v>8320</v>
      </c>
      <c r="K500" s="42" t="s">
        <v>18025</v>
      </c>
      <c r="L500" s="42"/>
      <c r="M500" s="42"/>
    </row>
    <row r="501" spans="1:13" ht="18" customHeight="1">
      <c r="A501" s="129" t="s">
        <v>506</v>
      </c>
      <c r="B501" s="435" t="s">
        <v>17449</v>
      </c>
      <c r="C501" s="435" t="s">
        <v>17458</v>
      </c>
      <c r="D501" s="129">
        <f t="shared" si="8"/>
        <v>1</v>
      </c>
      <c r="E501" s="433" t="s">
        <v>2761</v>
      </c>
      <c r="F501" s="433" t="s">
        <v>16532</v>
      </c>
      <c r="G501" s="42"/>
      <c r="H501" s="42" t="s">
        <v>18081</v>
      </c>
      <c r="I501" s="42"/>
      <c r="J501" s="193"/>
      <c r="K501" s="44" t="s">
        <v>80</v>
      </c>
      <c r="L501" s="42"/>
      <c r="M501" s="42"/>
    </row>
    <row r="502" spans="1:13" ht="18" customHeight="1">
      <c r="A502" s="129" t="s">
        <v>506</v>
      </c>
      <c r="B502" s="435" t="s">
        <v>17449</v>
      </c>
      <c r="C502" s="435" t="s">
        <v>17458</v>
      </c>
      <c r="D502" s="129">
        <f t="shared" si="8"/>
        <v>2</v>
      </c>
      <c r="E502" s="499" t="s">
        <v>17624</v>
      </c>
      <c r="F502" s="435" t="s">
        <v>17623</v>
      </c>
      <c r="G502" s="42"/>
      <c r="H502" s="42" t="s">
        <v>18082</v>
      </c>
      <c r="I502" s="42" t="s">
        <v>18014</v>
      </c>
      <c r="J502" s="193" t="s">
        <v>18015</v>
      </c>
      <c r="K502" s="44" t="s">
        <v>627</v>
      </c>
      <c r="L502" s="42"/>
      <c r="M502" s="42"/>
    </row>
    <row r="503" spans="1:13" ht="18" customHeight="1">
      <c r="A503" s="129" t="s">
        <v>506</v>
      </c>
      <c r="B503" s="435" t="s">
        <v>17449</v>
      </c>
      <c r="C503" s="435" t="s">
        <v>17458</v>
      </c>
      <c r="D503" s="129">
        <f t="shared" si="8"/>
        <v>3</v>
      </c>
      <c r="E503" s="435" t="s">
        <v>17625</v>
      </c>
      <c r="F503" s="435" t="s">
        <v>17607</v>
      </c>
      <c r="G503" s="42"/>
      <c r="H503" s="42" t="s">
        <v>18083</v>
      </c>
      <c r="I503" s="414" t="s">
        <v>1576</v>
      </c>
      <c r="J503" s="505" t="s">
        <v>17996</v>
      </c>
      <c r="K503" s="414" t="s">
        <v>974</v>
      </c>
      <c r="L503" s="42"/>
      <c r="M503" s="42"/>
    </row>
    <row r="504" spans="1:13" ht="18" customHeight="1">
      <c r="A504" s="129" t="s">
        <v>506</v>
      </c>
      <c r="B504" s="435" t="s">
        <v>17449</v>
      </c>
      <c r="C504" s="435" t="s">
        <v>17458</v>
      </c>
      <c r="D504" s="129">
        <f t="shared" si="8"/>
        <v>4</v>
      </c>
      <c r="E504" s="435" t="s">
        <v>17626</v>
      </c>
      <c r="F504" s="435" t="s">
        <v>17609</v>
      </c>
      <c r="G504" s="42"/>
      <c r="H504" s="42" t="s">
        <v>18084</v>
      </c>
      <c r="I504" s="414" t="s">
        <v>1576</v>
      </c>
      <c r="J504" s="505" t="s">
        <v>17996</v>
      </c>
      <c r="K504" s="414" t="s">
        <v>974</v>
      </c>
      <c r="L504" s="42"/>
      <c r="M504" s="42"/>
    </row>
    <row r="505" spans="1:13" ht="18" customHeight="1">
      <c r="A505" s="129" t="s">
        <v>506</v>
      </c>
      <c r="B505" s="435" t="s">
        <v>17449</v>
      </c>
      <c r="C505" s="435" t="s">
        <v>17458</v>
      </c>
      <c r="D505" s="129">
        <f t="shared" si="8"/>
        <v>5</v>
      </c>
      <c r="E505" s="499" t="s">
        <v>17628</v>
      </c>
      <c r="F505" s="435" t="s">
        <v>17627</v>
      </c>
      <c r="G505" s="42"/>
      <c r="H505" s="42" t="s">
        <v>18085</v>
      </c>
      <c r="I505" s="134" t="s">
        <v>18016</v>
      </c>
      <c r="J505" s="193" t="s">
        <v>18017</v>
      </c>
      <c r="K505" s="44" t="s">
        <v>627</v>
      </c>
      <c r="L505" s="42"/>
      <c r="M505" s="42"/>
    </row>
    <row r="506" spans="1:13" ht="18" customHeight="1">
      <c r="A506" s="129" t="s">
        <v>506</v>
      </c>
      <c r="B506" s="435" t="s">
        <v>17449</v>
      </c>
      <c r="C506" s="435" t="s">
        <v>17458</v>
      </c>
      <c r="D506" s="129">
        <f t="shared" si="8"/>
        <v>6</v>
      </c>
      <c r="E506" s="499" t="s">
        <v>17630</v>
      </c>
      <c r="F506" s="435" t="s">
        <v>17629</v>
      </c>
      <c r="G506" s="42"/>
      <c r="H506" s="42" t="s">
        <v>18086</v>
      </c>
      <c r="I506" s="42"/>
      <c r="J506" s="193"/>
      <c r="K506" s="42" t="s">
        <v>18022</v>
      </c>
      <c r="L506" s="42"/>
      <c r="M506" s="42"/>
    </row>
    <row r="507" spans="1:13" ht="18" customHeight="1">
      <c r="A507" s="129" t="s">
        <v>506</v>
      </c>
      <c r="B507" s="435" t="s">
        <v>17449</v>
      </c>
      <c r="C507" s="435" t="s">
        <v>17458</v>
      </c>
      <c r="D507" s="129">
        <f t="shared" si="8"/>
        <v>7</v>
      </c>
      <c r="E507" s="499" t="s">
        <v>17632</v>
      </c>
      <c r="F507" s="435" t="s">
        <v>17631</v>
      </c>
      <c r="G507" s="42"/>
      <c r="H507" s="42" t="s">
        <v>18087</v>
      </c>
      <c r="I507" s="42"/>
      <c r="J507" s="193"/>
      <c r="K507" s="42" t="s">
        <v>18022</v>
      </c>
      <c r="L507" s="42"/>
      <c r="M507" s="42"/>
    </row>
    <row r="508" spans="1:13" ht="18" customHeight="1">
      <c r="A508" s="129" t="s">
        <v>506</v>
      </c>
      <c r="B508" s="435" t="s">
        <v>17449</v>
      </c>
      <c r="C508" s="435" t="s">
        <v>17458</v>
      </c>
      <c r="D508" s="129">
        <f t="shared" si="8"/>
        <v>8</v>
      </c>
      <c r="E508" s="499" t="s">
        <v>17634</v>
      </c>
      <c r="F508" s="435" t="s">
        <v>17633</v>
      </c>
      <c r="G508" s="42"/>
      <c r="H508" s="42" t="s">
        <v>18088</v>
      </c>
      <c r="I508" s="42"/>
      <c r="J508" s="193"/>
      <c r="K508" s="42" t="s">
        <v>18022</v>
      </c>
      <c r="L508" s="42"/>
      <c r="M508" s="42"/>
    </row>
    <row r="509" spans="1:13" ht="18" customHeight="1">
      <c r="A509" s="129" t="s">
        <v>506</v>
      </c>
      <c r="B509" s="435" t="s">
        <v>17449</v>
      </c>
      <c r="C509" s="435" t="s">
        <v>17458</v>
      </c>
      <c r="D509" s="129">
        <f t="shared" si="8"/>
        <v>9</v>
      </c>
      <c r="E509" s="499" t="s">
        <v>17636</v>
      </c>
      <c r="F509" s="435" t="s">
        <v>17635</v>
      </c>
      <c r="G509" s="42"/>
      <c r="H509" s="42" t="s">
        <v>18089</v>
      </c>
      <c r="I509" s="42"/>
      <c r="J509" s="193"/>
      <c r="K509" s="42" t="s">
        <v>18022</v>
      </c>
      <c r="L509" s="42"/>
      <c r="M509" s="42"/>
    </row>
    <row r="510" spans="1:13" ht="18" customHeight="1">
      <c r="A510" s="129" t="s">
        <v>506</v>
      </c>
      <c r="B510" s="435" t="s">
        <v>17449</v>
      </c>
      <c r="C510" s="435" t="s">
        <v>17458</v>
      </c>
      <c r="D510" s="129">
        <f t="shared" si="8"/>
        <v>10</v>
      </c>
      <c r="E510" s="499" t="s">
        <v>17638</v>
      </c>
      <c r="F510" s="435" t="s">
        <v>17637</v>
      </c>
      <c r="G510" s="42"/>
      <c r="H510" s="42" t="s">
        <v>18090</v>
      </c>
      <c r="I510" s="42"/>
      <c r="J510" s="193"/>
      <c r="K510" s="42" t="s">
        <v>18022</v>
      </c>
      <c r="L510" s="42"/>
      <c r="M510" s="42"/>
    </row>
    <row r="511" spans="1:13" ht="18" customHeight="1">
      <c r="A511" s="129" t="s">
        <v>506</v>
      </c>
      <c r="B511" s="435" t="s">
        <v>17449</v>
      </c>
      <c r="C511" s="435" t="s">
        <v>17458</v>
      </c>
      <c r="D511" s="129">
        <f t="shared" si="8"/>
        <v>11</v>
      </c>
      <c r="E511" s="499" t="s">
        <v>17640</v>
      </c>
      <c r="F511" s="435" t="s">
        <v>17639</v>
      </c>
      <c r="G511" s="42"/>
      <c r="H511" s="42" t="s">
        <v>18091</v>
      </c>
      <c r="I511" s="42"/>
      <c r="J511" s="193"/>
      <c r="K511" s="42" t="s">
        <v>18022</v>
      </c>
      <c r="L511" s="42"/>
      <c r="M511" s="42"/>
    </row>
    <row r="512" spans="1:13" ht="18" customHeight="1">
      <c r="A512" s="129" t="s">
        <v>506</v>
      </c>
      <c r="B512" s="435" t="s">
        <v>17449</v>
      </c>
      <c r="C512" s="435" t="s">
        <v>17458</v>
      </c>
      <c r="D512" s="129">
        <f t="shared" si="8"/>
        <v>12</v>
      </c>
      <c r="E512" s="499" t="s">
        <v>17642</v>
      </c>
      <c r="F512" s="435" t="s">
        <v>17641</v>
      </c>
      <c r="G512" s="42"/>
      <c r="H512" s="42" t="s">
        <v>18092</v>
      </c>
      <c r="I512" s="42"/>
      <c r="J512" s="193"/>
      <c r="K512" s="42" t="s">
        <v>18022</v>
      </c>
      <c r="L512" s="42"/>
      <c r="M512" s="42"/>
    </row>
    <row r="513" spans="1:13" ht="18" customHeight="1">
      <c r="A513" s="129" t="s">
        <v>506</v>
      </c>
      <c r="B513" s="435" t="s">
        <v>17449</v>
      </c>
      <c r="C513" s="435" t="s">
        <v>17458</v>
      </c>
      <c r="D513" s="129">
        <f t="shared" si="8"/>
        <v>13</v>
      </c>
      <c r="E513" s="499" t="s">
        <v>17644</v>
      </c>
      <c r="F513" s="435" t="s">
        <v>17643</v>
      </c>
      <c r="G513" s="42"/>
      <c r="H513" s="42" t="s">
        <v>18093</v>
      </c>
      <c r="I513" s="42"/>
      <c r="J513" s="193"/>
      <c r="K513" s="42" t="s">
        <v>18022</v>
      </c>
      <c r="L513" s="42"/>
      <c r="M513" s="42"/>
    </row>
    <row r="514" spans="1:13" ht="18" customHeight="1">
      <c r="A514" s="129" t="s">
        <v>506</v>
      </c>
      <c r="B514" s="435" t="s">
        <v>17449</v>
      </c>
      <c r="C514" s="435" t="s">
        <v>17458</v>
      </c>
      <c r="D514" s="129">
        <f t="shared" si="8"/>
        <v>14</v>
      </c>
      <c r="E514" s="499" t="s">
        <v>17646</v>
      </c>
      <c r="F514" s="435" t="s">
        <v>17645</v>
      </c>
      <c r="G514" s="42"/>
      <c r="H514" s="42" t="s">
        <v>18094</v>
      </c>
      <c r="I514" s="134" t="s">
        <v>18018</v>
      </c>
      <c r="J514" s="193" t="s">
        <v>18019</v>
      </c>
      <c r="K514" s="44" t="s">
        <v>627</v>
      </c>
      <c r="L514" s="42"/>
      <c r="M514" s="42"/>
    </row>
    <row r="515" spans="1:13" ht="18" customHeight="1">
      <c r="A515" s="129" t="s">
        <v>506</v>
      </c>
      <c r="B515" s="435" t="s">
        <v>17449</v>
      </c>
      <c r="C515" s="435" t="s">
        <v>17458</v>
      </c>
      <c r="D515" s="129">
        <f t="shared" si="8"/>
        <v>15</v>
      </c>
      <c r="E515" s="499" t="s">
        <v>17648</v>
      </c>
      <c r="F515" s="435" t="s">
        <v>17647</v>
      </c>
      <c r="G515" s="42"/>
      <c r="H515" s="42" t="s">
        <v>18095</v>
      </c>
      <c r="I515" s="134" t="s">
        <v>18020</v>
      </c>
      <c r="J515" s="193" t="s">
        <v>18021</v>
      </c>
      <c r="K515" s="44" t="s">
        <v>627</v>
      </c>
      <c r="L515" s="42"/>
      <c r="M515" s="42"/>
    </row>
    <row r="516" spans="1:13" ht="18" customHeight="1">
      <c r="A516" s="129" t="s">
        <v>506</v>
      </c>
      <c r="B516" s="435" t="s">
        <v>17449</v>
      </c>
      <c r="C516" s="435" t="s">
        <v>17458</v>
      </c>
      <c r="D516" s="129">
        <f t="shared" si="8"/>
        <v>16</v>
      </c>
      <c r="E516" s="499" t="s">
        <v>17650</v>
      </c>
      <c r="F516" s="435" t="s">
        <v>17649</v>
      </c>
      <c r="G516" s="42"/>
      <c r="H516" s="42" t="s">
        <v>18096</v>
      </c>
      <c r="I516" s="42"/>
      <c r="J516" s="193"/>
      <c r="K516" s="42" t="s">
        <v>18022</v>
      </c>
      <c r="L516" s="42"/>
      <c r="M516" s="42"/>
    </row>
    <row r="517" spans="1:13" ht="18" customHeight="1">
      <c r="A517" s="129" t="s">
        <v>506</v>
      </c>
      <c r="B517" s="435" t="s">
        <v>17449</v>
      </c>
      <c r="C517" s="435" t="s">
        <v>17458</v>
      </c>
      <c r="D517" s="129">
        <f t="shared" si="8"/>
        <v>17</v>
      </c>
      <c r="E517" s="415" t="s">
        <v>212</v>
      </c>
      <c r="F517" s="414" t="s">
        <v>591</v>
      </c>
      <c r="G517" s="73" t="s">
        <v>220</v>
      </c>
      <c r="H517" s="120" t="s">
        <v>214</v>
      </c>
      <c r="I517" s="414" t="s">
        <v>1576</v>
      </c>
      <c r="J517" s="508" t="s">
        <v>18070</v>
      </c>
      <c r="K517" s="414" t="s">
        <v>974</v>
      </c>
      <c r="L517" s="42"/>
      <c r="M517" s="42"/>
    </row>
    <row r="518" spans="1:13" ht="18" customHeight="1">
      <c r="A518" s="129" t="s">
        <v>506</v>
      </c>
      <c r="B518" s="435" t="s">
        <v>17449</v>
      </c>
      <c r="C518" s="435" t="s">
        <v>17458</v>
      </c>
      <c r="D518" s="129">
        <f t="shared" si="8"/>
        <v>18</v>
      </c>
      <c r="E518" s="465" t="s">
        <v>13836</v>
      </c>
      <c r="F518" s="498" t="s">
        <v>13869</v>
      </c>
      <c r="G518" s="73" t="s">
        <v>600</v>
      </c>
      <c r="H518" s="120" t="s">
        <v>214</v>
      </c>
      <c r="I518" s="120" t="s">
        <v>1681</v>
      </c>
      <c r="J518" s="122" t="s">
        <v>8320</v>
      </c>
      <c r="K518" s="42" t="s">
        <v>18025</v>
      </c>
      <c r="L518" s="42"/>
      <c r="M518" s="42"/>
    </row>
    <row r="519" spans="1:13" ht="18" customHeight="1">
      <c r="A519" s="129" t="s">
        <v>506</v>
      </c>
      <c r="B519" s="435" t="s">
        <v>17450</v>
      </c>
      <c r="C519" s="435" t="s">
        <v>17459</v>
      </c>
      <c r="D519" s="129">
        <f t="shared" si="8"/>
        <v>1</v>
      </c>
      <c r="E519" s="433" t="s">
        <v>17652</v>
      </c>
      <c r="F519" s="433" t="s">
        <v>17651</v>
      </c>
      <c r="G519" s="42"/>
      <c r="H519" s="42" t="s">
        <v>18097</v>
      </c>
      <c r="I519" s="42"/>
      <c r="J519" s="193"/>
      <c r="K519" s="44" t="s">
        <v>80</v>
      </c>
      <c r="L519" s="42"/>
      <c r="M519" s="42"/>
    </row>
    <row r="520" spans="1:13" ht="18" customHeight="1">
      <c r="A520" s="129" t="s">
        <v>506</v>
      </c>
      <c r="B520" s="435" t="s">
        <v>17450</v>
      </c>
      <c r="C520" s="435" t="s">
        <v>17459</v>
      </c>
      <c r="D520" s="129">
        <f t="shared" si="8"/>
        <v>2</v>
      </c>
      <c r="E520" s="499" t="s">
        <v>17654</v>
      </c>
      <c r="F520" s="435" t="s">
        <v>17653</v>
      </c>
      <c r="G520" s="42"/>
      <c r="H520" s="42" t="s">
        <v>18098</v>
      </c>
      <c r="I520" s="42"/>
      <c r="J520" s="193"/>
      <c r="K520" s="42" t="s">
        <v>18022</v>
      </c>
      <c r="L520" s="42"/>
      <c r="M520" s="42"/>
    </row>
    <row r="521" spans="1:13" ht="18" customHeight="1">
      <c r="A521" s="129" t="s">
        <v>506</v>
      </c>
      <c r="B521" s="435" t="s">
        <v>17450</v>
      </c>
      <c r="C521" s="435" t="s">
        <v>17459</v>
      </c>
      <c r="D521" s="129">
        <f t="shared" si="8"/>
        <v>3</v>
      </c>
      <c r="E521" s="499" t="s">
        <v>17656</v>
      </c>
      <c r="F521" s="435" t="s">
        <v>17655</v>
      </c>
      <c r="G521" s="42"/>
      <c r="H521" s="42" t="s">
        <v>18099</v>
      </c>
      <c r="I521" s="42"/>
      <c r="J521" s="193"/>
      <c r="K521" s="42" t="s">
        <v>18022</v>
      </c>
      <c r="L521" s="42"/>
      <c r="M521" s="42"/>
    </row>
    <row r="522" spans="1:13" ht="18" customHeight="1">
      <c r="A522" s="129" t="s">
        <v>506</v>
      </c>
      <c r="B522" s="435" t="s">
        <v>17450</v>
      </c>
      <c r="C522" s="435" t="s">
        <v>17459</v>
      </c>
      <c r="D522" s="129">
        <f t="shared" si="8"/>
        <v>4</v>
      </c>
      <c r="E522" s="499" t="s">
        <v>17658</v>
      </c>
      <c r="F522" s="435" t="s">
        <v>17657</v>
      </c>
      <c r="G522" s="42"/>
      <c r="H522" s="42" t="s">
        <v>18100</v>
      </c>
      <c r="I522" s="42"/>
      <c r="J522" s="193"/>
      <c r="K522" s="44" t="s">
        <v>627</v>
      </c>
      <c r="L522" s="42"/>
      <c r="M522" s="42"/>
    </row>
    <row r="523" spans="1:13" ht="18" customHeight="1">
      <c r="A523" s="129" t="s">
        <v>506</v>
      </c>
      <c r="B523" s="435" t="s">
        <v>17450</v>
      </c>
      <c r="C523" s="435" t="s">
        <v>17459</v>
      </c>
      <c r="D523" s="129">
        <f t="shared" ref="D523" si="9">IF($C523=$C522,$D522+1,1)</f>
        <v>5</v>
      </c>
      <c r="E523" s="465" t="s">
        <v>13836</v>
      </c>
      <c r="F523" s="498" t="s">
        <v>13869</v>
      </c>
      <c r="G523" s="73" t="s">
        <v>600</v>
      </c>
      <c r="H523" s="120" t="s">
        <v>214</v>
      </c>
      <c r="I523" s="120" t="s">
        <v>1681</v>
      </c>
      <c r="J523" s="122" t="s">
        <v>8320</v>
      </c>
      <c r="K523" s="42" t="s">
        <v>18025</v>
      </c>
      <c r="L523" s="42"/>
      <c r="M523" s="42"/>
    </row>
  </sheetData>
  <phoneticPr fontId="61"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90"/>
  <sheetViews>
    <sheetView workbookViewId="0">
      <pane xSplit="6" ySplit="1" topLeftCell="G74" activePane="bottomRight" state="frozen"/>
      <selection pane="topRight" activeCell="G1" sqref="G1"/>
      <selection pane="bottomLeft" activeCell="A2" sqref="A2"/>
      <selection pane="bottomRight" activeCell="J81" sqref="J81"/>
    </sheetView>
  </sheetViews>
  <sheetFormatPr defaultColWidth="8.7109375" defaultRowHeight="25.5" customHeight="1"/>
  <cols>
    <col min="2" max="2" width="16.28515625" customWidth="1"/>
    <col min="3" max="3" width="34.140625" customWidth="1"/>
    <col min="5" max="5" width="14.5703125" customWidth="1"/>
    <col min="6" max="6" width="19" customWidth="1"/>
    <col min="7" max="7" width="9.140625" customWidth="1"/>
    <col min="10" max="10" width="20.5703125" style="314" bestFit="1" customWidth="1"/>
    <col min="11" max="11" width="13.28515625" style="74" customWidth="1"/>
  </cols>
  <sheetData>
    <row r="1" spans="1:13" ht="25.5" customHeight="1">
      <c r="A1" s="65" t="s">
        <v>15</v>
      </c>
      <c r="B1" s="65" t="s">
        <v>16</v>
      </c>
      <c r="C1" s="65" t="s">
        <v>17</v>
      </c>
      <c r="D1" s="65" t="s">
        <v>24</v>
      </c>
      <c r="E1" s="65" t="s">
        <v>18</v>
      </c>
      <c r="F1" s="65" t="s">
        <v>87</v>
      </c>
      <c r="G1" s="65" t="s">
        <v>9</v>
      </c>
      <c r="H1" s="65" t="s">
        <v>10</v>
      </c>
      <c r="I1" s="65" t="s">
        <v>217</v>
      </c>
      <c r="J1" s="113" t="s">
        <v>1477</v>
      </c>
      <c r="K1" s="65" t="s">
        <v>11</v>
      </c>
      <c r="L1" s="65" t="s">
        <v>82</v>
      </c>
      <c r="M1" s="65" t="s">
        <v>83</v>
      </c>
    </row>
    <row r="2" spans="1:13" ht="25.5" customHeight="1">
      <c r="A2" s="129" t="s">
        <v>1647</v>
      </c>
      <c r="B2" s="188" t="s">
        <v>6089</v>
      </c>
      <c r="C2" s="229" t="s">
        <v>6087</v>
      </c>
      <c r="D2" s="129">
        <v>1</v>
      </c>
      <c r="E2" s="54" t="s">
        <v>2713</v>
      </c>
      <c r="F2" s="54" t="s">
        <v>2382</v>
      </c>
      <c r="G2" s="129" t="s">
        <v>11698</v>
      </c>
      <c r="H2" s="2" t="s">
        <v>11711</v>
      </c>
      <c r="I2" s="69" t="s">
        <v>214</v>
      </c>
      <c r="J2" s="257" t="s">
        <v>11717</v>
      </c>
      <c r="K2" s="73" t="s">
        <v>6101</v>
      </c>
      <c r="L2" s="129"/>
      <c r="M2" s="129"/>
    </row>
    <row r="3" spans="1:13" ht="25.5" customHeight="1">
      <c r="A3" s="129" t="s">
        <v>1647</v>
      </c>
      <c r="B3" s="188" t="s">
        <v>8016</v>
      </c>
      <c r="C3" s="229" t="s">
        <v>6087</v>
      </c>
      <c r="D3" s="129">
        <f>IF($C3=$C2,$D2+1,1)</f>
        <v>2</v>
      </c>
      <c r="E3" s="54" t="s">
        <v>2510</v>
      </c>
      <c r="F3" s="54" t="s">
        <v>2380</v>
      </c>
      <c r="G3" s="129" t="s">
        <v>11710</v>
      </c>
      <c r="H3" s="2" t="s">
        <v>11711</v>
      </c>
      <c r="I3" s="129" t="s">
        <v>11709</v>
      </c>
      <c r="J3" s="257" t="s">
        <v>11720</v>
      </c>
      <c r="K3" s="73" t="s">
        <v>8031</v>
      </c>
      <c r="L3" s="129"/>
      <c r="M3" s="129"/>
    </row>
    <row r="4" spans="1:13" ht="25.5" customHeight="1">
      <c r="A4" s="129" t="s">
        <v>1647</v>
      </c>
      <c r="B4" s="188" t="s">
        <v>8016</v>
      </c>
      <c r="C4" s="229" t="s">
        <v>6087</v>
      </c>
      <c r="D4" s="129">
        <f t="shared" ref="D4:D17" si="0">IF($C4=$C3,$D3+1,1)</f>
        <v>3</v>
      </c>
      <c r="E4" s="54" t="s">
        <v>8018</v>
      </c>
      <c r="F4" s="54" t="s">
        <v>2715</v>
      </c>
      <c r="G4" s="129" t="s">
        <v>11699</v>
      </c>
      <c r="H4" s="2" t="s">
        <v>11711</v>
      </c>
      <c r="I4" s="129"/>
      <c r="J4" s="257" t="s">
        <v>11718</v>
      </c>
      <c r="K4" s="73" t="s">
        <v>8031</v>
      </c>
      <c r="L4" s="129"/>
      <c r="M4" s="129"/>
    </row>
    <row r="5" spans="1:13" ht="25.5" customHeight="1">
      <c r="A5" s="129" t="s">
        <v>1647</v>
      </c>
      <c r="B5" s="54" t="s">
        <v>8017</v>
      </c>
      <c r="C5" s="54" t="s">
        <v>6086</v>
      </c>
      <c r="D5" s="129">
        <f t="shared" si="0"/>
        <v>1</v>
      </c>
      <c r="E5" s="54" t="s">
        <v>8019</v>
      </c>
      <c r="F5" s="54" t="s">
        <v>2380</v>
      </c>
      <c r="G5" s="73" t="s">
        <v>11700</v>
      </c>
      <c r="H5" s="2" t="s">
        <v>11712</v>
      </c>
      <c r="I5" s="311" t="s">
        <v>11719</v>
      </c>
      <c r="J5" s="312" t="s">
        <v>11721</v>
      </c>
      <c r="K5" s="73" t="s">
        <v>8031</v>
      </c>
      <c r="L5" s="129"/>
      <c r="M5" s="129"/>
    </row>
    <row r="6" spans="1:13" ht="25.5" customHeight="1">
      <c r="A6" s="129" t="s">
        <v>1647</v>
      </c>
      <c r="B6" s="54" t="s">
        <v>8017</v>
      </c>
      <c r="C6" s="54" t="s">
        <v>6086</v>
      </c>
      <c r="D6" s="129">
        <f t="shared" si="0"/>
        <v>2</v>
      </c>
      <c r="E6" s="54" t="s">
        <v>8020</v>
      </c>
      <c r="F6" s="54" t="s">
        <v>3090</v>
      </c>
      <c r="G6" s="73" t="s">
        <v>11701</v>
      </c>
      <c r="H6" s="2" t="s">
        <v>11712</v>
      </c>
      <c r="I6" s="69" t="s">
        <v>214</v>
      </c>
      <c r="J6" s="257" t="s">
        <v>11722</v>
      </c>
      <c r="K6" s="73" t="s">
        <v>80</v>
      </c>
      <c r="L6" s="129"/>
      <c r="M6" s="129"/>
    </row>
    <row r="7" spans="1:13" ht="25.5" customHeight="1">
      <c r="A7" s="129" t="s">
        <v>1647</v>
      </c>
      <c r="B7" s="54" t="s">
        <v>8017</v>
      </c>
      <c r="C7" s="54" t="s">
        <v>6086</v>
      </c>
      <c r="D7" s="129">
        <f t="shared" si="0"/>
        <v>3</v>
      </c>
      <c r="E7" s="54" t="s">
        <v>8021</v>
      </c>
      <c r="F7" s="54" t="s">
        <v>6092</v>
      </c>
      <c r="G7" s="129" t="s">
        <v>11704</v>
      </c>
      <c r="H7" s="69" t="s">
        <v>11705</v>
      </c>
      <c r="I7" s="129" t="s">
        <v>11702</v>
      </c>
      <c r="J7" s="257" t="s">
        <v>11703</v>
      </c>
      <c r="K7" s="73" t="s">
        <v>8032</v>
      </c>
      <c r="L7" s="129"/>
      <c r="M7" s="129"/>
    </row>
    <row r="8" spans="1:13" ht="25.5" customHeight="1">
      <c r="A8" s="129" t="s">
        <v>552</v>
      </c>
      <c r="B8" s="54" t="s">
        <v>6090</v>
      </c>
      <c r="C8" s="54" t="s">
        <v>12422</v>
      </c>
      <c r="D8" s="129">
        <f t="shared" si="0"/>
        <v>4</v>
      </c>
      <c r="E8" s="54" t="s">
        <v>8022</v>
      </c>
      <c r="F8" s="54" t="s">
        <v>6093</v>
      </c>
      <c r="G8" s="73" t="s">
        <v>11706</v>
      </c>
      <c r="H8" s="2" t="s">
        <v>11712</v>
      </c>
      <c r="I8" s="311" t="s">
        <v>11707</v>
      </c>
      <c r="J8" s="313" t="s">
        <v>11726</v>
      </c>
      <c r="K8" s="232" t="s">
        <v>8033</v>
      </c>
      <c r="L8" s="129"/>
      <c r="M8" s="129"/>
    </row>
    <row r="9" spans="1:13" ht="25.5" customHeight="1">
      <c r="A9" s="129" t="s">
        <v>552</v>
      </c>
      <c r="B9" s="54" t="s">
        <v>6090</v>
      </c>
      <c r="C9" s="54" t="s">
        <v>6086</v>
      </c>
      <c r="D9" s="129">
        <f t="shared" si="0"/>
        <v>5</v>
      </c>
      <c r="E9" s="54" t="s">
        <v>8023</v>
      </c>
      <c r="F9" s="54" t="s">
        <v>6094</v>
      </c>
      <c r="G9" s="73" t="s">
        <v>11708</v>
      </c>
      <c r="H9" s="2" t="s">
        <v>11712</v>
      </c>
      <c r="I9" s="311" t="s">
        <v>11707</v>
      </c>
      <c r="J9" s="313" t="s">
        <v>11725</v>
      </c>
      <c r="K9" s="232" t="s">
        <v>8033</v>
      </c>
      <c r="L9" s="129"/>
      <c r="M9" s="129"/>
    </row>
    <row r="10" spans="1:13" ht="25.5" customHeight="1">
      <c r="A10" s="129" t="s">
        <v>1647</v>
      </c>
      <c r="B10" s="54" t="s">
        <v>553</v>
      </c>
      <c r="C10" s="54" t="s">
        <v>1547</v>
      </c>
      <c r="D10" s="129">
        <f>IF($C10=$C7,$D7+1,1)</f>
        <v>1</v>
      </c>
      <c r="E10" s="54" t="s">
        <v>1654</v>
      </c>
      <c r="F10" s="54" t="s">
        <v>1648</v>
      </c>
      <c r="G10" s="129" t="s">
        <v>11742</v>
      </c>
      <c r="H10" s="129" t="s">
        <v>11736</v>
      </c>
      <c r="I10" s="69" t="s">
        <v>214</v>
      </c>
      <c r="J10" s="257" t="s">
        <v>11743</v>
      </c>
      <c r="K10" s="73" t="s">
        <v>8031</v>
      </c>
      <c r="L10" s="129"/>
      <c r="M10" s="129"/>
    </row>
    <row r="11" spans="1:13" ht="25.5" customHeight="1">
      <c r="A11" s="129" t="s">
        <v>1647</v>
      </c>
      <c r="B11" s="54" t="s">
        <v>553</v>
      </c>
      <c r="C11" s="54" t="s">
        <v>1547</v>
      </c>
      <c r="D11" s="129">
        <f t="shared" si="0"/>
        <v>2</v>
      </c>
      <c r="E11" s="54" t="s">
        <v>1655</v>
      </c>
      <c r="F11" s="54" t="s">
        <v>1649</v>
      </c>
      <c r="G11" s="129" t="s">
        <v>11737</v>
      </c>
      <c r="H11" s="129" t="s">
        <v>8025</v>
      </c>
      <c r="I11" s="69" t="s">
        <v>214</v>
      </c>
      <c r="J11" s="257" t="s">
        <v>11744</v>
      </c>
      <c r="K11" s="73" t="s">
        <v>8031</v>
      </c>
      <c r="L11" s="129"/>
      <c r="M11" s="129"/>
    </row>
    <row r="12" spans="1:13" ht="25.5" customHeight="1">
      <c r="A12" s="129" t="s">
        <v>1647</v>
      </c>
      <c r="B12" s="54" t="s">
        <v>553</v>
      </c>
      <c r="C12" s="54" t="s">
        <v>1547</v>
      </c>
      <c r="D12" s="129">
        <f t="shared" si="0"/>
        <v>3</v>
      </c>
      <c r="E12" s="54" t="s">
        <v>1656</v>
      </c>
      <c r="F12" s="54" t="s">
        <v>1650</v>
      </c>
      <c r="G12" s="73" t="s">
        <v>11738</v>
      </c>
      <c r="H12" s="120" t="s">
        <v>8026</v>
      </c>
      <c r="I12" s="69" t="s">
        <v>214</v>
      </c>
      <c r="J12" s="315" t="s">
        <v>11747</v>
      </c>
      <c r="K12" s="73" t="s">
        <v>8031</v>
      </c>
      <c r="L12" s="129"/>
      <c r="M12" s="129"/>
    </row>
    <row r="13" spans="1:13" ht="25.5" customHeight="1">
      <c r="A13" s="129" t="s">
        <v>1647</v>
      </c>
      <c r="B13" s="54" t="s">
        <v>553</v>
      </c>
      <c r="C13" s="54" t="s">
        <v>1547</v>
      </c>
      <c r="D13" s="129">
        <f t="shared" si="0"/>
        <v>4</v>
      </c>
      <c r="E13" s="54" t="s">
        <v>1657</v>
      </c>
      <c r="F13" s="54" t="s">
        <v>1651</v>
      </c>
      <c r="G13" s="73" t="s">
        <v>11739</v>
      </c>
      <c r="H13" s="120" t="s">
        <v>8027</v>
      </c>
      <c r="I13" s="69" t="s">
        <v>11745</v>
      </c>
      <c r="J13" s="257" t="s">
        <v>11748</v>
      </c>
      <c r="K13" s="73" t="s">
        <v>8031</v>
      </c>
      <c r="L13" s="129"/>
      <c r="M13" s="129"/>
    </row>
    <row r="14" spans="1:13" ht="25.5" customHeight="1">
      <c r="A14" s="129" t="s">
        <v>1647</v>
      </c>
      <c r="B14" s="54" t="s">
        <v>553</v>
      </c>
      <c r="C14" s="54" t="s">
        <v>1547</v>
      </c>
      <c r="D14" s="129">
        <f t="shared" si="0"/>
        <v>5</v>
      </c>
      <c r="E14" s="54" t="s">
        <v>1658</v>
      </c>
      <c r="F14" s="54" t="s">
        <v>1652</v>
      </c>
      <c r="G14" s="73" t="s">
        <v>11740</v>
      </c>
      <c r="H14" s="120" t="s">
        <v>8028</v>
      </c>
      <c r="I14" s="69" t="s">
        <v>11746</v>
      </c>
      <c r="J14" s="315" t="s">
        <v>11749</v>
      </c>
      <c r="K14" s="232" t="s">
        <v>8034</v>
      </c>
      <c r="L14" s="129"/>
      <c r="M14" s="129"/>
    </row>
    <row r="15" spans="1:13" ht="25.5" customHeight="1">
      <c r="A15" s="129" t="s">
        <v>1647</v>
      </c>
      <c r="B15" s="54" t="s">
        <v>553</v>
      </c>
      <c r="C15" s="54" t="s">
        <v>1547</v>
      </c>
      <c r="D15" s="129">
        <f t="shared" si="0"/>
        <v>6</v>
      </c>
      <c r="E15" s="54" t="s">
        <v>1659</v>
      </c>
      <c r="F15" s="54" t="s">
        <v>1653</v>
      </c>
      <c r="G15" s="73" t="s">
        <v>11741</v>
      </c>
      <c r="H15" s="120" t="s">
        <v>8029</v>
      </c>
      <c r="I15" s="69" t="s">
        <v>214</v>
      </c>
      <c r="J15" s="257" t="s">
        <v>11750</v>
      </c>
      <c r="K15" s="73" t="s">
        <v>8031</v>
      </c>
      <c r="L15" s="129"/>
      <c r="M15" s="129"/>
    </row>
    <row r="16" spans="1:13" ht="25.5" customHeight="1">
      <c r="A16" s="129" t="s">
        <v>552</v>
      </c>
      <c r="B16" s="54" t="s">
        <v>553</v>
      </c>
      <c r="C16" s="54" t="s">
        <v>1547</v>
      </c>
      <c r="D16" s="129">
        <f t="shared" si="0"/>
        <v>7</v>
      </c>
      <c r="E16" s="173" t="s">
        <v>212</v>
      </c>
      <c r="F16" s="173" t="s">
        <v>591</v>
      </c>
      <c r="G16" s="69" t="s">
        <v>220</v>
      </c>
      <c r="H16" s="69" t="s">
        <v>214</v>
      </c>
      <c r="I16" s="174" t="s">
        <v>3518</v>
      </c>
      <c r="J16" s="174" t="s">
        <v>4164</v>
      </c>
      <c r="K16" s="173" t="s">
        <v>974</v>
      </c>
      <c r="L16" s="129"/>
      <c r="M16" s="129"/>
    </row>
    <row r="17" spans="1:13" ht="25.5" customHeight="1">
      <c r="A17" s="129" t="s">
        <v>552</v>
      </c>
      <c r="B17" s="54" t="s">
        <v>553</v>
      </c>
      <c r="C17" s="54" t="s">
        <v>1547</v>
      </c>
      <c r="D17" s="129">
        <f t="shared" si="0"/>
        <v>8</v>
      </c>
      <c r="E17" s="69" t="s">
        <v>573</v>
      </c>
      <c r="F17" s="173" t="s">
        <v>565</v>
      </c>
      <c r="G17" s="69" t="s">
        <v>600</v>
      </c>
      <c r="H17" s="69" t="s">
        <v>214</v>
      </c>
      <c r="I17" s="122" t="s">
        <v>3522</v>
      </c>
      <c r="J17" s="122" t="s">
        <v>2006</v>
      </c>
      <c r="K17" s="173" t="s">
        <v>215</v>
      </c>
      <c r="L17" s="129"/>
      <c r="M17" s="129"/>
    </row>
    <row r="18" spans="1:13" ht="25.5" customHeight="1">
      <c r="A18" s="129" t="s">
        <v>1647</v>
      </c>
      <c r="B18" s="230" t="s">
        <v>6091</v>
      </c>
      <c r="C18" s="229" t="s">
        <v>6088</v>
      </c>
      <c r="D18" s="129">
        <f>IF($C18=$C13,$D13+1,1)</f>
        <v>1</v>
      </c>
      <c r="E18" s="54" t="s">
        <v>3089</v>
      </c>
      <c r="F18" s="54" t="s">
        <v>3090</v>
      </c>
      <c r="G18" s="129" t="s">
        <v>11727</v>
      </c>
      <c r="H18" s="2" t="s">
        <v>11713</v>
      </c>
      <c r="I18" s="69" t="s">
        <v>214</v>
      </c>
      <c r="J18" s="257" t="s">
        <v>11722</v>
      </c>
      <c r="K18" s="73" t="s">
        <v>80</v>
      </c>
      <c r="L18" s="129"/>
      <c r="M18" s="129"/>
    </row>
    <row r="19" spans="1:13" ht="25.5" customHeight="1">
      <c r="A19" s="129" t="s">
        <v>1647</v>
      </c>
      <c r="B19" s="230" t="s">
        <v>6091</v>
      </c>
      <c r="C19" s="229" t="s">
        <v>6088</v>
      </c>
      <c r="D19" s="129">
        <f>IF($C19=$C18,$D18+1,1)</f>
        <v>2</v>
      </c>
      <c r="E19" s="54" t="s">
        <v>6098</v>
      </c>
      <c r="F19" s="54" t="s">
        <v>6095</v>
      </c>
      <c r="G19" s="129" t="s">
        <v>11728</v>
      </c>
      <c r="H19" s="2" t="s">
        <v>11713</v>
      </c>
      <c r="I19" s="69" t="s">
        <v>214</v>
      </c>
      <c r="J19" s="257" t="s">
        <v>11723</v>
      </c>
      <c r="K19" s="73" t="s">
        <v>8031</v>
      </c>
      <c r="L19" s="129"/>
      <c r="M19" s="129"/>
    </row>
    <row r="20" spans="1:13" ht="25.5" customHeight="1">
      <c r="A20" s="129" t="s">
        <v>1647</v>
      </c>
      <c r="B20" s="230" t="s">
        <v>6091</v>
      </c>
      <c r="C20" s="372" t="s">
        <v>12421</v>
      </c>
      <c r="D20" s="129">
        <f>IF($C20=$C19,$D19+1,1)</f>
        <v>3</v>
      </c>
      <c r="E20" s="54" t="s">
        <v>6099</v>
      </c>
      <c r="F20" s="54" t="s">
        <v>6096</v>
      </c>
      <c r="G20" s="73" t="s">
        <v>11729</v>
      </c>
      <c r="H20" s="69" t="s">
        <v>11714</v>
      </c>
      <c r="I20" s="311" t="s">
        <v>11716</v>
      </c>
      <c r="J20" s="312" t="s">
        <v>11715</v>
      </c>
      <c r="K20" s="232" t="s">
        <v>8035</v>
      </c>
      <c r="L20" s="129"/>
      <c r="M20" s="129"/>
    </row>
    <row r="21" spans="1:13" ht="25.5" customHeight="1">
      <c r="A21" s="129" t="s">
        <v>1647</v>
      </c>
      <c r="B21" s="230" t="s">
        <v>6091</v>
      </c>
      <c r="C21" s="229" t="s">
        <v>6088</v>
      </c>
      <c r="D21" s="129">
        <f>IF($C21=$C20,$D20+1,1)</f>
        <v>4</v>
      </c>
      <c r="E21" s="54" t="s">
        <v>6100</v>
      </c>
      <c r="F21" s="54" t="s">
        <v>6097</v>
      </c>
      <c r="G21" s="73" t="s">
        <v>11730</v>
      </c>
      <c r="H21" s="2" t="s">
        <v>11713</v>
      </c>
      <c r="I21" s="69" t="s">
        <v>214</v>
      </c>
      <c r="J21" s="257" t="s">
        <v>11724</v>
      </c>
      <c r="K21" s="73" t="s">
        <v>8031</v>
      </c>
      <c r="L21" s="129"/>
      <c r="M21" s="129"/>
    </row>
    <row r="22" spans="1:13" ht="25.5" customHeight="1">
      <c r="A22" s="129" t="s">
        <v>1647</v>
      </c>
      <c r="B22" s="54" t="s">
        <v>554</v>
      </c>
      <c r="C22" s="54" t="s">
        <v>1548</v>
      </c>
      <c r="D22" s="129">
        <f t="shared" ref="D22:D86" si="1">IF($C22=$C21,$D21+1,1)</f>
        <v>1</v>
      </c>
      <c r="E22" s="54" t="s">
        <v>1660</v>
      </c>
      <c r="F22" s="54" t="s">
        <v>1661</v>
      </c>
      <c r="G22" s="44" t="s">
        <v>11732</v>
      </c>
      <c r="H22" s="44" t="s">
        <v>11733</v>
      </c>
      <c r="I22" s="231" t="s">
        <v>11734</v>
      </c>
      <c r="J22" s="140">
        <v>86175903</v>
      </c>
      <c r="K22" s="73" t="s">
        <v>8031</v>
      </c>
      <c r="L22" s="231"/>
      <c r="M22" s="231"/>
    </row>
    <row r="23" spans="1:13" ht="25.5" customHeight="1">
      <c r="A23" s="129" t="s">
        <v>1647</v>
      </c>
      <c r="B23" s="54" t="s">
        <v>554</v>
      </c>
      <c r="C23" s="54" t="s">
        <v>1548</v>
      </c>
      <c r="D23" s="129">
        <f t="shared" si="1"/>
        <v>2</v>
      </c>
      <c r="E23" s="54" t="s">
        <v>8024</v>
      </c>
      <c r="F23" s="54" t="s">
        <v>962</v>
      </c>
      <c r="G23" s="44" t="s">
        <v>11731</v>
      </c>
      <c r="H23" s="44" t="s">
        <v>8030</v>
      </c>
      <c r="I23" s="231"/>
      <c r="J23" s="140" t="s">
        <v>11735</v>
      </c>
      <c r="K23" s="73" t="s">
        <v>8031</v>
      </c>
      <c r="L23" s="231"/>
      <c r="M23" s="231"/>
    </row>
    <row r="24" spans="1:13" ht="25.5" customHeight="1">
      <c r="A24" s="129" t="s">
        <v>552</v>
      </c>
      <c r="B24" s="54" t="s">
        <v>554</v>
      </c>
      <c r="C24" s="54" t="s">
        <v>1548</v>
      </c>
      <c r="D24" s="129">
        <f t="shared" si="1"/>
        <v>3</v>
      </c>
      <c r="E24" s="173" t="s">
        <v>212</v>
      </c>
      <c r="F24" s="173" t="s">
        <v>591</v>
      </c>
      <c r="G24" s="69" t="s">
        <v>220</v>
      </c>
      <c r="H24" s="69" t="s">
        <v>214</v>
      </c>
      <c r="I24" s="174" t="s">
        <v>3518</v>
      </c>
      <c r="J24" s="174" t="s">
        <v>4164</v>
      </c>
      <c r="K24" s="173" t="s">
        <v>974</v>
      </c>
      <c r="L24" s="45"/>
      <c r="M24" s="45"/>
    </row>
    <row r="25" spans="1:13" ht="25.5" customHeight="1">
      <c r="A25" s="129" t="s">
        <v>552</v>
      </c>
      <c r="B25" s="54" t="s">
        <v>554</v>
      </c>
      <c r="C25" s="54" t="s">
        <v>1548</v>
      </c>
      <c r="D25" s="129">
        <f t="shared" si="1"/>
        <v>4</v>
      </c>
      <c r="E25" s="69" t="s">
        <v>573</v>
      </c>
      <c r="F25" s="173" t="s">
        <v>565</v>
      </c>
      <c r="G25" s="69" t="s">
        <v>600</v>
      </c>
      <c r="H25" s="69" t="s">
        <v>214</v>
      </c>
      <c r="I25" s="122" t="s">
        <v>3522</v>
      </c>
      <c r="J25" s="122" t="s">
        <v>2006</v>
      </c>
      <c r="K25" s="173" t="s">
        <v>215</v>
      </c>
      <c r="L25" s="45"/>
      <c r="M25" s="45"/>
    </row>
    <row r="26" spans="1:13" ht="25.5" customHeight="1">
      <c r="A26" s="129" t="s">
        <v>552</v>
      </c>
      <c r="B26" s="61" t="s">
        <v>12703</v>
      </c>
      <c r="C26" s="61" t="s">
        <v>12708</v>
      </c>
      <c r="D26" s="129">
        <f t="shared" si="1"/>
        <v>1</v>
      </c>
      <c r="E26" s="61" t="s">
        <v>1382</v>
      </c>
      <c r="F26" s="42" t="s">
        <v>962</v>
      </c>
      <c r="G26" s="42" t="s">
        <v>12952</v>
      </c>
      <c r="H26" s="69" t="s">
        <v>214</v>
      </c>
      <c r="I26" s="69" t="s">
        <v>214</v>
      </c>
      <c r="J26" s="98" t="s">
        <v>12967</v>
      </c>
      <c r="K26" s="168" t="s">
        <v>12719</v>
      </c>
      <c r="L26" s="45"/>
      <c r="M26" s="45"/>
    </row>
    <row r="27" spans="1:13" ht="25.5" customHeight="1">
      <c r="A27" s="129" t="s">
        <v>552</v>
      </c>
      <c r="B27" s="61" t="s">
        <v>12703</v>
      </c>
      <c r="C27" s="61" t="s">
        <v>12708</v>
      </c>
      <c r="D27" s="129">
        <f t="shared" si="1"/>
        <v>2</v>
      </c>
      <c r="E27" s="61" t="s">
        <v>1385</v>
      </c>
      <c r="F27" s="42" t="s">
        <v>1368</v>
      </c>
      <c r="G27" s="42" t="s">
        <v>12953</v>
      </c>
      <c r="H27" s="69" t="s">
        <v>214</v>
      </c>
      <c r="I27" s="69" t="s">
        <v>214</v>
      </c>
      <c r="J27" s="98" t="s">
        <v>12954</v>
      </c>
      <c r="K27" s="168" t="s">
        <v>12719</v>
      </c>
      <c r="L27" s="45"/>
      <c r="M27" s="45"/>
    </row>
    <row r="28" spans="1:13" ht="25.5" customHeight="1">
      <c r="A28" s="129" t="s">
        <v>552</v>
      </c>
      <c r="B28" s="61" t="s">
        <v>12704</v>
      </c>
      <c r="C28" s="61" t="s">
        <v>12709</v>
      </c>
      <c r="D28" s="129">
        <f t="shared" si="1"/>
        <v>1</v>
      </c>
      <c r="E28" s="61" t="s">
        <v>12930</v>
      </c>
      <c r="F28" s="42" t="s">
        <v>12933</v>
      </c>
      <c r="G28" s="42" t="s">
        <v>12985</v>
      </c>
      <c r="H28" s="42" t="s">
        <v>12969</v>
      </c>
      <c r="I28" s="42" t="s">
        <v>12984</v>
      </c>
      <c r="J28" s="98" t="s">
        <v>12986</v>
      </c>
      <c r="K28" s="168" t="s">
        <v>12936</v>
      </c>
      <c r="L28" s="45"/>
      <c r="M28" s="45"/>
    </row>
    <row r="29" spans="1:13" ht="25.5" customHeight="1">
      <c r="A29" s="129" t="s">
        <v>552</v>
      </c>
      <c r="B29" s="61" t="s">
        <v>12704</v>
      </c>
      <c r="C29" s="61" t="s">
        <v>12709</v>
      </c>
      <c r="D29" s="129">
        <f t="shared" si="1"/>
        <v>2</v>
      </c>
      <c r="E29" s="61" t="s">
        <v>12931</v>
      </c>
      <c r="F29" s="42" t="s">
        <v>12934</v>
      </c>
      <c r="G29" s="42" t="s">
        <v>12956</v>
      </c>
      <c r="H29" s="42" t="s">
        <v>12970</v>
      </c>
      <c r="I29" s="42"/>
      <c r="J29" s="98" t="s">
        <v>12987</v>
      </c>
      <c r="K29" s="168" t="s">
        <v>12719</v>
      </c>
      <c r="L29" s="45"/>
      <c r="M29" s="45"/>
    </row>
    <row r="30" spans="1:13" ht="25.5" customHeight="1">
      <c r="A30" s="129" t="s">
        <v>552</v>
      </c>
      <c r="B30" s="61" t="s">
        <v>12704</v>
      </c>
      <c r="C30" s="61" t="s">
        <v>12709</v>
      </c>
      <c r="D30" s="129">
        <f t="shared" si="1"/>
        <v>3</v>
      </c>
      <c r="E30" s="61" t="s">
        <v>1437</v>
      </c>
      <c r="F30" s="42" t="s">
        <v>1433</v>
      </c>
      <c r="G30" s="42" t="s">
        <v>12955</v>
      </c>
      <c r="H30" s="42" t="s">
        <v>12971</v>
      </c>
      <c r="I30" s="42"/>
      <c r="J30" s="98" t="s">
        <v>12988</v>
      </c>
      <c r="K30" s="168" t="s">
        <v>12719</v>
      </c>
      <c r="L30" s="45"/>
      <c r="M30" s="45"/>
    </row>
    <row r="31" spans="1:13" ht="25.5" customHeight="1">
      <c r="A31" s="129" t="s">
        <v>552</v>
      </c>
      <c r="B31" s="61" t="s">
        <v>12704</v>
      </c>
      <c r="C31" s="61" t="s">
        <v>12709</v>
      </c>
      <c r="D31" s="129">
        <f t="shared" si="1"/>
        <v>4</v>
      </c>
      <c r="E31" s="61" t="s">
        <v>12932</v>
      </c>
      <c r="F31" s="42" t="s">
        <v>12935</v>
      </c>
      <c r="G31" s="42" t="s">
        <v>12957</v>
      </c>
      <c r="H31" s="42" t="s">
        <v>12972</v>
      </c>
      <c r="I31" s="42" t="s">
        <v>12968</v>
      </c>
      <c r="J31" s="98" t="s">
        <v>12989</v>
      </c>
      <c r="K31" s="168" t="s">
        <v>12937</v>
      </c>
      <c r="L31" s="45"/>
      <c r="M31" s="45"/>
    </row>
    <row r="32" spans="1:13" ht="25.5" customHeight="1">
      <c r="A32" s="129" t="s">
        <v>552</v>
      </c>
      <c r="B32" s="61" t="s">
        <v>12704</v>
      </c>
      <c r="C32" s="61" t="s">
        <v>12709</v>
      </c>
      <c r="D32" s="129">
        <f t="shared" si="1"/>
        <v>5</v>
      </c>
      <c r="E32" s="61" t="s">
        <v>4133</v>
      </c>
      <c r="F32" s="42" t="s">
        <v>2908</v>
      </c>
      <c r="G32" s="42" t="s">
        <v>12958</v>
      </c>
      <c r="H32" s="42" t="s">
        <v>12973</v>
      </c>
      <c r="I32" s="403" t="s">
        <v>6361</v>
      </c>
      <c r="J32" s="403" t="s">
        <v>2051</v>
      </c>
      <c r="K32" s="406" t="s">
        <v>974</v>
      </c>
      <c r="L32" s="45"/>
      <c r="M32" s="45"/>
    </row>
    <row r="33" spans="1:13" ht="25.5" customHeight="1">
      <c r="A33" s="129" t="s">
        <v>552</v>
      </c>
      <c r="B33" s="61" t="s">
        <v>12705</v>
      </c>
      <c r="C33" s="61" t="s">
        <v>12710</v>
      </c>
      <c r="D33" s="129">
        <f t="shared" si="1"/>
        <v>1</v>
      </c>
      <c r="E33" s="61" t="s">
        <v>954</v>
      </c>
      <c r="F33" s="42" t="s">
        <v>961</v>
      </c>
      <c r="G33" s="5" t="s">
        <v>9815</v>
      </c>
      <c r="H33" s="13" t="s">
        <v>4608</v>
      </c>
      <c r="I33" s="42" t="s">
        <v>9817</v>
      </c>
      <c r="J33" s="42" t="s">
        <v>12651</v>
      </c>
      <c r="K33" s="168" t="s">
        <v>12720</v>
      </c>
      <c r="L33" s="45"/>
      <c r="M33" s="45"/>
    </row>
    <row r="34" spans="1:13" ht="25.5" customHeight="1">
      <c r="A34" s="129" t="s">
        <v>552</v>
      </c>
      <c r="B34" s="61" t="s">
        <v>12705</v>
      </c>
      <c r="C34" s="61" t="s">
        <v>12710</v>
      </c>
      <c r="D34" s="129">
        <f t="shared" si="1"/>
        <v>2</v>
      </c>
      <c r="E34" s="61" t="s">
        <v>12938</v>
      </c>
      <c r="F34" s="42" t="s">
        <v>12939</v>
      </c>
      <c r="G34" s="42" t="s">
        <v>13266</v>
      </c>
      <c r="H34" s="69" t="s">
        <v>214</v>
      </c>
      <c r="I34" s="42" t="s">
        <v>13267</v>
      </c>
      <c r="J34" s="98" t="s">
        <v>13268</v>
      </c>
      <c r="K34" s="168" t="s">
        <v>12719</v>
      </c>
      <c r="L34" s="45"/>
      <c r="M34" s="45"/>
    </row>
    <row r="35" spans="1:13" ht="25.5" customHeight="1">
      <c r="A35" s="129" t="s">
        <v>552</v>
      </c>
      <c r="B35" s="61" t="s">
        <v>12706</v>
      </c>
      <c r="C35" s="61" t="s">
        <v>12711</v>
      </c>
      <c r="D35" s="129">
        <f t="shared" si="1"/>
        <v>1</v>
      </c>
      <c r="E35" s="61" t="s">
        <v>1437</v>
      </c>
      <c r="F35" s="42" t="s">
        <v>1433</v>
      </c>
      <c r="G35" s="42" t="s">
        <v>12990</v>
      </c>
      <c r="H35" s="42" t="s">
        <v>12974</v>
      </c>
      <c r="I35" s="69" t="s">
        <v>214</v>
      </c>
      <c r="J35" s="98" t="s">
        <v>12991</v>
      </c>
      <c r="K35" s="168" t="s">
        <v>12719</v>
      </c>
      <c r="L35" s="45"/>
      <c r="M35" s="45"/>
    </row>
    <row r="36" spans="1:13" ht="25.5" customHeight="1">
      <c r="A36" s="129" t="s">
        <v>552</v>
      </c>
      <c r="B36" s="61" t="s">
        <v>12706</v>
      </c>
      <c r="C36" s="61" t="s">
        <v>12711</v>
      </c>
      <c r="D36" s="129">
        <f t="shared" si="1"/>
        <v>2</v>
      </c>
      <c r="E36" s="61" t="s">
        <v>1444</v>
      </c>
      <c r="F36" s="42" t="s">
        <v>1432</v>
      </c>
      <c r="G36" s="42" t="s">
        <v>12959</v>
      </c>
      <c r="H36" s="42" t="s">
        <v>12975</v>
      </c>
      <c r="I36" s="69" t="s">
        <v>214</v>
      </c>
      <c r="J36" s="98"/>
      <c r="K36" s="168" t="s">
        <v>12719</v>
      </c>
      <c r="L36" s="45"/>
      <c r="M36" s="45"/>
    </row>
    <row r="37" spans="1:13" ht="25.5" customHeight="1">
      <c r="A37" s="129" t="s">
        <v>552</v>
      </c>
      <c r="B37" s="61" t="s">
        <v>12706</v>
      </c>
      <c r="C37" s="61" t="s">
        <v>12711</v>
      </c>
      <c r="D37" s="129">
        <f t="shared" si="1"/>
        <v>3</v>
      </c>
      <c r="E37" s="61" t="s">
        <v>12940</v>
      </c>
      <c r="F37" s="42" t="s">
        <v>12945</v>
      </c>
      <c r="G37" s="42" t="s">
        <v>12960</v>
      </c>
      <c r="H37" s="42" t="s">
        <v>12976</v>
      </c>
      <c r="I37" s="69" t="s">
        <v>214</v>
      </c>
      <c r="J37" s="98" t="s">
        <v>12992</v>
      </c>
      <c r="K37" s="168" t="s">
        <v>12722</v>
      </c>
      <c r="L37" s="45"/>
      <c r="M37" s="45"/>
    </row>
    <row r="38" spans="1:13" ht="25.5" customHeight="1">
      <c r="A38" s="129" t="s">
        <v>552</v>
      </c>
      <c r="B38" s="61" t="s">
        <v>12706</v>
      </c>
      <c r="C38" s="61" t="s">
        <v>12711</v>
      </c>
      <c r="D38" s="129">
        <f t="shared" si="1"/>
        <v>4</v>
      </c>
      <c r="E38" s="61" t="s">
        <v>12941</v>
      </c>
      <c r="F38" s="42" t="s">
        <v>12946</v>
      </c>
      <c r="G38" s="42" t="s">
        <v>12961</v>
      </c>
      <c r="H38" s="42" t="s">
        <v>12977</v>
      </c>
      <c r="I38" s="69" t="s">
        <v>214</v>
      </c>
      <c r="J38" s="98" t="s">
        <v>12993</v>
      </c>
      <c r="K38" s="168" t="s">
        <v>12800</v>
      </c>
      <c r="L38" s="45"/>
      <c r="M38" s="45"/>
    </row>
    <row r="39" spans="1:13" ht="25.5" customHeight="1">
      <c r="A39" s="129" t="s">
        <v>552</v>
      </c>
      <c r="B39" s="61" t="s">
        <v>12706</v>
      </c>
      <c r="C39" s="61" t="s">
        <v>12711</v>
      </c>
      <c r="D39" s="129">
        <f t="shared" si="1"/>
        <v>5</v>
      </c>
      <c r="E39" s="61" t="s">
        <v>12942</v>
      </c>
      <c r="F39" s="42" t="s">
        <v>2486</v>
      </c>
      <c r="G39" s="42" t="s">
        <v>12962</v>
      </c>
      <c r="H39" s="42" t="s">
        <v>12978</v>
      </c>
      <c r="I39" s="69" t="s">
        <v>214</v>
      </c>
      <c r="J39" s="98" t="s">
        <v>12994</v>
      </c>
      <c r="K39" s="168" t="s">
        <v>12719</v>
      </c>
      <c r="L39" s="45"/>
      <c r="M39" s="45"/>
    </row>
    <row r="40" spans="1:13" ht="25.5" customHeight="1">
      <c r="A40" s="129" t="s">
        <v>552</v>
      </c>
      <c r="B40" s="61" t="s">
        <v>12706</v>
      </c>
      <c r="C40" s="61" t="s">
        <v>12711</v>
      </c>
      <c r="D40" s="129">
        <f t="shared" si="1"/>
        <v>6</v>
      </c>
      <c r="E40" s="61" t="s">
        <v>12943</v>
      </c>
      <c r="F40" s="42" t="s">
        <v>12947</v>
      </c>
      <c r="G40" s="42" t="s">
        <v>12963</v>
      </c>
      <c r="H40" s="42" t="s">
        <v>12979</v>
      </c>
      <c r="I40" s="69" t="s">
        <v>214</v>
      </c>
      <c r="J40" s="98" t="s">
        <v>12995</v>
      </c>
      <c r="K40" s="168" t="s">
        <v>12719</v>
      </c>
      <c r="L40" s="45"/>
      <c r="M40" s="45"/>
    </row>
    <row r="41" spans="1:13" ht="25.5" customHeight="1">
      <c r="A41" s="129" t="s">
        <v>552</v>
      </c>
      <c r="B41" s="61" t="s">
        <v>12706</v>
      </c>
      <c r="C41" s="61" t="s">
        <v>12711</v>
      </c>
      <c r="D41" s="129">
        <f t="shared" si="1"/>
        <v>7</v>
      </c>
      <c r="E41" s="61" t="s">
        <v>12944</v>
      </c>
      <c r="F41" s="42" t="s">
        <v>12948</v>
      </c>
      <c r="G41" s="42" t="s">
        <v>12964</v>
      </c>
      <c r="H41" s="42" t="s">
        <v>12980</v>
      </c>
      <c r="I41" s="69" t="s">
        <v>214</v>
      </c>
      <c r="J41" s="98" t="s">
        <v>12996</v>
      </c>
      <c r="K41" s="168" t="s">
        <v>12800</v>
      </c>
      <c r="L41" s="45"/>
      <c r="M41" s="45"/>
    </row>
    <row r="42" spans="1:13" ht="25.5" customHeight="1">
      <c r="A42" s="129" t="s">
        <v>552</v>
      </c>
      <c r="B42" s="61" t="s">
        <v>12706</v>
      </c>
      <c r="C42" s="61" t="s">
        <v>12711</v>
      </c>
      <c r="D42" s="129">
        <f t="shared" si="1"/>
        <v>8</v>
      </c>
      <c r="E42" s="61" t="s">
        <v>939</v>
      </c>
      <c r="F42" s="42" t="s">
        <v>1641</v>
      </c>
      <c r="G42" s="42" t="s">
        <v>12997</v>
      </c>
      <c r="H42" s="42" t="s">
        <v>12998</v>
      </c>
      <c r="I42" s="403" t="s">
        <v>3518</v>
      </c>
      <c r="J42" s="403" t="s">
        <v>12999</v>
      </c>
      <c r="K42" s="406" t="s">
        <v>13000</v>
      </c>
      <c r="L42" s="45"/>
      <c r="M42" s="45"/>
    </row>
    <row r="43" spans="1:13" ht="25.5" customHeight="1">
      <c r="A43" s="129" t="s">
        <v>552</v>
      </c>
      <c r="B43" s="61" t="s">
        <v>12706</v>
      </c>
      <c r="C43" s="61" t="s">
        <v>12711</v>
      </c>
      <c r="D43" s="129">
        <f t="shared" si="1"/>
        <v>9</v>
      </c>
      <c r="E43" s="61" t="s">
        <v>1570</v>
      </c>
      <c r="F43" s="42" t="s">
        <v>1559</v>
      </c>
      <c r="G43" s="42" t="s">
        <v>12965</v>
      </c>
      <c r="H43" s="42" t="s">
        <v>12981</v>
      </c>
      <c r="I43" s="42"/>
      <c r="J43" s="98"/>
      <c r="K43" s="168" t="s">
        <v>12719</v>
      </c>
      <c r="L43" s="45"/>
      <c r="M43" s="45"/>
    </row>
    <row r="44" spans="1:13" ht="25.5" customHeight="1">
      <c r="A44" s="129" t="s">
        <v>552</v>
      </c>
      <c r="B44" s="61" t="s">
        <v>12966</v>
      </c>
      <c r="C44" s="61" t="s">
        <v>12712</v>
      </c>
      <c r="D44" s="129">
        <f t="shared" si="1"/>
        <v>1</v>
      </c>
      <c r="E44" s="61" t="s">
        <v>4728</v>
      </c>
      <c r="F44" s="42" t="s">
        <v>12950</v>
      </c>
      <c r="G44" s="42" t="s">
        <v>12982</v>
      </c>
      <c r="H44" s="69" t="s">
        <v>214</v>
      </c>
      <c r="I44" s="69" t="s">
        <v>214</v>
      </c>
      <c r="J44" s="98" t="s">
        <v>13001</v>
      </c>
      <c r="K44" s="168" t="s">
        <v>12719</v>
      </c>
      <c r="L44" s="45"/>
      <c r="M44" s="45"/>
    </row>
    <row r="45" spans="1:13" ht="25.5" customHeight="1">
      <c r="A45" s="129" t="s">
        <v>552</v>
      </c>
      <c r="B45" s="61" t="s">
        <v>12707</v>
      </c>
      <c r="C45" s="61" t="s">
        <v>12712</v>
      </c>
      <c r="D45" s="129">
        <f t="shared" si="1"/>
        <v>2</v>
      </c>
      <c r="E45" s="61" t="s">
        <v>12949</v>
      </c>
      <c r="F45" s="42" t="s">
        <v>12951</v>
      </c>
      <c r="G45" s="42" t="s">
        <v>12983</v>
      </c>
      <c r="H45" s="69" t="s">
        <v>214</v>
      </c>
      <c r="I45" s="69" t="s">
        <v>214</v>
      </c>
      <c r="J45" s="98" t="s">
        <v>13002</v>
      </c>
      <c r="K45" s="168" t="s">
        <v>12719</v>
      </c>
      <c r="L45" s="45"/>
      <c r="M45" s="45"/>
    </row>
    <row r="46" spans="1:13" ht="25.5" customHeight="1">
      <c r="A46" s="129" t="s">
        <v>552</v>
      </c>
      <c r="B46" s="433" t="s">
        <v>13784</v>
      </c>
      <c r="C46" s="433" t="s">
        <v>13783</v>
      </c>
      <c r="D46" s="433">
        <f t="shared" si="1"/>
        <v>1</v>
      </c>
      <c r="E46" s="433" t="s">
        <v>14203</v>
      </c>
      <c r="F46" s="433" t="s">
        <v>14202</v>
      </c>
      <c r="G46" s="45"/>
      <c r="H46" s="441" t="s">
        <v>15677</v>
      </c>
      <c r="I46" s="45"/>
      <c r="J46" s="143"/>
      <c r="K46" s="168" t="s">
        <v>1070</v>
      </c>
      <c r="L46" s="45"/>
      <c r="M46" s="45"/>
    </row>
    <row r="47" spans="1:13" ht="25.5" customHeight="1">
      <c r="A47" s="129" t="s">
        <v>552</v>
      </c>
      <c r="B47" s="433" t="s">
        <v>13784</v>
      </c>
      <c r="C47" s="433" t="s">
        <v>13783</v>
      </c>
      <c r="D47" s="433">
        <f t="shared" si="1"/>
        <v>2</v>
      </c>
      <c r="E47" s="433" t="s">
        <v>14277</v>
      </c>
      <c r="F47" s="433" t="s">
        <v>14276</v>
      </c>
      <c r="G47" s="45"/>
      <c r="H47" s="441" t="s">
        <v>15678</v>
      </c>
      <c r="I47" s="45"/>
      <c r="J47" s="143"/>
      <c r="K47" s="168" t="s">
        <v>1070</v>
      </c>
      <c r="L47" s="45"/>
      <c r="M47" s="45"/>
    </row>
    <row r="48" spans="1:13" ht="25.5" customHeight="1">
      <c r="A48" s="129" t="s">
        <v>552</v>
      </c>
      <c r="B48" s="433" t="s">
        <v>13784</v>
      </c>
      <c r="C48" s="433" t="s">
        <v>13783</v>
      </c>
      <c r="D48" s="433">
        <f t="shared" si="1"/>
        <v>3</v>
      </c>
      <c r="E48" s="433" t="s">
        <v>14279</v>
      </c>
      <c r="F48" s="433" t="s">
        <v>14278</v>
      </c>
      <c r="G48" s="45"/>
      <c r="H48" s="441" t="s">
        <v>15679</v>
      </c>
      <c r="I48" s="45"/>
      <c r="J48" s="143"/>
      <c r="K48" s="168" t="s">
        <v>583</v>
      </c>
      <c r="L48" s="45"/>
      <c r="M48" s="45"/>
    </row>
    <row r="49" spans="1:13" ht="25.5" customHeight="1">
      <c r="A49" s="129" t="s">
        <v>552</v>
      </c>
      <c r="B49" s="433" t="s">
        <v>13784</v>
      </c>
      <c r="C49" s="433" t="s">
        <v>13783</v>
      </c>
      <c r="D49" s="433">
        <f t="shared" si="1"/>
        <v>4</v>
      </c>
      <c r="E49" s="433" t="s">
        <v>14281</v>
      </c>
      <c r="F49" s="433" t="s">
        <v>14280</v>
      </c>
      <c r="G49" s="45"/>
      <c r="H49" s="441" t="s">
        <v>15680</v>
      </c>
      <c r="I49" s="45"/>
      <c r="J49" s="143"/>
      <c r="K49" s="168" t="s">
        <v>583</v>
      </c>
      <c r="L49" s="45"/>
      <c r="M49" s="45"/>
    </row>
    <row r="50" spans="1:13" ht="25.5" customHeight="1">
      <c r="A50" s="129" t="s">
        <v>552</v>
      </c>
      <c r="B50" s="433" t="s">
        <v>13784</v>
      </c>
      <c r="C50" s="433" t="s">
        <v>13783</v>
      </c>
      <c r="D50" s="433">
        <f t="shared" si="1"/>
        <v>5</v>
      </c>
      <c r="E50" s="433" t="s">
        <v>14283</v>
      </c>
      <c r="F50" s="433" t="s">
        <v>14282</v>
      </c>
      <c r="G50" s="45"/>
      <c r="H50" s="441" t="s">
        <v>15681</v>
      </c>
      <c r="I50" s="45"/>
      <c r="J50" s="143"/>
      <c r="K50" s="168" t="s">
        <v>583</v>
      </c>
      <c r="L50" s="45"/>
      <c r="M50" s="45"/>
    </row>
    <row r="51" spans="1:13" ht="25.5" customHeight="1">
      <c r="A51" s="129" t="s">
        <v>552</v>
      </c>
      <c r="B51" s="433" t="s">
        <v>13784</v>
      </c>
      <c r="C51" s="433" t="s">
        <v>13783</v>
      </c>
      <c r="D51" s="433">
        <f t="shared" si="1"/>
        <v>6</v>
      </c>
      <c r="E51" s="433" t="s">
        <v>14285</v>
      </c>
      <c r="F51" s="433" t="s">
        <v>14284</v>
      </c>
      <c r="G51" s="45"/>
      <c r="H51" s="441" t="s">
        <v>15682</v>
      </c>
      <c r="I51" s="45"/>
      <c r="J51" s="143"/>
      <c r="K51" s="168" t="s">
        <v>583</v>
      </c>
      <c r="L51" s="45"/>
      <c r="M51" s="45"/>
    </row>
    <row r="52" spans="1:13" ht="25.5" customHeight="1">
      <c r="A52" s="129" t="s">
        <v>552</v>
      </c>
      <c r="B52" s="433" t="s">
        <v>13784</v>
      </c>
      <c r="C52" s="433" t="s">
        <v>13783</v>
      </c>
      <c r="D52" s="433">
        <f t="shared" si="1"/>
        <v>7</v>
      </c>
      <c r="E52" s="433" t="s">
        <v>14287</v>
      </c>
      <c r="F52" s="433" t="s">
        <v>14286</v>
      </c>
      <c r="G52" s="45"/>
      <c r="H52" s="441" t="s">
        <v>15683</v>
      </c>
      <c r="I52" s="174" t="s">
        <v>3518</v>
      </c>
      <c r="J52" s="174" t="s">
        <v>4164</v>
      </c>
      <c r="K52" s="173" t="s">
        <v>974</v>
      </c>
      <c r="L52" s="45"/>
      <c r="M52" s="45"/>
    </row>
    <row r="53" spans="1:13" ht="25.5" customHeight="1">
      <c r="A53" s="129" t="s">
        <v>552</v>
      </c>
      <c r="B53" s="433" t="s">
        <v>13784</v>
      </c>
      <c r="C53" s="433" t="s">
        <v>13783</v>
      </c>
      <c r="D53" s="433">
        <f t="shared" si="1"/>
        <v>8</v>
      </c>
      <c r="E53" s="433" t="s">
        <v>78</v>
      </c>
      <c r="F53" s="433" t="s">
        <v>14288</v>
      </c>
      <c r="G53" s="45"/>
      <c r="H53" s="441" t="s">
        <v>15684</v>
      </c>
      <c r="I53" s="122" t="s">
        <v>3522</v>
      </c>
      <c r="J53" s="122" t="s">
        <v>2006</v>
      </c>
      <c r="K53" s="173" t="s">
        <v>215</v>
      </c>
      <c r="M53" s="45"/>
    </row>
    <row r="54" spans="1:13" ht="25.5" customHeight="1">
      <c r="A54" s="129" t="s">
        <v>552</v>
      </c>
      <c r="B54" s="433" t="s">
        <v>13784</v>
      </c>
      <c r="C54" s="433" t="s">
        <v>13783</v>
      </c>
      <c r="D54" s="433">
        <f t="shared" si="1"/>
        <v>9</v>
      </c>
      <c r="E54" s="433" t="s">
        <v>79</v>
      </c>
      <c r="F54" s="433" t="s">
        <v>14289</v>
      </c>
      <c r="G54" s="45"/>
      <c r="H54" s="441" t="s">
        <v>15685</v>
      </c>
      <c r="I54" s="122" t="s">
        <v>3522</v>
      </c>
      <c r="J54" s="122" t="s">
        <v>2006</v>
      </c>
      <c r="K54" s="173" t="s">
        <v>215</v>
      </c>
      <c r="L54" s="45"/>
      <c r="M54" s="45"/>
    </row>
    <row r="55" spans="1:13" ht="25.5" customHeight="1">
      <c r="A55" s="129" t="s">
        <v>552</v>
      </c>
      <c r="B55" s="433" t="s">
        <v>13784</v>
      </c>
      <c r="C55" s="433" t="s">
        <v>13783</v>
      </c>
      <c r="D55" s="433">
        <f t="shared" si="1"/>
        <v>10</v>
      </c>
      <c r="E55" s="433" t="s">
        <v>2706</v>
      </c>
      <c r="F55" s="433" t="s">
        <v>14290</v>
      </c>
      <c r="G55" s="45"/>
      <c r="H55" s="441" t="s">
        <v>15686</v>
      </c>
      <c r="I55" s="45"/>
      <c r="J55" s="143" t="s">
        <v>15687</v>
      </c>
      <c r="K55" s="232" t="s">
        <v>1072</v>
      </c>
      <c r="L55" s="45"/>
      <c r="M55" s="45"/>
    </row>
    <row r="56" spans="1:13" ht="25.5" customHeight="1">
      <c r="A56" s="129" t="s">
        <v>552</v>
      </c>
      <c r="B56" s="433" t="s">
        <v>13784</v>
      </c>
      <c r="C56" s="433" t="s">
        <v>13783</v>
      </c>
      <c r="D56" s="433">
        <f t="shared" si="1"/>
        <v>11</v>
      </c>
      <c r="E56" s="173" t="s">
        <v>212</v>
      </c>
      <c r="F56" s="173" t="s">
        <v>591</v>
      </c>
      <c r="G56" s="69" t="s">
        <v>220</v>
      </c>
      <c r="H56" s="69" t="s">
        <v>214</v>
      </c>
      <c r="I56" s="174" t="s">
        <v>3518</v>
      </c>
      <c r="J56" s="174" t="s">
        <v>4164</v>
      </c>
      <c r="K56" s="173" t="s">
        <v>974</v>
      </c>
      <c r="L56" s="45"/>
      <c r="M56" s="45"/>
    </row>
    <row r="57" spans="1:13" ht="25.5" customHeight="1">
      <c r="A57" s="129" t="s">
        <v>552</v>
      </c>
      <c r="B57" s="433" t="s">
        <v>13784</v>
      </c>
      <c r="C57" s="433" t="s">
        <v>13783</v>
      </c>
      <c r="D57" s="433">
        <f t="shared" si="1"/>
        <v>12</v>
      </c>
      <c r="E57" s="69" t="s">
        <v>573</v>
      </c>
      <c r="F57" s="173" t="s">
        <v>565</v>
      </c>
      <c r="G57" s="69" t="s">
        <v>600</v>
      </c>
      <c r="H57" s="69" t="s">
        <v>214</v>
      </c>
      <c r="I57" s="122" t="s">
        <v>3522</v>
      </c>
      <c r="J57" s="122" t="s">
        <v>2006</v>
      </c>
      <c r="K57" s="173" t="s">
        <v>215</v>
      </c>
      <c r="L57" s="45"/>
      <c r="M57" s="45"/>
    </row>
    <row r="58" spans="1:13" ht="25.5" customHeight="1">
      <c r="A58" s="129" t="s">
        <v>552</v>
      </c>
      <c r="B58" s="433" t="s">
        <v>13808</v>
      </c>
      <c r="C58" s="433" t="s">
        <v>13807</v>
      </c>
      <c r="D58" s="433">
        <f t="shared" si="1"/>
        <v>1</v>
      </c>
      <c r="E58" s="433" t="s">
        <v>1642</v>
      </c>
      <c r="F58" s="433" t="s">
        <v>13852</v>
      </c>
      <c r="G58" s="45"/>
      <c r="H58" s="441" t="s">
        <v>15688</v>
      </c>
      <c r="I58" s="45"/>
      <c r="J58" s="143"/>
      <c r="K58" s="168" t="s">
        <v>1070</v>
      </c>
      <c r="L58" s="45"/>
      <c r="M58" s="45"/>
    </row>
    <row r="59" spans="1:13" ht="25.5" customHeight="1">
      <c r="A59" s="129" t="s">
        <v>552</v>
      </c>
      <c r="B59" s="433" t="s">
        <v>13808</v>
      </c>
      <c r="C59" s="433" t="s">
        <v>13807</v>
      </c>
      <c r="D59" s="433">
        <f t="shared" si="1"/>
        <v>2</v>
      </c>
      <c r="E59" s="433" t="s">
        <v>2510</v>
      </c>
      <c r="F59" s="433" t="s">
        <v>13853</v>
      </c>
      <c r="G59" s="45"/>
      <c r="H59" s="441" t="s">
        <v>15689</v>
      </c>
      <c r="I59" s="45"/>
      <c r="J59" s="143"/>
      <c r="K59" s="168" t="s">
        <v>583</v>
      </c>
      <c r="L59" s="45"/>
      <c r="M59" s="45"/>
    </row>
    <row r="60" spans="1:13" ht="25.5" customHeight="1">
      <c r="A60" s="129" t="s">
        <v>552</v>
      </c>
      <c r="B60" s="433" t="s">
        <v>13808</v>
      </c>
      <c r="C60" s="433" t="s">
        <v>13807</v>
      </c>
      <c r="D60" s="433">
        <f t="shared" si="1"/>
        <v>3</v>
      </c>
      <c r="E60" s="433" t="s">
        <v>2780</v>
      </c>
      <c r="F60" s="433" t="s">
        <v>14291</v>
      </c>
      <c r="G60" s="45"/>
      <c r="H60" s="441" t="s">
        <v>15690</v>
      </c>
      <c r="I60" s="471" t="s">
        <v>17504</v>
      </c>
      <c r="J60" s="143" t="s">
        <v>17505</v>
      </c>
      <c r="K60" s="73" t="s">
        <v>5270</v>
      </c>
      <c r="L60" s="45"/>
      <c r="M60" s="45"/>
    </row>
    <row r="61" spans="1:13" ht="25.5" customHeight="1">
      <c r="A61" s="129" t="s">
        <v>552</v>
      </c>
      <c r="B61" s="433" t="s">
        <v>13808</v>
      </c>
      <c r="C61" s="433" t="s">
        <v>13807</v>
      </c>
      <c r="D61" s="433">
        <f t="shared" si="1"/>
        <v>4</v>
      </c>
      <c r="E61" s="433" t="s">
        <v>14293</v>
      </c>
      <c r="F61" s="433" t="s">
        <v>14292</v>
      </c>
      <c r="G61" s="45"/>
      <c r="H61" s="441" t="s">
        <v>17506</v>
      </c>
      <c r="I61" s="45"/>
      <c r="J61" s="143"/>
      <c r="K61" s="73" t="s">
        <v>5270</v>
      </c>
      <c r="L61" s="45"/>
      <c r="M61" s="45"/>
    </row>
    <row r="62" spans="1:13" ht="25.5" customHeight="1">
      <c r="A62" s="129" t="s">
        <v>552</v>
      </c>
      <c r="B62" s="433" t="s">
        <v>13808</v>
      </c>
      <c r="C62" s="433" t="s">
        <v>13807</v>
      </c>
      <c r="D62" s="433">
        <f t="shared" si="1"/>
        <v>5</v>
      </c>
      <c r="E62" s="433" t="s">
        <v>14295</v>
      </c>
      <c r="F62" s="433" t="s">
        <v>14294</v>
      </c>
      <c r="G62" s="45"/>
      <c r="H62" s="441" t="s">
        <v>15691</v>
      </c>
      <c r="I62" s="45"/>
      <c r="J62" s="143"/>
      <c r="K62" s="168" t="s">
        <v>583</v>
      </c>
      <c r="L62" s="45"/>
      <c r="M62" s="45"/>
    </row>
    <row r="63" spans="1:13" ht="25.5" customHeight="1">
      <c r="A63" s="129" t="s">
        <v>552</v>
      </c>
      <c r="B63" s="433" t="s">
        <v>13808</v>
      </c>
      <c r="C63" s="433" t="s">
        <v>13807</v>
      </c>
      <c r="D63" s="433">
        <f t="shared" si="1"/>
        <v>6</v>
      </c>
      <c r="E63" s="433" t="s">
        <v>14297</v>
      </c>
      <c r="F63" s="433" t="s">
        <v>14296</v>
      </c>
      <c r="G63" s="45"/>
      <c r="H63" s="441" t="s">
        <v>15692</v>
      </c>
      <c r="I63" s="45"/>
      <c r="J63" s="143" t="s">
        <v>15687</v>
      </c>
      <c r="K63" s="232" t="s">
        <v>1072</v>
      </c>
      <c r="L63" s="45"/>
      <c r="M63" s="45"/>
    </row>
    <row r="64" spans="1:13" ht="25.5" customHeight="1">
      <c r="A64" s="129" t="s">
        <v>552</v>
      </c>
      <c r="B64" s="433" t="s">
        <v>13808</v>
      </c>
      <c r="C64" s="433" t="s">
        <v>13807</v>
      </c>
      <c r="D64" s="433">
        <f t="shared" si="1"/>
        <v>7</v>
      </c>
      <c r="E64" s="433" t="s">
        <v>14299</v>
      </c>
      <c r="F64" s="433" t="s">
        <v>14298</v>
      </c>
      <c r="G64" s="45"/>
      <c r="H64" s="441" t="s">
        <v>15693</v>
      </c>
      <c r="I64" s="45"/>
      <c r="J64" s="143"/>
      <c r="K64" s="168" t="s">
        <v>583</v>
      </c>
      <c r="L64" s="45"/>
      <c r="M64" s="45"/>
    </row>
    <row r="65" spans="1:13" ht="25.5" customHeight="1">
      <c r="A65" s="129" t="s">
        <v>552</v>
      </c>
      <c r="B65" s="466" t="s">
        <v>17460</v>
      </c>
      <c r="C65" s="466" t="s">
        <v>17463</v>
      </c>
      <c r="D65" s="433">
        <f t="shared" si="1"/>
        <v>1</v>
      </c>
      <c r="E65" s="466" t="s">
        <v>2537</v>
      </c>
      <c r="F65" s="466" t="s">
        <v>14040</v>
      </c>
      <c r="G65" s="45"/>
      <c r="H65" s="54" t="s">
        <v>17509</v>
      </c>
      <c r="I65" s="45"/>
      <c r="J65" s="143" t="s">
        <v>17510</v>
      </c>
      <c r="K65" s="168" t="s">
        <v>1070</v>
      </c>
      <c r="L65" s="45"/>
      <c r="M65" s="45"/>
    </row>
    <row r="66" spans="1:13" ht="25.5" customHeight="1">
      <c r="A66" s="129" t="s">
        <v>552</v>
      </c>
      <c r="B66" s="466" t="s">
        <v>17460</v>
      </c>
      <c r="C66" s="466" t="s">
        <v>17463</v>
      </c>
      <c r="D66" s="433">
        <f t="shared" si="1"/>
        <v>2</v>
      </c>
      <c r="E66" s="466" t="s">
        <v>1383</v>
      </c>
      <c r="F66" s="466" t="s">
        <v>14047</v>
      </c>
      <c r="G66" s="45"/>
      <c r="H66" s="54" t="s">
        <v>17509</v>
      </c>
      <c r="I66" s="45"/>
      <c r="J66" s="497" t="s">
        <v>17511</v>
      </c>
      <c r="K66" s="168" t="s">
        <v>583</v>
      </c>
      <c r="L66" s="45"/>
      <c r="M66" s="45"/>
    </row>
    <row r="67" spans="1:13" ht="25.5" customHeight="1">
      <c r="A67" s="129" t="s">
        <v>552</v>
      </c>
      <c r="B67" s="433" t="s">
        <v>17461</v>
      </c>
      <c r="C67" s="433" t="s">
        <v>17464</v>
      </c>
      <c r="D67" s="433">
        <f t="shared" si="1"/>
        <v>1</v>
      </c>
      <c r="E67" s="433" t="s">
        <v>3532</v>
      </c>
      <c r="F67" s="433" t="s">
        <v>13557</v>
      </c>
      <c r="G67" s="45"/>
      <c r="H67" s="441" t="s">
        <v>17512</v>
      </c>
      <c r="I67" s="45"/>
      <c r="J67" s="143"/>
      <c r="K67" s="168" t="s">
        <v>1070</v>
      </c>
      <c r="L67" s="45"/>
      <c r="M67" s="45"/>
    </row>
    <row r="68" spans="1:13" ht="25.5" customHeight="1">
      <c r="A68" s="129" t="s">
        <v>552</v>
      </c>
      <c r="B68" s="433" t="s">
        <v>17461</v>
      </c>
      <c r="C68" s="433" t="s">
        <v>17464</v>
      </c>
      <c r="D68" s="433">
        <f t="shared" si="1"/>
        <v>2</v>
      </c>
      <c r="E68" s="433" t="s">
        <v>15969</v>
      </c>
      <c r="F68" s="433" t="s">
        <v>15968</v>
      </c>
      <c r="G68" s="45"/>
      <c r="H68" s="441" t="s">
        <v>17513</v>
      </c>
      <c r="I68" s="45"/>
      <c r="J68" s="143"/>
      <c r="K68" s="168" t="s">
        <v>583</v>
      </c>
      <c r="L68" s="45"/>
      <c r="M68" s="45"/>
    </row>
    <row r="69" spans="1:13" ht="25.5" customHeight="1">
      <c r="A69" s="129" t="s">
        <v>552</v>
      </c>
      <c r="B69" s="433" t="s">
        <v>17461</v>
      </c>
      <c r="C69" s="433" t="s">
        <v>17464</v>
      </c>
      <c r="D69" s="433">
        <f t="shared" si="1"/>
        <v>3</v>
      </c>
      <c r="E69" s="433" t="s">
        <v>1628</v>
      </c>
      <c r="F69" s="433" t="s">
        <v>14139</v>
      </c>
      <c r="G69" s="45"/>
      <c r="H69" s="441" t="s">
        <v>17514</v>
      </c>
      <c r="I69" s="45"/>
      <c r="J69" s="143"/>
      <c r="K69" s="168" t="s">
        <v>583</v>
      </c>
      <c r="L69" s="45"/>
      <c r="M69" s="45"/>
    </row>
    <row r="70" spans="1:13" ht="25.5" customHeight="1">
      <c r="A70" s="129" t="s">
        <v>552</v>
      </c>
      <c r="B70" s="433" t="s">
        <v>17461</v>
      </c>
      <c r="C70" s="433" t="s">
        <v>17464</v>
      </c>
      <c r="D70" s="433">
        <f t="shared" si="1"/>
        <v>4</v>
      </c>
      <c r="E70" s="433" t="s">
        <v>17489</v>
      </c>
      <c r="F70" s="433" t="s">
        <v>17488</v>
      </c>
      <c r="G70" s="45"/>
      <c r="H70" s="441" t="s">
        <v>17515</v>
      </c>
      <c r="I70" s="45"/>
      <c r="J70" s="143" t="s">
        <v>15687</v>
      </c>
      <c r="K70" s="232" t="s">
        <v>1072</v>
      </c>
      <c r="L70" s="45"/>
      <c r="M70" s="45"/>
    </row>
    <row r="71" spans="1:13" ht="25.5" customHeight="1">
      <c r="A71" s="129" t="s">
        <v>552</v>
      </c>
      <c r="B71" s="433" t="s">
        <v>17461</v>
      </c>
      <c r="C71" s="433" t="s">
        <v>17464</v>
      </c>
      <c r="D71" s="433">
        <f t="shared" si="1"/>
        <v>5</v>
      </c>
      <c r="E71" s="433" t="s">
        <v>16090</v>
      </c>
      <c r="F71" s="433" t="s">
        <v>17490</v>
      </c>
      <c r="G71" s="45"/>
      <c r="H71" s="441" t="s">
        <v>17516</v>
      </c>
      <c r="I71" s="45"/>
      <c r="J71" s="143"/>
      <c r="K71" s="73" t="s">
        <v>627</v>
      </c>
      <c r="L71" s="45"/>
      <c r="M71" s="45"/>
    </row>
    <row r="72" spans="1:13" ht="25.5" customHeight="1">
      <c r="A72" s="129" t="s">
        <v>552</v>
      </c>
      <c r="B72" s="433" t="s">
        <v>17461</v>
      </c>
      <c r="C72" s="433" t="s">
        <v>17464</v>
      </c>
      <c r="D72" s="433">
        <f t="shared" si="1"/>
        <v>6</v>
      </c>
      <c r="E72" s="433" t="s">
        <v>2496</v>
      </c>
      <c r="F72" s="433" t="s">
        <v>16091</v>
      </c>
      <c r="G72" s="45"/>
      <c r="H72" s="441" t="s">
        <v>17517</v>
      </c>
      <c r="I72" s="403" t="s">
        <v>6044</v>
      </c>
      <c r="J72" s="478" t="s">
        <v>16708</v>
      </c>
      <c r="K72" s="406" t="s">
        <v>974</v>
      </c>
      <c r="L72" s="45"/>
      <c r="M72" s="45"/>
    </row>
    <row r="73" spans="1:13" ht="25.5" customHeight="1">
      <c r="A73" s="129" t="s">
        <v>552</v>
      </c>
      <c r="B73" s="433" t="s">
        <v>17461</v>
      </c>
      <c r="C73" s="433" t="s">
        <v>17464</v>
      </c>
      <c r="D73" s="433">
        <f t="shared" si="1"/>
        <v>7</v>
      </c>
      <c r="E73" s="433" t="s">
        <v>17492</v>
      </c>
      <c r="F73" s="433" t="s">
        <v>17491</v>
      </c>
      <c r="G73" s="45"/>
      <c r="H73" s="441" t="s">
        <v>17518</v>
      </c>
      <c r="I73" s="45"/>
      <c r="J73" s="143"/>
      <c r="K73" s="168" t="s">
        <v>583</v>
      </c>
      <c r="L73" s="45"/>
      <c r="M73" s="45"/>
    </row>
    <row r="74" spans="1:13" ht="25.5" customHeight="1">
      <c r="A74" s="129" t="s">
        <v>552</v>
      </c>
      <c r="B74" s="433" t="s">
        <v>17461</v>
      </c>
      <c r="C74" s="433" t="s">
        <v>17464</v>
      </c>
      <c r="D74" s="433">
        <f t="shared" si="1"/>
        <v>8</v>
      </c>
      <c r="E74" s="433" t="s">
        <v>17494</v>
      </c>
      <c r="F74" s="433" t="s">
        <v>17493</v>
      </c>
      <c r="G74" s="45"/>
      <c r="H74" s="441" t="s">
        <v>17519</v>
      </c>
      <c r="I74" s="45"/>
      <c r="J74" s="143"/>
      <c r="K74" s="168" t="s">
        <v>583</v>
      </c>
      <c r="L74" s="45"/>
      <c r="M74" s="45"/>
    </row>
    <row r="75" spans="1:13" ht="25.5" customHeight="1">
      <c r="A75" s="129" t="s">
        <v>552</v>
      </c>
      <c r="B75" s="433" t="s">
        <v>17461</v>
      </c>
      <c r="C75" s="433" t="s">
        <v>17464</v>
      </c>
      <c r="D75" s="433">
        <f t="shared" si="1"/>
        <v>9</v>
      </c>
      <c r="E75" s="433" t="s">
        <v>17496</v>
      </c>
      <c r="F75" s="433" t="s">
        <v>17495</v>
      </c>
      <c r="G75" s="45"/>
      <c r="H75" s="441" t="s">
        <v>17520</v>
      </c>
      <c r="I75" s="45"/>
      <c r="J75" s="143"/>
      <c r="K75" s="168" t="s">
        <v>583</v>
      </c>
      <c r="L75" s="45"/>
      <c r="M75" s="45"/>
    </row>
    <row r="76" spans="1:13" ht="25.5" customHeight="1">
      <c r="A76" s="129" t="s">
        <v>552</v>
      </c>
      <c r="B76" s="433" t="s">
        <v>17461</v>
      </c>
      <c r="C76" s="433" t="s">
        <v>17464</v>
      </c>
      <c r="D76" s="433">
        <f t="shared" si="1"/>
        <v>10</v>
      </c>
      <c r="E76" s="433" t="s">
        <v>17498</v>
      </c>
      <c r="F76" s="433" t="s">
        <v>17497</v>
      </c>
      <c r="G76" s="45"/>
      <c r="H76" s="441" t="s">
        <v>17521</v>
      </c>
      <c r="I76" s="45"/>
      <c r="J76" s="143"/>
      <c r="K76" s="168" t="s">
        <v>583</v>
      </c>
      <c r="L76" s="45"/>
      <c r="M76" s="45"/>
    </row>
    <row r="77" spans="1:13" ht="25.5" customHeight="1">
      <c r="A77" s="129" t="s">
        <v>552</v>
      </c>
      <c r="B77" s="433" t="s">
        <v>17461</v>
      </c>
      <c r="C77" s="433" t="s">
        <v>17464</v>
      </c>
      <c r="D77" s="433">
        <f t="shared" si="1"/>
        <v>11</v>
      </c>
      <c r="E77" s="433" t="s">
        <v>1645</v>
      </c>
      <c r="F77" s="433" t="s">
        <v>14962</v>
      </c>
      <c r="G77" s="45"/>
      <c r="H77" s="441" t="s">
        <v>17522</v>
      </c>
      <c r="I77" s="45"/>
      <c r="J77" s="143"/>
      <c r="K77" s="168" t="s">
        <v>583</v>
      </c>
      <c r="L77" s="45"/>
      <c r="M77" s="45"/>
    </row>
    <row r="78" spans="1:13" ht="25.5" customHeight="1">
      <c r="A78" s="129" t="s">
        <v>552</v>
      </c>
      <c r="B78" s="433" t="s">
        <v>17461</v>
      </c>
      <c r="C78" s="433" t="s">
        <v>17464</v>
      </c>
      <c r="D78" s="433">
        <f t="shared" si="1"/>
        <v>12</v>
      </c>
      <c r="E78" s="433" t="s">
        <v>17500</v>
      </c>
      <c r="F78" s="433" t="s">
        <v>17499</v>
      </c>
      <c r="G78" s="45"/>
      <c r="H78" s="441" t="s">
        <v>17523</v>
      </c>
      <c r="I78" s="45"/>
      <c r="J78" s="143"/>
      <c r="K78" s="168" t="s">
        <v>1070</v>
      </c>
      <c r="L78" s="45"/>
      <c r="M78" s="45"/>
    </row>
    <row r="79" spans="1:13" ht="25.5" customHeight="1">
      <c r="A79" s="129" t="s">
        <v>552</v>
      </c>
      <c r="B79" s="433" t="s">
        <v>17461</v>
      </c>
      <c r="C79" s="433" t="s">
        <v>17464</v>
      </c>
      <c r="D79" s="433">
        <f t="shared" si="1"/>
        <v>13</v>
      </c>
      <c r="E79" s="433" t="s">
        <v>940</v>
      </c>
      <c r="F79" s="433" t="s">
        <v>13584</v>
      </c>
      <c r="G79" s="45"/>
      <c r="H79" s="441" t="s">
        <v>17524</v>
      </c>
      <c r="I79" s="403" t="s">
        <v>6044</v>
      </c>
      <c r="J79" s="478" t="s">
        <v>16708</v>
      </c>
      <c r="K79" s="406" t="s">
        <v>974</v>
      </c>
      <c r="L79" s="45"/>
      <c r="M79" s="45"/>
    </row>
    <row r="80" spans="1:13" ht="25.5" customHeight="1">
      <c r="A80" s="129" t="s">
        <v>552</v>
      </c>
      <c r="B80" s="433" t="s">
        <v>17461</v>
      </c>
      <c r="C80" s="433" t="s">
        <v>17464</v>
      </c>
      <c r="D80" s="433">
        <f t="shared" si="1"/>
        <v>14</v>
      </c>
      <c r="E80" s="433" t="s">
        <v>17502</v>
      </c>
      <c r="F80" s="433" t="s">
        <v>17501</v>
      </c>
      <c r="G80" s="45"/>
      <c r="H80" s="441" t="s">
        <v>17525</v>
      </c>
      <c r="I80" s="45"/>
      <c r="J80" s="143"/>
      <c r="K80" s="168" t="s">
        <v>1070</v>
      </c>
      <c r="L80" s="45"/>
      <c r="M80" s="45"/>
    </row>
    <row r="81" spans="1:13" ht="25.5" customHeight="1">
      <c r="A81" s="129" t="s">
        <v>552</v>
      </c>
      <c r="B81" s="433" t="s">
        <v>17461</v>
      </c>
      <c r="C81" s="433" t="s">
        <v>17464</v>
      </c>
      <c r="D81" s="433">
        <f t="shared" si="1"/>
        <v>15</v>
      </c>
      <c r="E81" s="433" t="s">
        <v>939</v>
      </c>
      <c r="F81" s="433" t="s">
        <v>13585</v>
      </c>
      <c r="G81" s="45"/>
      <c r="H81" s="441" t="s">
        <v>17526</v>
      </c>
      <c r="I81" s="403" t="s">
        <v>6044</v>
      </c>
      <c r="J81" s="478" t="s">
        <v>16708</v>
      </c>
      <c r="K81" s="406" t="s">
        <v>974</v>
      </c>
      <c r="L81" s="45"/>
      <c r="M81" s="45"/>
    </row>
    <row r="82" spans="1:13" ht="25.5" customHeight="1">
      <c r="A82" s="129" t="s">
        <v>552</v>
      </c>
      <c r="B82" s="433" t="s">
        <v>17461</v>
      </c>
      <c r="C82" s="433" t="s">
        <v>17464</v>
      </c>
      <c r="D82" s="433">
        <f t="shared" si="1"/>
        <v>16</v>
      </c>
      <c r="E82" s="173" t="s">
        <v>212</v>
      </c>
      <c r="F82" s="173" t="s">
        <v>591</v>
      </c>
      <c r="G82" s="69" t="s">
        <v>220</v>
      </c>
      <c r="H82" s="69" t="s">
        <v>214</v>
      </c>
      <c r="I82" s="174" t="s">
        <v>3518</v>
      </c>
      <c r="J82" s="478" t="s">
        <v>17527</v>
      </c>
      <c r="K82" s="173" t="s">
        <v>974</v>
      </c>
      <c r="L82" s="45"/>
      <c r="M82" s="45"/>
    </row>
    <row r="83" spans="1:13" ht="25.5" customHeight="1">
      <c r="A83" s="129" t="s">
        <v>552</v>
      </c>
      <c r="B83" s="433" t="s">
        <v>17461</v>
      </c>
      <c r="C83" s="433" t="s">
        <v>17464</v>
      </c>
      <c r="D83" s="433">
        <f t="shared" si="1"/>
        <v>17</v>
      </c>
      <c r="E83" s="433" t="s">
        <v>13836</v>
      </c>
      <c r="F83" s="433" t="s">
        <v>13869</v>
      </c>
      <c r="G83" s="69" t="s">
        <v>600</v>
      </c>
      <c r="H83" s="69" t="s">
        <v>214</v>
      </c>
      <c r="I83" s="122" t="s">
        <v>3522</v>
      </c>
      <c r="J83" s="122" t="s">
        <v>16100</v>
      </c>
      <c r="K83" s="173" t="s">
        <v>215</v>
      </c>
      <c r="L83" s="45"/>
      <c r="M83" s="45"/>
    </row>
    <row r="84" spans="1:13" ht="25.5" customHeight="1">
      <c r="A84" s="129" t="s">
        <v>552</v>
      </c>
      <c r="B84" s="465" t="s">
        <v>17462</v>
      </c>
      <c r="C84" s="465" t="s">
        <v>17465</v>
      </c>
      <c r="D84" s="433">
        <f t="shared" si="1"/>
        <v>1</v>
      </c>
      <c r="E84" s="465" t="s">
        <v>16479</v>
      </c>
      <c r="F84" s="465" t="s">
        <v>16478</v>
      </c>
      <c r="G84" s="45"/>
      <c r="H84" s="441" t="s">
        <v>17528</v>
      </c>
      <c r="I84" s="45"/>
      <c r="J84" s="143"/>
      <c r="K84" s="168" t="s">
        <v>583</v>
      </c>
      <c r="L84" s="45"/>
      <c r="M84" s="45"/>
    </row>
    <row r="85" spans="1:13" ht="25.5" customHeight="1">
      <c r="A85" s="129" t="s">
        <v>552</v>
      </c>
      <c r="B85" s="465" t="s">
        <v>17462</v>
      </c>
      <c r="C85" s="465" t="s">
        <v>17465</v>
      </c>
      <c r="D85" s="433">
        <f t="shared" si="1"/>
        <v>2</v>
      </c>
      <c r="E85" s="465" t="s">
        <v>16481</v>
      </c>
      <c r="F85" s="465" t="s">
        <v>16480</v>
      </c>
      <c r="G85" s="45"/>
      <c r="H85" s="441" t="s">
        <v>17529</v>
      </c>
      <c r="I85" s="45"/>
      <c r="J85" s="143"/>
      <c r="K85" s="168" t="s">
        <v>1070</v>
      </c>
      <c r="L85" s="45"/>
      <c r="M85" s="45"/>
    </row>
    <row r="86" spans="1:13" ht="25.5" customHeight="1">
      <c r="A86" s="129" t="s">
        <v>552</v>
      </c>
      <c r="B86" s="465" t="s">
        <v>17462</v>
      </c>
      <c r="C86" s="465" t="s">
        <v>17465</v>
      </c>
      <c r="D86" s="433">
        <f t="shared" si="1"/>
        <v>3</v>
      </c>
      <c r="E86" s="465" t="s">
        <v>3193</v>
      </c>
      <c r="F86" s="465" t="s">
        <v>17503</v>
      </c>
      <c r="G86" s="45"/>
      <c r="H86" s="441" t="s">
        <v>17530</v>
      </c>
      <c r="I86" s="45"/>
      <c r="J86" s="143"/>
      <c r="K86" s="168" t="s">
        <v>583</v>
      </c>
      <c r="L86" s="45"/>
      <c r="M86" s="45"/>
    </row>
    <row r="87" spans="1:13" ht="25.5" customHeight="1">
      <c r="A87" s="129" t="s">
        <v>552</v>
      </c>
      <c r="B87" s="465" t="s">
        <v>17462</v>
      </c>
      <c r="C87" s="465" t="s">
        <v>17465</v>
      </c>
      <c r="D87" s="433">
        <f t="shared" ref="D87:D90" si="2">IF($C87=$C86,$D86+1,1)</f>
        <v>4</v>
      </c>
      <c r="E87" s="465" t="s">
        <v>16483</v>
      </c>
      <c r="F87" s="465" t="s">
        <v>16482</v>
      </c>
      <c r="G87" s="45"/>
      <c r="H87" s="441" t="s">
        <v>17531</v>
      </c>
      <c r="I87" s="471" t="s">
        <v>16718</v>
      </c>
      <c r="J87" s="143" t="s">
        <v>17507</v>
      </c>
      <c r="K87" s="73" t="s">
        <v>627</v>
      </c>
      <c r="L87" s="45"/>
      <c r="M87" s="45"/>
    </row>
    <row r="88" spans="1:13" ht="25.5" customHeight="1">
      <c r="A88" s="129" t="s">
        <v>552</v>
      </c>
      <c r="B88" s="465" t="s">
        <v>17462</v>
      </c>
      <c r="C88" s="465" t="s">
        <v>17465</v>
      </c>
      <c r="D88" s="433">
        <f t="shared" si="2"/>
        <v>5</v>
      </c>
      <c r="E88" s="465" t="s">
        <v>16485</v>
      </c>
      <c r="F88" s="465" t="s">
        <v>16484</v>
      </c>
      <c r="G88" s="45"/>
      <c r="H88" s="441" t="s">
        <v>17532</v>
      </c>
      <c r="I88" s="471" t="s">
        <v>16719</v>
      </c>
      <c r="J88" s="143" t="s">
        <v>17508</v>
      </c>
      <c r="K88" s="73" t="s">
        <v>627</v>
      </c>
      <c r="L88" s="45"/>
      <c r="M88" s="45"/>
    </row>
    <row r="89" spans="1:13" ht="25.5" customHeight="1">
      <c r="A89" s="129" t="s">
        <v>552</v>
      </c>
      <c r="B89" s="465" t="s">
        <v>17462</v>
      </c>
      <c r="C89" s="465" t="s">
        <v>17465</v>
      </c>
      <c r="D89" s="433">
        <f t="shared" si="2"/>
        <v>6</v>
      </c>
      <c r="E89" s="465" t="s">
        <v>16487</v>
      </c>
      <c r="F89" s="465" t="s">
        <v>16486</v>
      </c>
      <c r="G89" s="45"/>
      <c r="H89" s="441" t="s">
        <v>17533</v>
      </c>
      <c r="I89" s="471" t="s">
        <v>16721</v>
      </c>
      <c r="J89" s="143" t="s">
        <v>17507</v>
      </c>
      <c r="K89" s="73" t="s">
        <v>627</v>
      </c>
      <c r="L89" s="45"/>
      <c r="M89" s="45"/>
    </row>
    <row r="90" spans="1:13" ht="25.5" customHeight="1">
      <c r="A90" s="129" t="s">
        <v>552</v>
      </c>
      <c r="B90" s="465" t="s">
        <v>17462</v>
      </c>
      <c r="C90" s="465" t="s">
        <v>17465</v>
      </c>
      <c r="D90" s="433">
        <f t="shared" si="2"/>
        <v>7</v>
      </c>
      <c r="E90" s="173" t="s">
        <v>212</v>
      </c>
      <c r="F90" s="173" t="s">
        <v>591</v>
      </c>
      <c r="G90" s="69" t="s">
        <v>220</v>
      </c>
      <c r="H90" s="69" t="s">
        <v>214</v>
      </c>
      <c r="I90" s="174" t="s">
        <v>3518</v>
      </c>
      <c r="J90" s="478" t="s">
        <v>17527</v>
      </c>
      <c r="K90" s="173" t="s">
        <v>974</v>
      </c>
      <c r="L90" s="45"/>
      <c r="M90" s="45"/>
    </row>
  </sheetData>
  <autoFilter ref="A1:M90"/>
  <phoneticPr fontId="61"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37"/>
  <sheetViews>
    <sheetView workbookViewId="0">
      <pane xSplit="6" ySplit="1" topLeftCell="G14" activePane="bottomRight" state="frozen"/>
      <selection pane="topRight" activeCell="G1" sqref="G1"/>
      <selection pane="bottomLeft" activeCell="A2" sqref="A2"/>
      <selection pane="bottomRight" activeCell="H8" sqref="H8"/>
    </sheetView>
  </sheetViews>
  <sheetFormatPr defaultColWidth="16.140625" defaultRowHeight="21.75" customHeight="1"/>
  <cols>
    <col min="1" max="1" width="7.42578125" style="37" customWidth="1"/>
    <col min="2" max="2" width="16.140625" style="37"/>
    <col min="3" max="3" width="27.85546875" style="37" customWidth="1"/>
    <col min="4" max="4" width="6.28515625" style="37" customWidth="1"/>
    <col min="5" max="5" width="12.5703125" style="37" customWidth="1"/>
    <col min="6" max="6" width="16.7109375" style="37" customWidth="1"/>
    <col min="7" max="7" width="22.42578125" style="37" customWidth="1"/>
    <col min="8" max="8" width="17.7109375" style="37" customWidth="1"/>
    <col min="9" max="9" width="16.140625" style="37"/>
    <col min="10" max="10" width="10.85546875" style="37" customWidth="1"/>
    <col min="11" max="11" width="14.140625" style="37" customWidth="1"/>
    <col min="12" max="13" width="16.140625" style="37"/>
  </cols>
  <sheetData>
    <row r="1" spans="1:13" ht="21.75" customHeight="1">
      <c r="A1" s="14" t="s">
        <v>15</v>
      </c>
      <c r="B1" s="14" t="s">
        <v>16</v>
      </c>
      <c r="C1" s="14" t="s">
        <v>17</v>
      </c>
      <c r="D1" s="14" t="s">
        <v>24</v>
      </c>
      <c r="E1" s="14" t="s">
        <v>18</v>
      </c>
      <c r="F1" s="14" t="s">
        <v>87</v>
      </c>
      <c r="G1" s="14" t="s">
        <v>9</v>
      </c>
      <c r="H1" s="14" t="s">
        <v>10</v>
      </c>
      <c r="I1" s="14" t="s">
        <v>217</v>
      </c>
      <c r="J1" s="14" t="s">
        <v>1477</v>
      </c>
      <c r="K1" s="14" t="s">
        <v>11</v>
      </c>
      <c r="L1" s="14" t="s">
        <v>82</v>
      </c>
      <c r="M1" s="14" t="s">
        <v>83</v>
      </c>
    </row>
    <row r="2" spans="1:13" ht="21.75" customHeight="1">
      <c r="A2" s="141" t="s">
        <v>1662</v>
      </c>
      <c r="B2" s="141" t="s">
        <v>8037</v>
      </c>
      <c r="C2" s="177" t="s">
        <v>8036</v>
      </c>
      <c r="D2" s="141">
        <v>1</v>
      </c>
      <c r="E2" s="154" t="s">
        <v>8046</v>
      </c>
      <c r="F2" s="233" t="s">
        <v>8038</v>
      </c>
      <c r="G2" s="127" t="s">
        <v>11751</v>
      </c>
      <c r="H2" s="127" t="s">
        <v>11758</v>
      </c>
      <c r="I2" s="127" t="s">
        <v>214</v>
      </c>
      <c r="J2" s="317" t="s">
        <v>11779</v>
      </c>
      <c r="K2" s="141" t="s">
        <v>583</v>
      </c>
      <c r="L2" s="168"/>
      <c r="M2" s="168"/>
    </row>
    <row r="3" spans="1:13" ht="21.75" customHeight="1">
      <c r="A3" s="141" t="s">
        <v>1662</v>
      </c>
      <c r="B3" s="141" t="s">
        <v>8037</v>
      </c>
      <c r="C3" s="177" t="s">
        <v>8036</v>
      </c>
      <c r="D3" s="141">
        <f>IF($C3=$C2,$D2+1,1)</f>
        <v>2</v>
      </c>
      <c r="E3" s="154" t="s">
        <v>8047</v>
      </c>
      <c r="F3" s="233" t="s">
        <v>8039</v>
      </c>
      <c r="G3" s="127" t="s">
        <v>11752</v>
      </c>
      <c r="H3" s="127" t="s">
        <v>11758</v>
      </c>
      <c r="I3" s="127" t="s">
        <v>214</v>
      </c>
      <c r="J3" s="317" t="s">
        <v>11780</v>
      </c>
      <c r="K3" s="141" t="s">
        <v>583</v>
      </c>
      <c r="L3" s="168"/>
      <c r="M3" s="168"/>
    </row>
    <row r="4" spans="1:13" ht="21.75" customHeight="1">
      <c r="A4" s="141" t="s">
        <v>1662</v>
      </c>
      <c r="B4" s="141" t="s">
        <v>8037</v>
      </c>
      <c r="C4" s="177" t="s">
        <v>8036</v>
      </c>
      <c r="D4" s="141">
        <f t="shared" ref="D4:D37" si="0">IF($C4=$C3,$D3+1,1)</f>
        <v>3</v>
      </c>
      <c r="E4" s="154" t="s">
        <v>8048</v>
      </c>
      <c r="F4" s="233" t="s">
        <v>8040</v>
      </c>
      <c r="G4" s="127" t="s">
        <v>11753</v>
      </c>
      <c r="H4" s="127" t="s">
        <v>11758</v>
      </c>
      <c r="I4" s="127" t="s">
        <v>214</v>
      </c>
      <c r="J4" s="317" t="s">
        <v>2252</v>
      </c>
      <c r="K4" s="141" t="s">
        <v>583</v>
      </c>
      <c r="L4" s="168"/>
      <c r="M4" s="168"/>
    </row>
    <row r="5" spans="1:13" ht="21.75" customHeight="1">
      <c r="A5" s="141" t="s">
        <v>1662</v>
      </c>
      <c r="B5" s="141" t="s">
        <v>8037</v>
      </c>
      <c r="C5" s="177" t="s">
        <v>8036</v>
      </c>
      <c r="D5" s="141">
        <f t="shared" si="0"/>
        <v>4</v>
      </c>
      <c r="E5" s="154" t="s">
        <v>8049</v>
      </c>
      <c r="F5" s="233" t="s">
        <v>8041</v>
      </c>
      <c r="G5" s="127" t="s">
        <v>11754</v>
      </c>
      <c r="H5" s="127" t="s">
        <v>11758</v>
      </c>
      <c r="I5" s="127" t="s">
        <v>214</v>
      </c>
      <c r="J5" s="317" t="s">
        <v>11781</v>
      </c>
      <c r="K5" s="141" t="s">
        <v>583</v>
      </c>
      <c r="L5" s="168"/>
      <c r="M5" s="168"/>
    </row>
    <row r="6" spans="1:13" ht="21.75" customHeight="1">
      <c r="A6" s="141" t="s">
        <v>555</v>
      </c>
      <c r="B6" s="141" t="s">
        <v>8037</v>
      </c>
      <c r="C6" s="177" t="s">
        <v>8036</v>
      </c>
      <c r="D6" s="141">
        <f t="shared" si="0"/>
        <v>5</v>
      </c>
      <c r="E6" s="154" t="s">
        <v>8050</v>
      </c>
      <c r="F6" s="233" t="s">
        <v>8042</v>
      </c>
      <c r="G6" s="127" t="s">
        <v>11755</v>
      </c>
      <c r="H6" s="127" t="s">
        <v>11759</v>
      </c>
      <c r="I6" s="127" t="s">
        <v>214</v>
      </c>
      <c r="J6" s="317" t="s">
        <v>11782</v>
      </c>
      <c r="K6" s="141" t="s">
        <v>583</v>
      </c>
      <c r="L6" s="81"/>
      <c r="M6" s="81"/>
    </row>
    <row r="7" spans="1:13" ht="21.75" customHeight="1">
      <c r="A7" s="141" t="s">
        <v>555</v>
      </c>
      <c r="B7" s="141" t="s">
        <v>8037</v>
      </c>
      <c r="C7" s="177" t="s">
        <v>8036</v>
      </c>
      <c r="D7" s="141">
        <f t="shared" si="0"/>
        <v>6</v>
      </c>
      <c r="E7" s="154" t="s">
        <v>8051</v>
      </c>
      <c r="F7" s="233" t="s">
        <v>8043</v>
      </c>
      <c r="G7" s="127" t="s">
        <v>11756</v>
      </c>
      <c r="H7" s="127" t="s">
        <v>11759</v>
      </c>
      <c r="I7" s="127" t="s">
        <v>214</v>
      </c>
      <c r="J7" s="317">
        <v>2</v>
      </c>
      <c r="K7" s="141" t="s">
        <v>583</v>
      </c>
      <c r="L7" s="81"/>
      <c r="M7" s="81"/>
    </row>
    <row r="8" spans="1:13" ht="21.75" customHeight="1">
      <c r="A8" s="141" t="s">
        <v>555</v>
      </c>
      <c r="B8" s="141" t="s">
        <v>8037</v>
      </c>
      <c r="C8" s="177" t="s">
        <v>8036</v>
      </c>
      <c r="D8" s="141">
        <f t="shared" si="0"/>
        <v>7</v>
      </c>
      <c r="E8" s="127" t="s">
        <v>8052</v>
      </c>
      <c r="F8" s="127" t="s">
        <v>8044</v>
      </c>
      <c r="G8" s="127" t="s">
        <v>11757</v>
      </c>
      <c r="H8" s="127" t="s">
        <v>11759</v>
      </c>
      <c r="I8" s="127" t="s">
        <v>214</v>
      </c>
      <c r="J8" s="317" t="s">
        <v>11781</v>
      </c>
      <c r="K8" s="141" t="s">
        <v>583</v>
      </c>
      <c r="L8" s="81"/>
      <c r="M8" s="81"/>
    </row>
    <row r="9" spans="1:13" ht="21.75" customHeight="1">
      <c r="A9" s="141" t="s">
        <v>555</v>
      </c>
      <c r="B9" s="141" t="s">
        <v>8037</v>
      </c>
      <c r="C9" s="177" t="s">
        <v>8036</v>
      </c>
      <c r="D9" s="141">
        <f t="shared" si="0"/>
        <v>8</v>
      </c>
      <c r="E9" s="127" t="s">
        <v>8053</v>
      </c>
      <c r="F9" s="127" t="s">
        <v>8045</v>
      </c>
      <c r="G9" s="127" t="s">
        <v>11212</v>
      </c>
      <c r="H9" s="127" t="s">
        <v>11759</v>
      </c>
      <c r="I9" s="127" t="s">
        <v>214</v>
      </c>
      <c r="J9" s="316" t="s">
        <v>11783</v>
      </c>
      <c r="K9" s="141" t="s">
        <v>583</v>
      </c>
      <c r="L9" s="81"/>
      <c r="M9" s="81"/>
    </row>
    <row r="10" spans="1:13" ht="21.75" customHeight="1">
      <c r="A10" s="141" t="s">
        <v>555</v>
      </c>
      <c r="B10" s="110" t="s">
        <v>8056</v>
      </c>
      <c r="C10" s="110" t="s">
        <v>8055</v>
      </c>
      <c r="D10" s="141">
        <f t="shared" si="0"/>
        <v>1</v>
      </c>
      <c r="E10" s="127" t="s">
        <v>8065</v>
      </c>
      <c r="F10" s="127" t="s">
        <v>8057</v>
      </c>
      <c r="G10" s="141" t="s">
        <v>4865</v>
      </c>
      <c r="H10" s="127" t="s">
        <v>11759</v>
      </c>
      <c r="I10" s="127" t="s">
        <v>11761</v>
      </c>
      <c r="J10" s="141" t="s">
        <v>11209</v>
      </c>
      <c r="K10" s="141" t="s">
        <v>1607</v>
      </c>
      <c r="L10" s="81"/>
      <c r="M10" s="81"/>
    </row>
    <row r="11" spans="1:13" ht="21.75" customHeight="1">
      <c r="A11" s="141" t="s">
        <v>555</v>
      </c>
      <c r="B11" s="110" t="s">
        <v>8056</v>
      </c>
      <c r="C11" s="110" t="s">
        <v>8064</v>
      </c>
      <c r="D11" s="141">
        <f t="shared" si="0"/>
        <v>2</v>
      </c>
      <c r="E11" s="127" t="s">
        <v>8066</v>
      </c>
      <c r="F11" s="127" t="s">
        <v>8058</v>
      </c>
      <c r="G11" s="141" t="s">
        <v>4866</v>
      </c>
      <c r="H11" s="127" t="s">
        <v>11760</v>
      </c>
      <c r="I11" s="127" t="s">
        <v>214</v>
      </c>
      <c r="J11" s="316" t="s">
        <v>11208</v>
      </c>
      <c r="K11" s="141" t="s">
        <v>1635</v>
      </c>
      <c r="L11" s="81"/>
      <c r="M11" s="81"/>
    </row>
    <row r="12" spans="1:13" ht="21.75" customHeight="1">
      <c r="A12" s="141" t="s">
        <v>555</v>
      </c>
      <c r="B12" s="110" t="s">
        <v>8056</v>
      </c>
      <c r="C12" s="110" t="s">
        <v>8055</v>
      </c>
      <c r="D12" s="141">
        <f t="shared" si="0"/>
        <v>3</v>
      </c>
      <c r="E12" s="127" t="s">
        <v>8067</v>
      </c>
      <c r="F12" s="127" t="s">
        <v>8059</v>
      </c>
      <c r="G12" s="141" t="s">
        <v>4867</v>
      </c>
      <c r="H12" s="127" t="s">
        <v>11760</v>
      </c>
      <c r="I12" s="127" t="s">
        <v>214</v>
      </c>
      <c r="J12" s="316" t="s">
        <v>11210</v>
      </c>
      <c r="K12" s="141" t="s">
        <v>583</v>
      </c>
      <c r="L12" s="81"/>
      <c r="M12" s="81"/>
    </row>
    <row r="13" spans="1:13" ht="21.75" customHeight="1">
      <c r="A13" s="141" t="s">
        <v>555</v>
      </c>
      <c r="B13" s="110" t="s">
        <v>8056</v>
      </c>
      <c r="C13" s="110" t="s">
        <v>8055</v>
      </c>
      <c r="D13" s="141">
        <f t="shared" si="0"/>
        <v>4</v>
      </c>
      <c r="E13" s="127" t="s">
        <v>8068</v>
      </c>
      <c r="F13" s="127" t="s">
        <v>8060</v>
      </c>
      <c r="G13" s="141" t="s">
        <v>4868</v>
      </c>
      <c r="H13" s="127" t="s">
        <v>11760</v>
      </c>
      <c r="I13" s="127" t="s">
        <v>214</v>
      </c>
      <c r="J13" s="316" t="s">
        <v>2066</v>
      </c>
      <c r="K13" s="141" t="s">
        <v>583</v>
      </c>
      <c r="L13" s="81"/>
      <c r="M13" s="81"/>
    </row>
    <row r="14" spans="1:13" ht="21.75" customHeight="1">
      <c r="A14" s="141" t="s">
        <v>555</v>
      </c>
      <c r="B14" s="110" t="s">
        <v>8056</v>
      </c>
      <c r="C14" s="110" t="s">
        <v>8055</v>
      </c>
      <c r="D14" s="141">
        <f t="shared" si="0"/>
        <v>5</v>
      </c>
      <c r="E14" s="127" t="s">
        <v>8069</v>
      </c>
      <c r="F14" s="127" t="s">
        <v>8061</v>
      </c>
      <c r="G14" s="127" t="s">
        <v>4869</v>
      </c>
      <c r="H14" s="127" t="s">
        <v>11760</v>
      </c>
      <c r="I14" s="127" t="s">
        <v>214</v>
      </c>
      <c r="J14" s="316" t="s">
        <v>11211</v>
      </c>
      <c r="K14" s="141" t="s">
        <v>583</v>
      </c>
      <c r="L14" s="81"/>
      <c r="M14" s="81"/>
    </row>
    <row r="15" spans="1:13" ht="21.75" customHeight="1">
      <c r="A15" s="141" t="s">
        <v>555</v>
      </c>
      <c r="B15" s="110" t="s">
        <v>8056</v>
      </c>
      <c r="C15" s="110" t="s">
        <v>8055</v>
      </c>
      <c r="D15" s="141">
        <f t="shared" si="0"/>
        <v>6</v>
      </c>
      <c r="E15" s="127" t="s">
        <v>8070</v>
      </c>
      <c r="F15" s="127" t="s">
        <v>8062</v>
      </c>
      <c r="G15" s="127" t="s">
        <v>4870</v>
      </c>
      <c r="H15" s="127" t="s">
        <v>214</v>
      </c>
      <c r="I15" s="127" t="s">
        <v>8095</v>
      </c>
      <c r="J15" s="110" t="s">
        <v>8094</v>
      </c>
      <c r="K15" s="141" t="s">
        <v>8096</v>
      </c>
      <c r="L15" s="81"/>
      <c r="M15" s="81"/>
    </row>
    <row r="16" spans="1:13" ht="21.75" customHeight="1">
      <c r="A16" s="141" t="s">
        <v>555</v>
      </c>
      <c r="B16" s="110" t="s">
        <v>8056</v>
      </c>
      <c r="C16" s="110" t="s">
        <v>8055</v>
      </c>
      <c r="D16" s="141">
        <f t="shared" si="0"/>
        <v>7</v>
      </c>
      <c r="E16" s="127" t="s">
        <v>8071</v>
      </c>
      <c r="F16" s="127" t="s">
        <v>8063</v>
      </c>
      <c r="G16" s="127" t="s">
        <v>11212</v>
      </c>
      <c r="H16" s="127" t="s">
        <v>214</v>
      </c>
      <c r="I16" s="127" t="s">
        <v>214</v>
      </c>
      <c r="J16" s="127"/>
      <c r="K16" s="141" t="s">
        <v>583</v>
      </c>
      <c r="L16" s="81"/>
      <c r="M16" s="81"/>
    </row>
    <row r="17" spans="1:13" ht="21.75" customHeight="1">
      <c r="A17" s="141" t="s">
        <v>555</v>
      </c>
      <c r="B17" s="110" t="s">
        <v>8072</v>
      </c>
      <c r="C17" s="110" t="s">
        <v>8073</v>
      </c>
      <c r="D17" s="141">
        <f t="shared" si="0"/>
        <v>1</v>
      </c>
      <c r="E17" s="127" t="s">
        <v>8084</v>
      </c>
      <c r="F17" s="127" t="s">
        <v>8074</v>
      </c>
      <c r="G17" s="141" t="s">
        <v>4865</v>
      </c>
      <c r="H17" s="127" t="s">
        <v>214</v>
      </c>
      <c r="I17" s="127" t="s">
        <v>11761</v>
      </c>
      <c r="J17" s="316" t="s">
        <v>11771</v>
      </c>
      <c r="K17" s="127" t="s">
        <v>8097</v>
      </c>
      <c r="L17" s="81"/>
      <c r="M17" s="81"/>
    </row>
    <row r="18" spans="1:13" ht="21.75" customHeight="1">
      <c r="A18" s="141" t="s">
        <v>555</v>
      </c>
      <c r="B18" s="110" t="s">
        <v>8072</v>
      </c>
      <c r="C18" s="110" t="s">
        <v>8073</v>
      </c>
      <c r="D18" s="141">
        <f t="shared" si="0"/>
        <v>2</v>
      </c>
      <c r="E18" s="127" t="s">
        <v>8085</v>
      </c>
      <c r="F18" s="127" t="s">
        <v>8075</v>
      </c>
      <c r="G18" s="127" t="s">
        <v>11762</v>
      </c>
      <c r="H18" s="127" t="s">
        <v>11760</v>
      </c>
      <c r="I18" s="127" t="s">
        <v>214</v>
      </c>
      <c r="J18" s="316" t="s">
        <v>11772</v>
      </c>
      <c r="K18" s="141" t="s">
        <v>583</v>
      </c>
      <c r="L18" s="81"/>
      <c r="M18" s="81"/>
    </row>
    <row r="19" spans="1:13" ht="21.75" customHeight="1">
      <c r="A19" s="141" t="s">
        <v>555</v>
      </c>
      <c r="B19" s="110" t="s">
        <v>8072</v>
      </c>
      <c r="C19" s="110" t="s">
        <v>8073</v>
      </c>
      <c r="D19" s="141">
        <f t="shared" si="0"/>
        <v>3</v>
      </c>
      <c r="E19" s="127" t="s">
        <v>8086</v>
      </c>
      <c r="F19" s="127" t="s">
        <v>8076</v>
      </c>
      <c r="G19" s="127" t="s">
        <v>11763</v>
      </c>
      <c r="H19" s="127" t="s">
        <v>11760</v>
      </c>
      <c r="I19" s="127" t="s">
        <v>214</v>
      </c>
      <c r="J19" s="316" t="s">
        <v>11773</v>
      </c>
      <c r="K19" s="141" t="s">
        <v>583</v>
      </c>
      <c r="L19" s="81"/>
      <c r="M19" s="81"/>
    </row>
    <row r="20" spans="1:13" ht="21.75" customHeight="1">
      <c r="A20" s="141" t="s">
        <v>555</v>
      </c>
      <c r="B20" s="110" t="s">
        <v>8072</v>
      </c>
      <c r="C20" s="110" t="s">
        <v>8073</v>
      </c>
      <c r="D20" s="141">
        <f t="shared" si="0"/>
        <v>4</v>
      </c>
      <c r="E20" s="127" t="s">
        <v>8087</v>
      </c>
      <c r="F20" s="127" t="s">
        <v>8077</v>
      </c>
      <c r="G20" s="127" t="s">
        <v>11764</v>
      </c>
      <c r="H20" s="127" t="s">
        <v>11760</v>
      </c>
      <c r="I20" s="127" t="s">
        <v>214</v>
      </c>
      <c r="J20" s="316" t="s">
        <v>11774</v>
      </c>
      <c r="K20" s="141" t="s">
        <v>583</v>
      </c>
      <c r="L20" s="81"/>
      <c r="M20" s="81"/>
    </row>
    <row r="21" spans="1:13" ht="21.75" customHeight="1">
      <c r="A21" s="141" t="s">
        <v>555</v>
      </c>
      <c r="B21" s="110" t="s">
        <v>8072</v>
      </c>
      <c r="C21" s="110" t="s">
        <v>8073</v>
      </c>
      <c r="D21" s="141">
        <f t="shared" si="0"/>
        <v>5</v>
      </c>
      <c r="E21" s="127" t="s">
        <v>8088</v>
      </c>
      <c r="F21" s="127" t="s">
        <v>8078</v>
      </c>
      <c r="G21" s="127" t="s">
        <v>11765</v>
      </c>
      <c r="H21" s="127" t="s">
        <v>11760</v>
      </c>
      <c r="I21" s="127" t="s">
        <v>214</v>
      </c>
      <c r="J21" s="316" t="s">
        <v>11775</v>
      </c>
      <c r="K21" s="141" t="s">
        <v>583</v>
      </c>
      <c r="L21" s="81"/>
      <c r="M21" s="81"/>
    </row>
    <row r="22" spans="1:13" ht="21.75" customHeight="1">
      <c r="A22" s="141" t="s">
        <v>555</v>
      </c>
      <c r="B22" s="110" t="s">
        <v>8072</v>
      </c>
      <c r="C22" s="110" t="s">
        <v>8073</v>
      </c>
      <c r="D22" s="141">
        <f t="shared" si="0"/>
        <v>6</v>
      </c>
      <c r="E22" s="127" t="s">
        <v>8089</v>
      </c>
      <c r="F22" s="127" t="s">
        <v>8079</v>
      </c>
      <c r="G22" s="127" t="s">
        <v>11766</v>
      </c>
      <c r="H22" s="127" t="s">
        <v>11760</v>
      </c>
      <c r="I22" s="127" t="s">
        <v>214</v>
      </c>
      <c r="J22" s="316" t="s">
        <v>11776</v>
      </c>
      <c r="K22" s="141" t="s">
        <v>583</v>
      </c>
      <c r="L22" s="81"/>
      <c r="M22" s="81"/>
    </row>
    <row r="23" spans="1:13" ht="21.75" customHeight="1">
      <c r="A23" s="141" t="s">
        <v>555</v>
      </c>
      <c r="B23" s="110" t="s">
        <v>8072</v>
      </c>
      <c r="C23" s="110" t="s">
        <v>8073</v>
      </c>
      <c r="D23" s="141">
        <f t="shared" si="0"/>
        <v>7</v>
      </c>
      <c r="E23" s="127" t="s">
        <v>8090</v>
      </c>
      <c r="F23" s="127" t="s">
        <v>8080</v>
      </c>
      <c r="G23" s="127" t="s">
        <v>11767</v>
      </c>
      <c r="H23" s="127" t="s">
        <v>11760</v>
      </c>
      <c r="I23" s="127" t="s">
        <v>214</v>
      </c>
      <c r="J23" s="318">
        <v>1</v>
      </c>
      <c r="K23" s="141" t="s">
        <v>583</v>
      </c>
      <c r="L23" s="81"/>
      <c r="M23" s="81"/>
    </row>
    <row r="24" spans="1:13" ht="21.75" customHeight="1">
      <c r="A24" s="141" t="s">
        <v>555</v>
      </c>
      <c r="B24" s="110" t="s">
        <v>8072</v>
      </c>
      <c r="C24" s="110" t="s">
        <v>8073</v>
      </c>
      <c r="D24" s="141">
        <f t="shared" si="0"/>
        <v>8</v>
      </c>
      <c r="E24" s="127" t="s">
        <v>8091</v>
      </c>
      <c r="F24" s="127" t="s">
        <v>8081</v>
      </c>
      <c r="G24" s="127" t="s">
        <v>11768</v>
      </c>
      <c r="H24" s="127" t="s">
        <v>11760</v>
      </c>
      <c r="I24" s="127" t="s">
        <v>214</v>
      </c>
      <c r="J24" s="316" t="s">
        <v>11778</v>
      </c>
      <c r="K24" s="141" t="s">
        <v>583</v>
      </c>
      <c r="L24" s="81"/>
      <c r="M24" s="81"/>
    </row>
    <row r="25" spans="1:13" ht="21.75" customHeight="1">
      <c r="A25" s="141" t="s">
        <v>555</v>
      </c>
      <c r="B25" s="110" t="s">
        <v>8072</v>
      </c>
      <c r="C25" s="110" t="s">
        <v>8073</v>
      </c>
      <c r="D25" s="141">
        <f t="shared" si="0"/>
        <v>9</v>
      </c>
      <c r="E25" s="127" t="s">
        <v>8092</v>
      </c>
      <c r="F25" s="127" t="s">
        <v>8082</v>
      </c>
      <c r="G25" s="127" t="s">
        <v>11769</v>
      </c>
      <c r="H25" s="127" t="s">
        <v>214</v>
      </c>
      <c r="I25" s="127" t="s">
        <v>751</v>
      </c>
      <c r="J25" s="110" t="s">
        <v>1786</v>
      </c>
      <c r="K25" s="141" t="s">
        <v>583</v>
      </c>
      <c r="L25" s="81"/>
      <c r="M25" s="81"/>
    </row>
    <row r="26" spans="1:13" ht="21.75" customHeight="1">
      <c r="A26" s="141" t="s">
        <v>555</v>
      </c>
      <c r="B26" s="110" t="s">
        <v>8072</v>
      </c>
      <c r="C26" s="110" t="s">
        <v>8073</v>
      </c>
      <c r="D26" s="141">
        <f t="shared" si="0"/>
        <v>10</v>
      </c>
      <c r="E26" s="127" t="s">
        <v>8093</v>
      </c>
      <c r="F26" s="127" t="s">
        <v>8083</v>
      </c>
      <c r="G26" s="127" t="s">
        <v>11770</v>
      </c>
      <c r="H26" s="127" t="s">
        <v>214</v>
      </c>
      <c r="I26" s="127"/>
      <c r="J26" s="316" t="s">
        <v>11777</v>
      </c>
      <c r="K26" s="141" t="s">
        <v>583</v>
      </c>
      <c r="L26" s="81"/>
      <c r="M26" s="81"/>
    </row>
    <row r="27" spans="1:13" ht="21.75" customHeight="1">
      <c r="A27" s="141" t="s">
        <v>555</v>
      </c>
      <c r="B27" s="465" t="s">
        <v>17467</v>
      </c>
      <c r="C27" s="465" t="s">
        <v>17466</v>
      </c>
      <c r="D27" s="141">
        <f t="shared" si="0"/>
        <v>1</v>
      </c>
      <c r="E27" s="465" t="s">
        <v>3532</v>
      </c>
      <c r="F27" s="465" t="s">
        <v>13557</v>
      </c>
      <c r="G27" s="42" t="s">
        <v>17978</v>
      </c>
      <c r="H27" s="42" t="s">
        <v>17478</v>
      </c>
      <c r="I27" s="42"/>
      <c r="J27" s="42"/>
      <c r="K27" s="127" t="s">
        <v>981</v>
      </c>
      <c r="L27" s="42"/>
      <c r="M27" s="42"/>
    </row>
    <row r="28" spans="1:13" ht="21.75" customHeight="1">
      <c r="A28" s="141" t="s">
        <v>555</v>
      </c>
      <c r="B28" s="465" t="s">
        <v>17467</v>
      </c>
      <c r="C28" s="465" t="s">
        <v>17466</v>
      </c>
      <c r="D28" s="141">
        <f t="shared" si="0"/>
        <v>2</v>
      </c>
      <c r="E28" s="465" t="s">
        <v>17469</v>
      </c>
      <c r="F28" s="465" t="s">
        <v>17468</v>
      </c>
      <c r="G28" s="42" t="s">
        <v>17979</v>
      </c>
      <c r="H28" s="42" t="s">
        <v>17479</v>
      </c>
      <c r="I28" s="42"/>
      <c r="J28" s="42"/>
      <c r="K28" s="42" t="s">
        <v>17476</v>
      </c>
      <c r="L28" s="42"/>
      <c r="M28" s="42"/>
    </row>
    <row r="29" spans="1:13" ht="21.75" customHeight="1">
      <c r="A29" s="141" t="s">
        <v>555</v>
      </c>
      <c r="B29" s="465" t="s">
        <v>17467</v>
      </c>
      <c r="C29" s="465" t="s">
        <v>18146</v>
      </c>
      <c r="D29" s="141">
        <f t="shared" si="0"/>
        <v>3</v>
      </c>
      <c r="E29" s="465" t="s">
        <v>17471</v>
      </c>
      <c r="F29" s="465" t="s">
        <v>17470</v>
      </c>
      <c r="G29" s="42" t="s">
        <v>17980</v>
      </c>
      <c r="H29" s="42" t="s">
        <v>17480</v>
      </c>
      <c r="I29" s="42"/>
      <c r="J29" s="42"/>
      <c r="K29" s="141" t="s">
        <v>583</v>
      </c>
      <c r="L29" s="42"/>
      <c r="M29" s="42"/>
    </row>
    <row r="30" spans="1:13" ht="21.75" customHeight="1">
      <c r="A30" s="141" t="s">
        <v>555</v>
      </c>
      <c r="B30" s="465" t="s">
        <v>17467</v>
      </c>
      <c r="C30" s="465" t="s">
        <v>17466</v>
      </c>
      <c r="D30" s="141">
        <f t="shared" si="0"/>
        <v>4</v>
      </c>
      <c r="E30" s="465" t="s">
        <v>17473</v>
      </c>
      <c r="F30" s="465" t="s">
        <v>17472</v>
      </c>
      <c r="G30" s="42" t="s">
        <v>17981</v>
      </c>
      <c r="H30" s="42" t="s">
        <v>17481</v>
      </c>
      <c r="I30" s="42"/>
      <c r="J30" s="42"/>
      <c r="K30" s="141" t="s">
        <v>583</v>
      </c>
      <c r="L30" s="42"/>
      <c r="M30" s="42"/>
    </row>
    <row r="31" spans="1:13" ht="21.75" customHeight="1">
      <c r="A31" s="141" t="s">
        <v>555</v>
      </c>
      <c r="B31" s="465" t="s">
        <v>17467</v>
      </c>
      <c r="C31" s="465" t="s">
        <v>17466</v>
      </c>
      <c r="D31" s="141">
        <f t="shared" si="0"/>
        <v>5</v>
      </c>
      <c r="E31" s="465" t="s">
        <v>4817</v>
      </c>
      <c r="F31" s="465" t="s">
        <v>16019</v>
      </c>
      <c r="G31" s="42" t="s">
        <v>17982</v>
      </c>
      <c r="H31" s="42" t="s">
        <v>17482</v>
      </c>
      <c r="I31" s="42"/>
      <c r="J31" s="42"/>
      <c r="K31" s="141" t="s">
        <v>583</v>
      </c>
      <c r="L31" s="42"/>
      <c r="M31" s="42"/>
    </row>
    <row r="32" spans="1:13" ht="21.75" customHeight="1">
      <c r="A32" s="141" t="s">
        <v>555</v>
      </c>
      <c r="B32" s="465" t="s">
        <v>17467</v>
      </c>
      <c r="C32" s="465" t="s">
        <v>17466</v>
      </c>
      <c r="D32" s="141">
        <f t="shared" si="0"/>
        <v>6</v>
      </c>
      <c r="E32" s="465" t="s">
        <v>939</v>
      </c>
      <c r="F32" s="465" t="s">
        <v>13585</v>
      </c>
      <c r="G32" s="42" t="s">
        <v>17983</v>
      </c>
      <c r="H32" s="42" t="s">
        <v>17483</v>
      </c>
      <c r="I32" s="42" t="s">
        <v>17136</v>
      </c>
      <c r="J32" s="42" t="s">
        <v>16708</v>
      </c>
      <c r="K32" s="42" t="s">
        <v>974</v>
      </c>
      <c r="L32" s="42"/>
      <c r="M32" s="42"/>
    </row>
    <row r="33" spans="1:13" ht="21.75" customHeight="1">
      <c r="A33" s="141" t="s">
        <v>555</v>
      </c>
      <c r="B33" s="465" t="s">
        <v>17467</v>
      </c>
      <c r="C33" s="465" t="s">
        <v>17466</v>
      </c>
      <c r="D33" s="141">
        <f t="shared" si="0"/>
        <v>7</v>
      </c>
      <c r="E33" s="465" t="s">
        <v>15994</v>
      </c>
      <c r="F33" s="465" t="s">
        <v>14956</v>
      </c>
      <c r="G33" s="42" t="s">
        <v>17984</v>
      </c>
      <c r="H33" s="42" t="s">
        <v>17484</v>
      </c>
      <c r="I33" s="42"/>
      <c r="J33" s="42"/>
      <c r="K33" s="127" t="s">
        <v>981</v>
      </c>
      <c r="L33" s="42"/>
      <c r="M33" s="42"/>
    </row>
    <row r="34" spans="1:13" ht="21.75" customHeight="1">
      <c r="A34" s="141" t="s">
        <v>555</v>
      </c>
      <c r="B34" s="465" t="s">
        <v>17467</v>
      </c>
      <c r="C34" s="465" t="s">
        <v>17466</v>
      </c>
      <c r="D34" s="141">
        <f t="shared" si="0"/>
        <v>8</v>
      </c>
      <c r="E34" s="465" t="s">
        <v>940</v>
      </c>
      <c r="F34" s="465" t="s">
        <v>13584</v>
      </c>
      <c r="G34" s="42" t="s">
        <v>17985</v>
      </c>
      <c r="H34" s="42" t="s">
        <v>17485</v>
      </c>
      <c r="I34" s="42" t="s">
        <v>17136</v>
      </c>
      <c r="J34" s="42" t="s">
        <v>16708</v>
      </c>
      <c r="K34" s="42" t="s">
        <v>974</v>
      </c>
      <c r="L34" s="42"/>
      <c r="M34" s="42"/>
    </row>
    <row r="35" spans="1:13" ht="21.75" customHeight="1">
      <c r="A35" s="141" t="s">
        <v>555</v>
      </c>
      <c r="B35" s="465" t="s">
        <v>17467</v>
      </c>
      <c r="C35" s="465" t="s">
        <v>17466</v>
      </c>
      <c r="D35" s="141">
        <f t="shared" si="0"/>
        <v>9</v>
      </c>
      <c r="E35" s="465" t="s">
        <v>3255</v>
      </c>
      <c r="F35" s="465" t="s">
        <v>14955</v>
      </c>
      <c r="G35" s="42" t="s">
        <v>17986</v>
      </c>
      <c r="H35" s="42" t="s">
        <v>17486</v>
      </c>
      <c r="I35" s="42"/>
      <c r="J35" s="42"/>
      <c r="K35" s="127" t="s">
        <v>981</v>
      </c>
      <c r="L35" s="42"/>
      <c r="M35" s="42"/>
    </row>
    <row r="36" spans="1:13" ht="21.75" customHeight="1">
      <c r="A36" s="141" t="s">
        <v>555</v>
      </c>
      <c r="B36" s="465" t="s">
        <v>17467</v>
      </c>
      <c r="C36" s="465" t="s">
        <v>17466</v>
      </c>
      <c r="D36" s="141">
        <f t="shared" si="0"/>
        <v>10</v>
      </c>
      <c r="E36" s="465" t="s">
        <v>17475</v>
      </c>
      <c r="F36" s="465" t="s">
        <v>17474</v>
      </c>
      <c r="G36" s="42" t="s">
        <v>17987</v>
      </c>
      <c r="H36" s="42" t="s">
        <v>17487</v>
      </c>
      <c r="I36" s="42"/>
      <c r="J36" s="42"/>
      <c r="K36" s="42" t="s">
        <v>17477</v>
      </c>
      <c r="L36" s="42"/>
      <c r="M36" s="42"/>
    </row>
    <row r="37" spans="1:13" ht="21.75" customHeight="1">
      <c r="A37" s="141" t="s">
        <v>555</v>
      </c>
      <c r="B37" s="465" t="s">
        <v>17467</v>
      </c>
      <c r="C37" s="465" t="s">
        <v>17466</v>
      </c>
      <c r="D37" s="141">
        <f t="shared" si="0"/>
        <v>11</v>
      </c>
      <c r="E37" s="384" t="s">
        <v>212</v>
      </c>
      <c r="F37" s="382" t="s">
        <v>591</v>
      </c>
      <c r="G37" s="5" t="s">
        <v>9807</v>
      </c>
      <c r="H37" s="13" t="s">
        <v>9808</v>
      </c>
      <c r="I37" s="382" t="s">
        <v>4560</v>
      </c>
      <c r="J37" s="478" t="s">
        <v>16958</v>
      </c>
      <c r="K37" s="382" t="s">
        <v>9809</v>
      </c>
      <c r="L37" s="42"/>
      <c r="M37" s="42"/>
    </row>
  </sheetData>
  <autoFilter ref="A1:M37"/>
  <phoneticPr fontId="61" type="noConversion"/>
  <pageMargins left="0.7" right="0.7" top="0.75" bottom="0.75" header="0.3" footer="0.3"/>
  <pageSetup paperSize="9" orientation="portrait"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5"/>
  <sheetViews>
    <sheetView topLeftCell="A13" zoomScale="90" zoomScaleNormal="90" workbookViewId="0">
      <selection activeCell="D13" sqref="D13"/>
    </sheetView>
  </sheetViews>
  <sheetFormatPr defaultColWidth="9.140625" defaultRowHeight="16.5"/>
  <cols>
    <col min="1" max="1" width="17.7109375" style="6" customWidth="1"/>
    <col min="2" max="2" width="28.140625" style="6" customWidth="1"/>
    <col min="3" max="3" width="32.140625" style="6" customWidth="1"/>
    <col min="4" max="4" width="97.5703125" style="6" customWidth="1"/>
    <col min="5" max="5" width="53.85546875" style="6" customWidth="1"/>
    <col min="6" max="6" width="55" style="6" customWidth="1"/>
    <col min="7" max="16384" width="9.140625" style="6"/>
  </cols>
  <sheetData>
    <row r="1" spans="1:5" ht="24" customHeight="1">
      <c r="A1" s="533" t="s">
        <v>23</v>
      </c>
      <c r="B1" s="533"/>
      <c r="C1" s="533"/>
    </row>
    <row r="2" spans="1:5">
      <c r="A2" s="1" t="s">
        <v>12</v>
      </c>
      <c r="B2" s="534" t="s">
        <v>13</v>
      </c>
      <c r="C2" s="535"/>
      <c r="D2" s="1" t="s">
        <v>14</v>
      </c>
    </row>
    <row r="3" spans="1:5" ht="16.5" customHeight="1">
      <c r="A3" s="7" t="s">
        <v>25</v>
      </c>
      <c r="B3" s="530" t="s">
        <v>26</v>
      </c>
      <c r="C3" s="530"/>
      <c r="D3" s="149" t="s">
        <v>4549</v>
      </c>
    </row>
    <row r="4" spans="1:5" ht="16.5" customHeight="1">
      <c r="A4" s="7" t="s">
        <v>27</v>
      </c>
      <c r="B4" s="530" t="s">
        <v>88</v>
      </c>
      <c r="C4" s="530"/>
      <c r="D4" s="8"/>
    </row>
    <row r="5" spans="1:5" ht="16.5" customHeight="1">
      <c r="A5" s="9" t="s">
        <v>28</v>
      </c>
      <c r="B5" s="530" t="s">
        <v>89</v>
      </c>
      <c r="C5" s="530"/>
      <c r="D5" s="8"/>
    </row>
    <row r="6" spans="1:5" ht="16.5" customHeight="1">
      <c r="A6" s="9" t="s">
        <v>29</v>
      </c>
      <c r="B6" s="530" t="s">
        <v>30</v>
      </c>
      <c r="C6" s="530"/>
      <c r="D6" s="8"/>
    </row>
    <row r="7" spans="1:5">
      <c r="A7" s="9" t="s">
        <v>31</v>
      </c>
      <c r="B7" s="530" t="s">
        <v>32</v>
      </c>
      <c r="C7" s="530"/>
      <c r="D7" s="8"/>
    </row>
    <row r="8" spans="1:5" ht="16.5" customHeight="1">
      <c r="A8" s="9" t="s">
        <v>33</v>
      </c>
      <c r="B8" s="530" t="s">
        <v>34</v>
      </c>
      <c r="C8" s="530"/>
      <c r="D8" s="8"/>
    </row>
    <row r="9" spans="1:5" ht="33">
      <c r="A9" s="9" t="s">
        <v>0</v>
      </c>
      <c r="B9" s="530" t="s">
        <v>1</v>
      </c>
      <c r="C9" s="530"/>
      <c r="D9" s="8" t="s">
        <v>35</v>
      </c>
    </row>
    <row r="10" spans="1:5" ht="115.5">
      <c r="A10" s="9" t="s">
        <v>2</v>
      </c>
      <c r="B10" s="530" t="s">
        <v>77</v>
      </c>
      <c r="C10" s="530"/>
      <c r="D10" s="8" t="s">
        <v>36</v>
      </c>
    </row>
    <row r="11" spans="1:5" ht="66" customHeight="1">
      <c r="A11" s="9" t="s">
        <v>3</v>
      </c>
      <c r="B11" s="530" t="s">
        <v>37</v>
      </c>
      <c r="C11" s="530"/>
      <c r="D11" s="8" t="s">
        <v>38</v>
      </c>
    </row>
    <row r="12" spans="1:5" ht="330">
      <c r="A12" s="38" t="s">
        <v>4</v>
      </c>
      <c r="B12" s="530" t="s">
        <v>39</v>
      </c>
      <c r="C12" s="530"/>
      <c r="D12" s="10" t="s">
        <v>90</v>
      </c>
    </row>
    <row r="13" spans="1:5" ht="186.75" customHeight="1">
      <c r="A13" s="9" t="s">
        <v>6</v>
      </c>
      <c r="B13" s="531" t="s">
        <v>41</v>
      </c>
      <c r="C13" s="532"/>
      <c r="D13" s="75" t="s">
        <v>1665</v>
      </c>
      <c r="E13" s="11"/>
    </row>
    <row r="14" spans="1:5" ht="16.5" customHeight="1">
      <c r="A14" s="9" t="s">
        <v>5</v>
      </c>
      <c r="B14" s="530" t="s">
        <v>8</v>
      </c>
      <c r="C14" s="530"/>
      <c r="D14" s="8"/>
    </row>
    <row r="15" spans="1:5">
      <c r="A15" s="9" t="s">
        <v>7</v>
      </c>
      <c r="B15" s="530" t="s">
        <v>40</v>
      </c>
      <c r="C15" s="530"/>
      <c r="D15" s="8"/>
    </row>
  </sheetData>
  <mergeCells count="15">
    <mergeCell ref="B4:C4"/>
    <mergeCell ref="A1:C1"/>
    <mergeCell ref="B2:C2"/>
    <mergeCell ref="B3:C3"/>
    <mergeCell ref="B5:C5"/>
    <mergeCell ref="B7:C7"/>
    <mergeCell ref="B8:C8"/>
    <mergeCell ref="B9:C9"/>
    <mergeCell ref="B10:C10"/>
    <mergeCell ref="B6:C6"/>
    <mergeCell ref="B14:C14"/>
    <mergeCell ref="B15:C15"/>
    <mergeCell ref="B11:C11"/>
    <mergeCell ref="B12:C12"/>
    <mergeCell ref="B13:C13"/>
  </mergeCells>
  <phoneticPr fontId="7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7"/>
  <sheetViews>
    <sheetView showGridLines="0" zoomScale="90" zoomScaleNormal="90" workbookViewId="0">
      <selection activeCell="K5" sqref="K5"/>
    </sheetView>
  </sheetViews>
  <sheetFormatPr defaultColWidth="9.140625" defaultRowHeight="16.5"/>
  <cols>
    <col min="1" max="1" width="9.140625" style="6"/>
    <col min="2" max="2" width="13.140625" style="6" customWidth="1"/>
    <col min="3" max="3" width="21.140625" style="6" customWidth="1"/>
    <col min="4" max="4" width="24.7109375" style="6" customWidth="1"/>
    <col min="5" max="5" width="10" style="6" customWidth="1"/>
    <col min="6" max="6" width="15.85546875" style="6" customWidth="1"/>
    <col min="7" max="7" width="12.42578125" style="6" customWidth="1"/>
    <col min="8" max="8" width="17.7109375" style="6" customWidth="1"/>
    <col min="9" max="16384" width="9.140625" style="6"/>
  </cols>
  <sheetData>
    <row r="1" spans="1:8" ht="26.25" customHeight="1">
      <c r="A1" s="22" t="s">
        <v>91</v>
      </c>
      <c r="B1" s="23"/>
    </row>
    <row r="2" spans="1:8">
      <c r="A2" s="14" t="s">
        <v>86</v>
      </c>
      <c r="B2" s="1" t="s">
        <v>92</v>
      </c>
      <c r="C2" s="14" t="s">
        <v>93</v>
      </c>
      <c r="D2" s="14" t="s">
        <v>94</v>
      </c>
      <c r="E2" s="35" t="s">
        <v>95</v>
      </c>
      <c r="F2" s="1" t="s">
        <v>96</v>
      </c>
      <c r="G2" s="14" t="s">
        <v>97</v>
      </c>
      <c r="H2" s="14" t="s">
        <v>98</v>
      </c>
    </row>
    <row r="3" spans="1:8">
      <c r="A3" s="7">
        <v>1</v>
      </c>
      <c r="B3" s="40" t="s">
        <v>229</v>
      </c>
      <c r="C3" s="33" t="s">
        <v>100</v>
      </c>
      <c r="D3" s="33" t="s">
        <v>101</v>
      </c>
      <c r="E3" s="34">
        <f>COUNTIF('整合层-表说明'!$A:$A,$B3)</f>
        <v>58</v>
      </c>
      <c r="F3" s="7">
        <f>SUMIF('整合层-表说明'!$A:$A,'整合层-主题域说明'!$B3,'整合层-表说明'!$G:$G)</f>
        <v>716</v>
      </c>
      <c r="G3" s="25">
        <v>42779</v>
      </c>
      <c r="H3" s="26" t="s">
        <v>84</v>
      </c>
    </row>
    <row r="4" spans="1:8">
      <c r="A4" s="7">
        <v>2</v>
      </c>
      <c r="B4" s="39" t="s">
        <v>230</v>
      </c>
      <c r="C4" s="33" t="s">
        <v>102</v>
      </c>
      <c r="D4" s="33" t="s">
        <v>103</v>
      </c>
      <c r="E4" s="34">
        <f>COUNTIF('整合层-表说明'!$A:$A,$B4)</f>
        <v>25</v>
      </c>
      <c r="F4" s="7">
        <f>SUMIF('整合层-表说明'!$A:$A,'整合层-主题域说明'!$B4,'整合层-表说明'!$G:$G)</f>
        <v>365</v>
      </c>
      <c r="G4" s="25">
        <v>42779</v>
      </c>
      <c r="H4" s="26" t="s">
        <v>84</v>
      </c>
    </row>
    <row r="5" spans="1:8">
      <c r="A5" s="7">
        <v>3</v>
      </c>
      <c r="B5" s="39" t="s">
        <v>231</v>
      </c>
      <c r="C5" s="33" t="s">
        <v>104</v>
      </c>
      <c r="D5" s="33" t="s">
        <v>105</v>
      </c>
      <c r="E5" s="34">
        <f>COUNTIF('整合层-表说明'!$A:$A,$B5)</f>
        <v>2</v>
      </c>
      <c r="F5" s="7">
        <f>SUMIF('整合层-表说明'!$A:$A,'整合层-主题域说明'!$B5,'整合层-表说明'!$G:$G)</f>
        <v>21</v>
      </c>
      <c r="G5" s="25">
        <v>42779</v>
      </c>
      <c r="H5" s="26" t="s">
        <v>84</v>
      </c>
    </row>
    <row r="6" spans="1:8">
      <c r="A6" s="7">
        <v>4</v>
      </c>
      <c r="B6" s="39" t="s">
        <v>232</v>
      </c>
      <c r="C6" s="33" t="s">
        <v>106</v>
      </c>
      <c r="D6" s="33" t="s">
        <v>107</v>
      </c>
      <c r="E6" s="34">
        <f>COUNTIF('整合层-表说明'!$A:$A,$B6)</f>
        <v>19</v>
      </c>
      <c r="F6" s="7">
        <f>SUMIF('整合层-表说明'!$A:$A,'整合层-主题域说明'!$B6,'整合层-表说明'!$G:$G)</f>
        <v>211</v>
      </c>
      <c r="G6" s="25">
        <v>42779</v>
      </c>
      <c r="H6" s="26" t="s">
        <v>84</v>
      </c>
    </row>
    <row r="7" spans="1:8">
      <c r="A7" s="7">
        <v>5</v>
      </c>
      <c r="B7" s="39" t="s">
        <v>233</v>
      </c>
      <c r="C7" s="33" t="s">
        <v>108</v>
      </c>
      <c r="D7" s="33" t="s">
        <v>109</v>
      </c>
      <c r="E7" s="34">
        <f>COUNTIF('整合层-表说明'!$A:$A,$B7)</f>
        <v>128</v>
      </c>
      <c r="F7" s="7">
        <f>SUMIF('整合层-表说明'!$A:$A,'整合层-主题域说明'!$B7,'整合层-表说明'!$G:$G)</f>
        <v>1666</v>
      </c>
      <c r="G7" s="25">
        <v>42779</v>
      </c>
      <c r="H7" s="26" t="s">
        <v>84</v>
      </c>
    </row>
    <row r="8" spans="1:8">
      <c r="A8" s="7">
        <v>6</v>
      </c>
      <c r="B8" s="39" t="s">
        <v>234</v>
      </c>
      <c r="C8" s="33" t="s">
        <v>110</v>
      </c>
      <c r="D8" s="33" t="s">
        <v>111</v>
      </c>
      <c r="E8" s="34">
        <f>COUNTIF('整合层-表说明'!$A:$A,$B8)</f>
        <v>7</v>
      </c>
      <c r="F8" s="7">
        <f>SUMIF('整合层-表说明'!$A:$A,'整合层-主题域说明'!$B8,'整合层-表说明'!$G:$G)</f>
        <v>52</v>
      </c>
      <c r="G8" s="25">
        <v>42779</v>
      </c>
      <c r="H8" s="26" t="s">
        <v>84</v>
      </c>
    </row>
    <row r="9" spans="1:8">
      <c r="A9" s="7">
        <v>7</v>
      </c>
      <c r="B9" s="39" t="s">
        <v>235</v>
      </c>
      <c r="C9" s="33" t="s">
        <v>112</v>
      </c>
      <c r="D9" s="33" t="s">
        <v>113</v>
      </c>
      <c r="E9" s="34">
        <f>COUNTIF('整合层-表说明'!$A:$A,$B9)</f>
        <v>41</v>
      </c>
      <c r="F9" s="7">
        <f>SUMIF('整合层-表说明'!$A:$A,'整合层-主题域说明'!$B9,'整合层-表说明'!$G:$G)</f>
        <v>932</v>
      </c>
      <c r="G9" s="25">
        <v>42779</v>
      </c>
      <c r="H9" s="26" t="s">
        <v>84</v>
      </c>
    </row>
    <row r="10" spans="1:8">
      <c r="A10" s="7">
        <v>8</v>
      </c>
      <c r="B10" s="39" t="s">
        <v>236</v>
      </c>
      <c r="C10" s="33" t="s">
        <v>114</v>
      </c>
      <c r="D10" s="33" t="s">
        <v>115</v>
      </c>
      <c r="E10" s="34">
        <f>COUNTIF('整合层-表说明'!$A:$A,$B10)</f>
        <v>34</v>
      </c>
      <c r="F10" s="7">
        <f>SUMIF('整合层-表说明'!$A:$A,'整合层-主题域说明'!$B10,'整合层-表说明'!$G:$G)</f>
        <v>419</v>
      </c>
      <c r="G10" s="25">
        <v>42779</v>
      </c>
      <c r="H10" s="26" t="s">
        <v>84</v>
      </c>
    </row>
    <row r="11" spans="1:8">
      <c r="A11" s="7">
        <v>9</v>
      </c>
      <c r="B11" s="39" t="s">
        <v>237</v>
      </c>
      <c r="C11" s="33" t="s">
        <v>116</v>
      </c>
      <c r="D11" s="33" t="s">
        <v>117</v>
      </c>
      <c r="E11" s="34">
        <f>COUNTIF('整合层-表说明'!$A:$A,$B11)</f>
        <v>1</v>
      </c>
      <c r="F11" s="7">
        <f>SUMIF('整合层-表说明'!$A:$A,'整合层-主题域说明'!$B11,'整合层-表说明'!$G:$G)</f>
        <v>14</v>
      </c>
      <c r="G11" s="25">
        <v>42779</v>
      </c>
      <c r="H11" s="26" t="s">
        <v>84</v>
      </c>
    </row>
    <row r="12" spans="1:8">
      <c r="A12" s="7">
        <v>10</v>
      </c>
      <c r="B12" s="39" t="s">
        <v>238</v>
      </c>
      <c r="C12" s="33" t="s">
        <v>118</v>
      </c>
      <c r="D12" s="33" t="s">
        <v>119</v>
      </c>
      <c r="E12" s="34">
        <f>COUNTIF('整合层-表说明'!$A:$A,$B12)</f>
        <v>46</v>
      </c>
      <c r="F12" s="7">
        <f>SUMIF('整合层-表说明'!$A:$A,'整合层-主题域说明'!$B12,'整合层-表说明'!$G:$G)</f>
        <v>866</v>
      </c>
      <c r="G12" s="25">
        <v>42779</v>
      </c>
      <c r="H12" s="26" t="s">
        <v>84</v>
      </c>
    </row>
    <row r="13" spans="1:8">
      <c r="A13" s="7">
        <v>11</v>
      </c>
      <c r="B13" s="39" t="s">
        <v>120</v>
      </c>
      <c r="C13" s="33" t="s">
        <v>120</v>
      </c>
      <c r="D13" s="33" t="s">
        <v>121</v>
      </c>
      <c r="E13" s="34">
        <f>COUNTIF('整合层-表说明'!$A:$A,$B13)</f>
        <v>43</v>
      </c>
      <c r="F13" s="7">
        <f>SUMIF('整合层-表说明'!$A:$A,'整合层-主题域说明'!$B13,'整合层-表说明'!$G:$G)</f>
        <v>522</v>
      </c>
      <c r="G13" s="25">
        <v>42779</v>
      </c>
      <c r="H13" s="26" t="s">
        <v>84</v>
      </c>
    </row>
    <row r="14" spans="1:8">
      <c r="A14" s="7">
        <v>12</v>
      </c>
      <c r="B14" s="39" t="s">
        <v>239</v>
      </c>
      <c r="C14" s="33" t="s">
        <v>122</v>
      </c>
      <c r="D14" s="33" t="s">
        <v>123</v>
      </c>
      <c r="E14" s="34">
        <f>COUNTIF('整合层-表说明'!$A:$A,$B14)</f>
        <v>15</v>
      </c>
      <c r="F14" s="7">
        <f>SUMIF('整合层-表说明'!$A:$A,'整合层-主题域说明'!$B14,'整合层-表说明'!$G:$G)</f>
        <v>89</v>
      </c>
      <c r="G14" s="25">
        <v>42779</v>
      </c>
      <c r="H14" s="26" t="s">
        <v>84</v>
      </c>
    </row>
    <row r="15" spans="1:8">
      <c r="A15" s="7">
        <v>13</v>
      </c>
      <c r="B15" s="39" t="s">
        <v>240</v>
      </c>
      <c r="C15" s="33" t="s">
        <v>124</v>
      </c>
      <c r="D15" s="33" t="s">
        <v>125</v>
      </c>
      <c r="E15" s="34">
        <f>COUNTIF('整合层-表说明'!$A:$A,$B15)</f>
        <v>4</v>
      </c>
      <c r="F15" s="7">
        <f>SUMIF('整合层-表说明'!$A:$A,'整合层-主题域说明'!$B15,'整合层-表说明'!$G:$G)</f>
        <v>36</v>
      </c>
      <c r="G15" s="25">
        <v>42779</v>
      </c>
      <c r="H15" s="26" t="s">
        <v>84</v>
      </c>
    </row>
    <row r="16" spans="1:8">
      <c r="A16" s="28"/>
      <c r="B16" s="30"/>
      <c r="C16" s="31"/>
      <c r="D16" s="31"/>
      <c r="E16" s="32"/>
    </row>
    <row r="17" spans="1:5">
      <c r="A17" s="29"/>
      <c r="B17" s="30"/>
      <c r="C17" s="31"/>
      <c r="D17" s="31"/>
      <c r="E17" s="32"/>
    </row>
    <row r="19" spans="1:5" ht="16.5" customHeight="1"/>
    <row r="20" spans="1:5" ht="16.5" customHeight="1"/>
    <row r="21" spans="1:5" ht="16.5" customHeight="1"/>
    <row r="22" spans="1:5" ht="16.5" customHeight="1"/>
    <row r="23" spans="1:5" ht="16.5" customHeight="1"/>
    <row r="24" spans="1:5" ht="16.5" customHeight="1"/>
    <row r="25" spans="1:5" ht="16.5" customHeight="1"/>
    <row r="26" spans="1:5" ht="16.5" customHeight="1"/>
    <row r="27" spans="1:5" ht="16.5" customHeight="1"/>
  </sheetData>
  <phoneticPr fontId="61" type="noConversion"/>
  <hyperlinks>
    <hyperlink ref="B4" location="'02产品'!A1" display="产品"/>
    <hyperlink ref="B5" location="'03协议'!A1" display="协议"/>
    <hyperlink ref="B6" location="'04设备'!A1" display="设备"/>
    <hyperlink ref="B7" location="'05事件'!A1" display="事件"/>
    <hyperlink ref="B8" location="'06位置'!A1" display="位置"/>
    <hyperlink ref="B9" location="'07营销'!A1" display="营销"/>
    <hyperlink ref="B10" location="'08内容'!A1" display="内容"/>
    <hyperlink ref="B11" location="'09财务'!A1" display="财务"/>
    <hyperlink ref="B12" location="'10销售'!A1" display="销售"/>
    <hyperlink ref="B13" location="'11online'!A1" display="Online"/>
    <hyperlink ref="B14" location="'12参数'!A1" display="参数"/>
    <hyperlink ref="B15" location="'13代码'!A1" display="代码"/>
    <hyperlink ref="B3" location="'01参与者'!A1" display="参与者"/>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5"/>
  <sheetViews>
    <sheetView showGridLines="0" zoomScaleNormal="100" workbookViewId="0">
      <pane xSplit="4" ySplit="2" topLeftCell="F79" activePane="bottomRight" state="frozen"/>
      <selection pane="topRight" activeCell="E1" sqref="E1"/>
      <selection pane="bottomLeft" activeCell="A3" sqref="A3"/>
      <selection pane="bottomRight" activeCell="C85" sqref="C85:D85"/>
    </sheetView>
  </sheetViews>
  <sheetFormatPr defaultRowHeight="24" customHeight="1"/>
  <cols>
    <col min="1" max="1" width="7.28515625" style="436" customWidth="1"/>
    <col min="2" max="2" width="9" style="80" customWidth="1"/>
    <col min="3" max="3" width="21.7109375" style="62" customWidth="1"/>
    <col min="4" max="4" width="47.5703125" style="62" customWidth="1"/>
    <col min="5" max="5" width="27.28515625" style="63" customWidth="1"/>
    <col min="6" max="6" width="33.140625" style="63" customWidth="1"/>
    <col min="7" max="7" width="7" style="59" customWidth="1"/>
    <col min="8" max="8" width="8.28515625" style="436" customWidth="1"/>
    <col min="9" max="9" width="11.140625" style="64" customWidth="1"/>
    <col min="10" max="11" width="19.42578125" style="64" customWidth="1"/>
    <col min="12" max="12" width="0" hidden="1" customWidth="1"/>
  </cols>
  <sheetData>
    <row r="1" spans="1:12" ht="24" customHeight="1">
      <c r="A1" s="536" t="s">
        <v>228</v>
      </c>
      <c r="B1" s="536"/>
      <c r="C1" s="536"/>
      <c r="D1" s="536"/>
      <c r="E1" s="536"/>
      <c r="F1" s="536"/>
      <c r="G1" s="536"/>
      <c r="H1" s="537"/>
      <c r="I1" s="536"/>
      <c r="J1" s="536"/>
      <c r="K1" s="381"/>
    </row>
    <row r="2" spans="1:12" s="171" customFormat="1" ht="24" customHeight="1">
      <c r="A2" s="65" t="s">
        <v>127</v>
      </c>
      <c r="B2" s="65" t="s">
        <v>86</v>
      </c>
      <c r="C2" s="65" t="s">
        <v>75</v>
      </c>
      <c r="D2" s="65" t="s">
        <v>76</v>
      </c>
      <c r="E2" s="65" t="s">
        <v>126</v>
      </c>
      <c r="F2" s="65" t="s">
        <v>4872</v>
      </c>
      <c r="G2" s="65" t="s">
        <v>22</v>
      </c>
      <c r="H2" s="65" t="s">
        <v>81</v>
      </c>
      <c r="I2" s="114" t="s">
        <v>585</v>
      </c>
      <c r="J2" s="65" t="s">
        <v>586</v>
      </c>
      <c r="K2" s="65" t="s">
        <v>12663</v>
      </c>
    </row>
    <row r="3" spans="1:12" ht="24" customHeight="1">
      <c r="A3" s="66" t="s">
        <v>99</v>
      </c>
      <c r="B3" s="326">
        <v>1</v>
      </c>
      <c r="C3" s="69" t="s">
        <v>128</v>
      </c>
      <c r="D3" s="69" t="s">
        <v>8111</v>
      </c>
      <c r="E3" s="155" t="s">
        <v>8112</v>
      </c>
      <c r="F3" s="155" t="s">
        <v>4873</v>
      </c>
      <c r="G3" s="326">
        <f>COUNTIF('01参与者'!$C:$C,'整合层-表说明'!$D3)</f>
        <v>8</v>
      </c>
      <c r="H3" s="326" t="str">
        <f>IF(RIGHT($D3,3)="his","拉链",IF(RIGHT($D3,3)="_ds","全量","增量"))</f>
        <v>拉链</v>
      </c>
      <c r="I3" s="416" t="s">
        <v>15040</v>
      </c>
      <c r="J3" s="156" t="s">
        <v>8113</v>
      </c>
      <c r="K3" s="53" t="str">
        <f>_xlfn.IFNA(VLOOKUP($D3,[1]开发列表!$A:$H,8,0),VLOOKUP($C3,[1]开发列表!$B:$H,7,0))</f>
        <v>陈姣</v>
      </c>
      <c r="L3" t="str">
        <f>_xlfn.IFNA(VLOOKUP($D3,[1]开发列表!$A:$H,8,0),VLOOKUP($C3,[1]开发列表!$B:$H,7,0))</f>
        <v>陈姣</v>
      </c>
    </row>
    <row r="4" spans="1:12" ht="24" customHeight="1">
      <c r="A4" s="92" t="s">
        <v>99</v>
      </c>
      <c r="B4" s="327">
        <f>IF($A4=$A3,$B3+1,1)</f>
        <v>2</v>
      </c>
      <c r="C4" s="293" t="s">
        <v>793</v>
      </c>
      <c r="D4" s="148" t="s">
        <v>794</v>
      </c>
      <c r="E4" s="293" t="s">
        <v>8114</v>
      </c>
      <c r="F4" s="293"/>
      <c r="G4" s="327">
        <f>COUNTIF('01参与者'!$C:$C,'整合层-表说明'!$D4)</f>
        <v>0</v>
      </c>
      <c r="H4" s="327" t="str">
        <f t="shared" ref="H4:H100" si="0">IF(RIGHT($D4,3)="his","拉链",IF(RIGHT($D4,3)="_ds","全量","增量"))</f>
        <v>增量</v>
      </c>
      <c r="I4" s="442" t="s">
        <v>15040</v>
      </c>
      <c r="J4" s="148" t="s">
        <v>8115</v>
      </c>
      <c r="K4" s="53" t="str">
        <f>_xlfn.IFNA(VLOOKUP($D4,[1]开发列表!$A:$H,8,0),VLOOKUP($C4,[1]开发列表!$B:$H,7,0))</f>
        <v>汤泽</v>
      </c>
      <c r="L4" t="str">
        <f>_xlfn.IFNA(VLOOKUP($D4,[1]开发列表!$A:$H,8,0),VLOOKUP($C4,[1]开发列表!$B:$H,7,0))</f>
        <v>汤泽</v>
      </c>
    </row>
    <row r="5" spans="1:12" ht="24" customHeight="1">
      <c r="A5" s="66" t="s">
        <v>99</v>
      </c>
      <c r="B5" s="326">
        <f t="shared" ref="B5:B55" si="1">IF($A5=$A4,$B4+1,1)</f>
        <v>3</v>
      </c>
      <c r="C5" s="69" t="s">
        <v>130</v>
      </c>
      <c r="D5" s="69" t="s">
        <v>12198</v>
      </c>
      <c r="E5" s="155" t="s">
        <v>8116</v>
      </c>
      <c r="F5" s="155" t="s">
        <v>4874</v>
      </c>
      <c r="G5" s="326">
        <f>COUNTIF('01参与者'!$C:$C,'整合层-表说明'!$D5)</f>
        <v>6</v>
      </c>
      <c r="H5" s="326" t="str">
        <f t="shared" si="0"/>
        <v>增量</v>
      </c>
      <c r="I5" s="416" t="s">
        <v>15040</v>
      </c>
      <c r="J5" s="156" t="s">
        <v>8113</v>
      </c>
      <c r="K5" s="53" t="str">
        <f>_xlfn.IFNA(VLOOKUP($D5,[1]开发列表!$A:$H,8,0),VLOOKUP($C5,[1]开发列表!$B:$H,7,0))</f>
        <v>史风龙</v>
      </c>
      <c r="L5" t="str">
        <f>_xlfn.IFNA(VLOOKUP($D5,[1]开发列表!$A:$H,8,0),VLOOKUP($C5,[1]开发列表!$B:$H,7,0))</f>
        <v>史风龙</v>
      </c>
    </row>
    <row r="6" spans="1:12" ht="24" customHeight="1">
      <c r="A6" s="66" t="s">
        <v>99</v>
      </c>
      <c r="B6" s="326">
        <f t="shared" si="1"/>
        <v>4</v>
      </c>
      <c r="C6" s="69" t="s">
        <v>132</v>
      </c>
      <c r="D6" s="69" t="s">
        <v>133</v>
      </c>
      <c r="E6" s="155" t="s">
        <v>8117</v>
      </c>
      <c r="F6" s="155" t="s">
        <v>4875</v>
      </c>
      <c r="G6" s="326">
        <f>COUNTIF('01参与者'!$C:$C,'整合层-表说明'!$D6)</f>
        <v>5</v>
      </c>
      <c r="H6" s="326" t="str">
        <f t="shared" si="0"/>
        <v>增量</v>
      </c>
      <c r="I6" s="416" t="s">
        <v>15040</v>
      </c>
      <c r="J6" s="156" t="s">
        <v>8113</v>
      </c>
      <c r="K6" s="53" t="str">
        <f>_xlfn.IFNA(VLOOKUP($D6,[1]开发列表!$A:$H,8,0),VLOOKUP($C6,[1]开发列表!$B:$H,7,0))</f>
        <v>史风龙</v>
      </c>
      <c r="L6" t="str">
        <f>_xlfn.IFNA(VLOOKUP($D6,[1]开发列表!$A:$H,8,0),VLOOKUP($C6,[1]开发列表!$B:$H,7,0))</f>
        <v>史风龙</v>
      </c>
    </row>
    <row r="7" spans="1:12" ht="24" customHeight="1">
      <c r="A7" s="66" t="s">
        <v>99</v>
      </c>
      <c r="B7" s="326">
        <f t="shared" si="1"/>
        <v>5</v>
      </c>
      <c r="C7" s="73" t="s">
        <v>134</v>
      </c>
      <c r="D7" s="69" t="s">
        <v>135</v>
      </c>
      <c r="E7" s="155" t="s">
        <v>608</v>
      </c>
      <c r="F7" s="155" t="s">
        <v>4876</v>
      </c>
      <c r="G7" s="326">
        <f>COUNTIF('01参与者'!$C:$C,'整合层-表说明'!$D7)</f>
        <v>5</v>
      </c>
      <c r="H7" s="326" t="str">
        <f t="shared" si="0"/>
        <v>增量</v>
      </c>
      <c r="I7" s="416" t="s">
        <v>15040</v>
      </c>
      <c r="J7" s="156" t="s">
        <v>723</v>
      </c>
      <c r="K7" s="53" t="str">
        <f>_xlfn.IFNA(VLOOKUP($D7,[1]开发列表!$A:$H,8,0),VLOOKUP($C7,[1]开发列表!$B:$H,7,0))</f>
        <v>史风龙</v>
      </c>
      <c r="L7" t="str">
        <f>_xlfn.IFNA(VLOOKUP($D7,[1]开发列表!$A:$H,8,0),VLOOKUP($C7,[1]开发列表!$B:$H,7,0))</f>
        <v>史风龙</v>
      </c>
    </row>
    <row r="8" spans="1:12" ht="24" customHeight="1">
      <c r="A8" s="66" t="s">
        <v>99</v>
      </c>
      <c r="B8" s="326">
        <f t="shared" si="1"/>
        <v>6</v>
      </c>
      <c r="C8" s="83" t="s">
        <v>12498</v>
      </c>
      <c r="D8" s="69" t="s">
        <v>12497</v>
      </c>
      <c r="E8" s="155" t="s">
        <v>12499</v>
      </c>
      <c r="F8" s="155" t="s">
        <v>12503</v>
      </c>
      <c r="G8" s="326">
        <f>COUNTIF('01参与者'!$C:$C,'整合层-表说明'!$D8)</f>
        <v>7</v>
      </c>
      <c r="H8" s="326" t="str">
        <f t="shared" si="0"/>
        <v>增量</v>
      </c>
      <c r="I8" s="416" t="s">
        <v>15040</v>
      </c>
      <c r="J8" s="156" t="s">
        <v>723</v>
      </c>
      <c r="K8" s="53" t="str">
        <f>_xlfn.IFNA(VLOOKUP($D8,[1]开发列表!$A:$H,8,0),VLOOKUP($C8,[1]开发列表!$B:$H,7,0))</f>
        <v>王东波</v>
      </c>
      <c r="L8" t="str">
        <f>_xlfn.IFNA(VLOOKUP($D8,[1]开发列表!$A:$H,8,0),VLOOKUP($C8,[1]开发列表!$B:$H,7,0))</f>
        <v>王东波</v>
      </c>
    </row>
    <row r="9" spans="1:12" ht="24" customHeight="1">
      <c r="A9" s="66" t="s">
        <v>99</v>
      </c>
      <c r="B9" s="326">
        <f t="shared" si="1"/>
        <v>7</v>
      </c>
      <c r="C9" s="69" t="s">
        <v>136</v>
      </c>
      <c r="D9" s="69" t="s">
        <v>137</v>
      </c>
      <c r="E9" s="155" t="s">
        <v>623</v>
      </c>
      <c r="F9" s="155" t="s">
        <v>4877</v>
      </c>
      <c r="G9" s="326">
        <f>COUNTIF('01参与者'!$C:$C,'整合层-表说明'!$D9)</f>
        <v>11</v>
      </c>
      <c r="H9" s="326" t="str">
        <f t="shared" si="0"/>
        <v>拉链</v>
      </c>
      <c r="I9" s="416" t="s">
        <v>15040</v>
      </c>
      <c r="J9" s="156" t="s">
        <v>723</v>
      </c>
      <c r="K9" s="53" t="str">
        <f>_xlfn.IFNA(VLOOKUP($D9,[1]开发列表!$A:$H,8,0),VLOOKUP($C9,[1]开发列表!$B:$H,7,0))</f>
        <v>史风龙</v>
      </c>
      <c r="L9" t="str">
        <f>_xlfn.IFNA(VLOOKUP($D9,[1]开发列表!$A:$H,8,0),VLOOKUP($C9,[1]开发列表!$B:$H,7,0))</f>
        <v>史风龙</v>
      </c>
    </row>
    <row r="10" spans="1:12" ht="24" customHeight="1">
      <c r="A10" s="66" t="s">
        <v>99</v>
      </c>
      <c r="B10" s="326">
        <f t="shared" si="1"/>
        <v>8</v>
      </c>
      <c r="C10" s="69" t="s">
        <v>138</v>
      </c>
      <c r="D10" s="69" t="s">
        <v>632</v>
      </c>
      <c r="E10" s="155" t="s">
        <v>676</v>
      </c>
      <c r="F10" s="155" t="s">
        <v>4878</v>
      </c>
      <c r="G10" s="326">
        <f>COUNTIF('01参与者'!$C:$C,'整合层-表说明'!$D10)</f>
        <v>23</v>
      </c>
      <c r="H10" s="326" t="str">
        <f t="shared" si="0"/>
        <v>拉链</v>
      </c>
      <c r="I10" s="416" t="s">
        <v>15040</v>
      </c>
      <c r="J10" s="156" t="s">
        <v>723</v>
      </c>
      <c r="K10" s="53" t="str">
        <f>_xlfn.IFNA(VLOOKUP($D10,[1]开发列表!$A:$H,8,0),VLOOKUP($C10,[1]开发列表!$B:$H,7,0))</f>
        <v>史风龙</v>
      </c>
      <c r="L10" t="str">
        <f>_xlfn.IFNA(VLOOKUP($D10,[1]开发列表!$A:$H,8,0),VLOOKUP($C10,[1]开发列表!$B:$H,7,0))</f>
        <v>史风龙</v>
      </c>
    </row>
    <row r="11" spans="1:12" ht="24" customHeight="1">
      <c r="A11" s="92" t="s">
        <v>99</v>
      </c>
      <c r="B11" s="327">
        <f t="shared" si="1"/>
        <v>9</v>
      </c>
      <c r="C11" s="152" t="s">
        <v>139</v>
      </c>
      <c r="D11" s="152" t="s">
        <v>12197</v>
      </c>
      <c r="E11" s="152" t="s">
        <v>674</v>
      </c>
      <c r="F11" s="152"/>
      <c r="G11" s="327">
        <f>COUNTIF('01参与者'!$C:$C,'整合层-表说明'!$D11)</f>
        <v>0</v>
      </c>
      <c r="H11" s="327" t="str">
        <f t="shared" si="0"/>
        <v>拉链</v>
      </c>
      <c r="I11" s="442" t="s">
        <v>15040</v>
      </c>
      <c r="J11" s="148" t="s">
        <v>675</v>
      </c>
      <c r="K11" s="53" t="str">
        <f>_xlfn.IFNA(VLOOKUP($D11,[1]开发列表!$A:$H,8,0),VLOOKUP($C11,[1]开发列表!$B:$H,7,0))</f>
        <v>焦金鹏</v>
      </c>
      <c r="L11" t="str">
        <f>_xlfn.IFNA(VLOOKUP($D11,[1]开发列表!$A:$H,8,0),VLOOKUP($C11,[1]开发列表!$B:$H,7,0))</f>
        <v>焦金鹏</v>
      </c>
    </row>
    <row r="12" spans="1:12" ht="24" customHeight="1">
      <c r="A12" s="66" t="s">
        <v>99</v>
      </c>
      <c r="B12" s="326">
        <f t="shared" si="1"/>
        <v>10</v>
      </c>
      <c r="C12" s="69" t="s">
        <v>140</v>
      </c>
      <c r="D12" s="69" t="s">
        <v>4271</v>
      </c>
      <c r="E12" s="155" t="s">
        <v>696</v>
      </c>
      <c r="F12" s="155" t="s">
        <v>4879</v>
      </c>
      <c r="G12" s="326">
        <f>COUNTIF('01参与者'!$C:$C,'整合层-表说明'!$D12)</f>
        <v>13</v>
      </c>
      <c r="H12" s="326" t="str">
        <f t="shared" si="0"/>
        <v>全量</v>
      </c>
      <c r="I12" s="416" t="s">
        <v>15040</v>
      </c>
      <c r="J12" s="156" t="s">
        <v>677</v>
      </c>
      <c r="K12" s="53" t="str">
        <f>_xlfn.IFNA(VLOOKUP($D12,[1]开发列表!$A:$H,8,0),VLOOKUP($C12,[1]开发列表!$B:$H,7,0))</f>
        <v>焦金鹏</v>
      </c>
      <c r="L12" t="str">
        <f>_xlfn.IFNA(VLOOKUP($D12,[1]开发列表!$A:$H,8,0),VLOOKUP($C12,[1]开发列表!$B:$H,7,0))</f>
        <v>焦金鹏</v>
      </c>
    </row>
    <row r="13" spans="1:12" ht="24" customHeight="1">
      <c r="A13" s="66" t="s">
        <v>99</v>
      </c>
      <c r="B13" s="326">
        <f t="shared" si="1"/>
        <v>11</v>
      </c>
      <c r="C13" s="69" t="s">
        <v>141</v>
      </c>
      <c r="D13" s="69" t="s">
        <v>4297</v>
      </c>
      <c r="E13" s="328" t="s">
        <v>1017</v>
      </c>
      <c r="F13" s="328" t="s">
        <v>4880</v>
      </c>
      <c r="G13" s="326">
        <f>COUNTIF('01参与者'!$C:$C,'整合层-表说明'!$D13)</f>
        <v>16</v>
      </c>
      <c r="H13" s="326" t="str">
        <f t="shared" si="0"/>
        <v>拉链</v>
      </c>
      <c r="I13" s="416" t="s">
        <v>15040</v>
      </c>
      <c r="J13" s="156" t="s">
        <v>723</v>
      </c>
      <c r="K13" s="53" t="str">
        <f>_xlfn.IFNA(VLOOKUP($D13,[1]开发列表!$A:$H,8,0),VLOOKUP($C13,[1]开发列表!$B:$H,7,0))</f>
        <v>焦金鹏</v>
      </c>
      <c r="L13" t="str">
        <f>_xlfn.IFNA(VLOOKUP($D13,[1]开发列表!$A:$H,8,0),VLOOKUP($C13,[1]开发列表!$B:$H,7,0))</f>
        <v>焦金鹏</v>
      </c>
    </row>
    <row r="14" spans="1:12" ht="24" customHeight="1">
      <c r="A14" s="66" t="s">
        <v>99</v>
      </c>
      <c r="B14" s="326">
        <f t="shared" si="1"/>
        <v>12</v>
      </c>
      <c r="C14" s="69" t="s">
        <v>142</v>
      </c>
      <c r="D14" s="69" t="s">
        <v>143</v>
      </c>
      <c r="E14" s="328" t="s">
        <v>722</v>
      </c>
      <c r="F14" s="328" t="s">
        <v>4881</v>
      </c>
      <c r="G14" s="326">
        <f>COUNTIF('01参与者'!$C:$C,'整合层-表说明'!$D14)</f>
        <v>12</v>
      </c>
      <c r="H14" s="326" t="str">
        <f t="shared" si="0"/>
        <v>全量</v>
      </c>
      <c r="I14" s="416" t="s">
        <v>15040</v>
      </c>
      <c r="J14" s="156" t="s">
        <v>723</v>
      </c>
      <c r="K14" s="53" t="str">
        <f>_xlfn.IFNA(VLOOKUP($D14,[1]开发列表!$A:$H,8,0),VLOOKUP($C14,[1]开发列表!$B:$H,7,0))</f>
        <v>史风龙</v>
      </c>
      <c r="L14" t="str">
        <f>_xlfn.IFNA(VLOOKUP($D14,[1]开发列表!$A:$H,8,0),VLOOKUP($C14,[1]开发列表!$B:$H,7,0))</f>
        <v>史风龙</v>
      </c>
    </row>
    <row r="15" spans="1:12" ht="24" customHeight="1">
      <c r="A15" s="66" t="s">
        <v>99</v>
      </c>
      <c r="B15" s="326">
        <f t="shared" si="1"/>
        <v>13</v>
      </c>
      <c r="C15" s="69" t="s">
        <v>144</v>
      </c>
      <c r="D15" s="69" t="s">
        <v>145</v>
      </c>
      <c r="E15" s="328" t="s">
        <v>789</v>
      </c>
      <c r="F15" s="328" t="s">
        <v>4881</v>
      </c>
      <c r="G15" s="326">
        <f>COUNTIF('01参与者'!$C:$C,'整合层-表说明'!$D15)</f>
        <v>10</v>
      </c>
      <c r="H15" s="326" t="str">
        <f t="shared" si="0"/>
        <v>全量</v>
      </c>
      <c r="I15" s="416" t="s">
        <v>15040</v>
      </c>
      <c r="J15" s="156" t="s">
        <v>723</v>
      </c>
      <c r="K15" s="53" t="str">
        <f>_xlfn.IFNA(VLOOKUP($D15,[1]开发列表!$A:$H,8,0),VLOOKUP($C15,[1]开发列表!$B:$H,7,0))</f>
        <v>史风龙</v>
      </c>
      <c r="L15" t="str">
        <f>_xlfn.IFNA(VLOOKUP($D15,[1]开发列表!$A:$H,8,0),VLOOKUP($C15,[1]开发列表!$B:$H,7,0))</f>
        <v>史风龙</v>
      </c>
    </row>
    <row r="16" spans="1:12" ht="24" customHeight="1">
      <c r="A16" s="66" t="s">
        <v>99</v>
      </c>
      <c r="B16" s="326">
        <f t="shared" si="1"/>
        <v>14</v>
      </c>
      <c r="C16" s="83" t="s">
        <v>12453</v>
      </c>
      <c r="D16" s="69" t="s">
        <v>15768</v>
      </c>
      <c r="E16" s="375" t="s">
        <v>12455</v>
      </c>
      <c r="F16" s="375" t="s">
        <v>12454</v>
      </c>
      <c r="G16" s="326">
        <f>COUNTIF('01参与者'!$C:$C,'整合层-表说明'!$D16)</f>
        <v>11</v>
      </c>
      <c r="H16" s="326" t="str">
        <f t="shared" si="0"/>
        <v>全量</v>
      </c>
      <c r="I16" s="416" t="s">
        <v>15769</v>
      </c>
      <c r="J16" s="156" t="s">
        <v>723</v>
      </c>
      <c r="K16" s="53" t="str">
        <f>_xlfn.IFNA(VLOOKUP($D16,[1]开发列表!$A:$H,8,0),VLOOKUP($C16,[1]开发列表!$B:$H,7,0))</f>
        <v>杭飞跃</v>
      </c>
      <c r="L16" t="str">
        <f>_xlfn.IFNA(VLOOKUP($D16,[1]开发列表!$A:$H,8,0),VLOOKUP($C16,[1]开发列表!$B:$H,7,0))</f>
        <v>杭飞跃</v>
      </c>
    </row>
    <row r="17" spans="1:12" ht="24" customHeight="1">
      <c r="A17" s="92" t="s">
        <v>99</v>
      </c>
      <c r="B17" s="327">
        <f t="shared" si="1"/>
        <v>15</v>
      </c>
      <c r="C17" s="152" t="s">
        <v>146</v>
      </c>
      <c r="D17" s="152" t="s">
        <v>771</v>
      </c>
      <c r="E17" s="329" t="s">
        <v>790</v>
      </c>
      <c r="F17" s="329"/>
      <c r="G17" s="327">
        <f>COUNTIF('01参与者'!$C:$C,'整合层-表说明'!$D17)</f>
        <v>10</v>
      </c>
      <c r="H17" s="327" t="str">
        <f t="shared" si="0"/>
        <v>拉链</v>
      </c>
      <c r="I17" s="442" t="s">
        <v>15040</v>
      </c>
      <c r="J17" s="148" t="s">
        <v>4548</v>
      </c>
      <c r="K17" s="53" t="str">
        <f>_xlfn.IFNA(VLOOKUP($D17,[1]开发列表!$A:$H,8,0),VLOOKUP($C17,[1]开发列表!$B:$H,7,0))</f>
        <v>杨忠飞</v>
      </c>
      <c r="L17" t="str">
        <f>_xlfn.IFNA(VLOOKUP($D17,[1]开发列表!$A:$H,8,0),VLOOKUP($C17,[1]开发列表!$B:$H,7,0))</f>
        <v>杨忠飞</v>
      </c>
    </row>
    <row r="18" spans="1:12" ht="24" customHeight="1">
      <c r="A18" s="66" t="s">
        <v>99</v>
      </c>
      <c r="B18" s="326">
        <f t="shared" si="1"/>
        <v>16</v>
      </c>
      <c r="C18" s="69" t="s">
        <v>147</v>
      </c>
      <c r="D18" s="69" t="s">
        <v>148</v>
      </c>
      <c r="E18" s="328" t="s">
        <v>8118</v>
      </c>
      <c r="F18" s="347" t="s">
        <v>12248</v>
      </c>
      <c r="G18" s="326">
        <f>COUNTIF('01参与者'!$C:$C,'整合层-表说明'!$D18)</f>
        <v>6</v>
      </c>
      <c r="H18" s="326" t="str">
        <f t="shared" si="0"/>
        <v>增量</v>
      </c>
      <c r="I18" s="416" t="s">
        <v>15040</v>
      </c>
      <c r="J18" s="156" t="s">
        <v>723</v>
      </c>
      <c r="K18" s="53" t="str">
        <f>_xlfn.IFNA(VLOOKUP($D18,[1]开发列表!$A:$H,8,0),VLOOKUP($C18,[1]开发列表!$B:$H,7,0))</f>
        <v>杨忠飞</v>
      </c>
      <c r="L18" t="str">
        <f>_xlfn.IFNA(VLOOKUP($D18,[1]开发列表!$A:$H,8,0),VLOOKUP($C18,[1]开发列表!$B:$H,7,0))</f>
        <v>杨忠飞</v>
      </c>
    </row>
    <row r="19" spans="1:12" ht="24" customHeight="1">
      <c r="A19" s="66" t="s">
        <v>99</v>
      </c>
      <c r="B19" s="326">
        <f t="shared" si="1"/>
        <v>17</v>
      </c>
      <c r="C19" s="69" t="s">
        <v>149</v>
      </c>
      <c r="D19" s="69" t="s">
        <v>150</v>
      </c>
      <c r="E19" s="328" t="s">
        <v>806</v>
      </c>
      <c r="F19" s="328" t="s">
        <v>4882</v>
      </c>
      <c r="G19" s="326">
        <f>COUNTIF('01参与者'!$C:$C,'整合层-表说明'!$D19)</f>
        <v>24</v>
      </c>
      <c r="H19" s="326" t="str">
        <f t="shared" si="0"/>
        <v>增量</v>
      </c>
      <c r="I19" s="416" t="s">
        <v>15040</v>
      </c>
      <c r="J19" s="156" t="s">
        <v>723</v>
      </c>
      <c r="K19" s="53" t="str">
        <f>_xlfn.IFNA(VLOOKUP($D19,[1]开发列表!$A:$H,8,0),VLOOKUP($C19,[1]开发列表!$B:$H,7,0))</f>
        <v>杨忠飞</v>
      </c>
      <c r="L19" t="str">
        <f>_xlfn.IFNA(VLOOKUP($D19,[1]开发列表!$A:$H,8,0),VLOOKUP($C19,[1]开发列表!$B:$H,7,0))</f>
        <v>杨忠飞</v>
      </c>
    </row>
    <row r="20" spans="1:12" ht="24" customHeight="1">
      <c r="A20" s="66" t="s">
        <v>99</v>
      </c>
      <c r="B20" s="326">
        <f t="shared" si="1"/>
        <v>18</v>
      </c>
      <c r="C20" s="69" t="s">
        <v>151</v>
      </c>
      <c r="D20" s="69" t="s">
        <v>152</v>
      </c>
      <c r="E20" s="331" t="s">
        <v>8119</v>
      </c>
      <c r="F20" s="331" t="s">
        <v>4883</v>
      </c>
      <c r="G20" s="326">
        <f>COUNTIF('01参与者'!$C:$C,'整合层-表说明'!$D20)</f>
        <v>48</v>
      </c>
      <c r="H20" s="330" t="str">
        <f t="shared" si="0"/>
        <v>拉链</v>
      </c>
      <c r="I20" s="416" t="s">
        <v>15040</v>
      </c>
      <c r="J20" s="156" t="s">
        <v>8120</v>
      </c>
      <c r="K20" s="53" t="str">
        <f>_xlfn.IFNA(VLOOKUP($D20,[1]开发列表!$A:$H,8,0),VLOOKUP($C20,[1]开发列表!$B:$H,7,0))</f>
        <v>陈凯/杭飞跃</v>
      </c>
      <c r="L20" t="str">
        <f>_xlfn.IFNA(VLOOKUP($D20,[1]开发列表!$A:$H,8,0),VLOOKUP($C20,[1]开发列表!$B:$H,7,0))</f>
        <v>陈凯/杭飞跃</v>
      </c>
    </row>
    <row r="21" spans="1:12" ht="24" customHeight="1">
      <c r="A21" s="92" t="s">
        <v>99</v>
      </c>
      <c r="B21" s="327">
        <f t="shared" si="1"/>
        <v>19</v>
      </c>
      <c r="C21" s="152" t="s">
        <v>8121</v>
      </c>
      <c r="D21" s="152" t="s">
        <v>154</v>
      </c>
      <c r="E21" s="152" t="s">
        <v>897</v>
      </c>
      <c r="F21" s="152"/>
      <c r="G21" s="327">
        <f>COUNTIF('01参与者'!$C:$C,'整合层-表说明'!$D21)</f>
        <v>12</v>
      </c>
      <c r="H21" s="152" t="str">
        <f t="shared" si="0"/>
        <v>全量</v>
      </c>
      <c r="I21" s="442" t="s">
        <v>15040</v>
      </c>
      <c r="J21" s="148" t="s">
        <v>8122</v>
      </c>
      <c r="K21" s="53" t="str">
        <f>_xlfn.IFNA(VLOOKUP($D21,[1]开发列表!$A:$H,8,0),VLOOKUP($C21,[1]开发列表!$B:$H,7,0))</f>
        <v>杨忠飞</v>
      </c>
      <c r="L21" t="str">
        <f>_xlfn.IFNA(VLOOKUP($D21,[1]开发列表!$A:$H,8,0),VLOOKUP($C21,[1]开发列表!$B:$H,7,0))</f>
        <v>杨忠飞</v>
      </c>
    </row>
    <row r="22" spans="1:12" ht="24" customHeight="1">
      <c r="A22" s="66" t="s">
        <v>99</v>
      </c>
      <c r="B22" s="326">
        <f t="shared" si="1"/>
        <v>20</v>
      </c>
      <c r="C22" s="69" t="s">
        <v>155</v>
      </c>
      <c r="D22" s="69" t="s">
        <v>4890</v>
      </c>
      <c r="E22" s="328" t="s">
        <v>8123</v>
      </c>
      <c r="F22" s="328" t="s">
        <v>4884</v>
      </c>
      <c r="G22" s="326">
        <f>COUNTIF('01参与者'!$C:$C,'整合层-表说明'!$D22)</f>
        <v>11</v>
      </c>
      <c r="H22" s="326" t="str">
        <f t="shared" si="0"/>
        <v>增量</v>
      </c>
      <c r="I22" s="416" t="s">
        <v>15040</v>
      </c>
      <c r="J22" s="156" t="s">
        <v>723</v>
      </c>
      <c r="K22" s="53" t="str">
        <f>_xlfn.IFNA(VLOOKUP($D22,[1]开发列表!$A:$H,8,0),VLOOKUP($C22,[1]开发列表!$B:$H,7,0))</f>
        <v>杨忠飞</v>
      </c>
      <c r="L22" t="str">
        <f>_xlfn.IFNA(VLOOKUP($D22,[1]开发列表!$A:$H,8,0),VLOOKUP($C22,[1]开发列表!$B:$H,7,0))</f>
        <v>杨忠飞</v>
      </c>
    </row>
    <row r="23" spans="1:12" ht="24" customHeight="1">
      <c r="A23" s="66" t="s">
        <v>99</v>
      </c>
      <c r="B23" s="326">
        <f t="shared" si="1"/>
        <v>21</v>
      </c>
      <c r="C23" s="69" t="s">
        <v>157</v>
      </c>
      <c r="D23" s="69" t="s">
        <v>8124</v>
      </c>
      <c r="E23" s="328" t="s">
        <v>8125</v>
      </c>
      <c r="F23" s="328" t="s">
        <v>4885</v>
      </c>
      <c r="G23" s="326">
        <f>COUNTIF('01参与者'!$C:$C,'整合层-表说明'!$D23)</f>
        <v>12</v>
      </c>
      <c r="H23" s="326" t="str">
        <f t="shared" si="0"/>
        <v>增量</v>
      </c>
      <c r="I23" s="416" t="s">
        <v>15040</v>
      </c>
      <c r="J23" s="156" t="s">
        <v>723</v>
      </c>
      <c r="K23" s="53" t="str">
        <f>_xlfn.IFNA(VLOOKUP($D23,[1]开发列表!$A:$H,8,0),VLOOKUP($C23,[1]开发列表!$B:$H,7,0))</f>
        <v>汤泽</v>
      </c>
      <c r="L23" t="str">
        <f>_xlfn.IFNA(VLOOKUP($D23,[1]开发列表!$A:$H,8,0),VLOOKUP($C23,[1]开发列表!$B:$H,7,0))</f>
        <v>汤泽</v>
      </c>
    </row>
    <row r="24" spans="1:12" ht="24" customHeight="1">
      <c r="A24" s="66" t="s">
        <v>99</v>
      </c>
      <c r="B24" s="326">
        <f t="shared" si="1"/>
        <v>22</v>
      </c>
      <c r="C24" s="69" t="s">
        <v>159</v>
      </c>
      <c r="D24" s="69" t="s">
        <v>160</v>
      </c>
      <c r="E24" s="328" t="s">
        <v>8126</v>
      </c>
      <c r="F24" s="328" t="s">
        <v>4886</v>
      </c>
      <c r="G24" s="326">
        <f>COUNTIF('01参与者'!$C:$C,'整合层-表说明'!$D24)</f>
        <v>5</v>
      </c>
      <c r="H24" s="326" t="str">
        <f t="shared" si="0"/>
        <v>拉链</v>
      </c>
      <c r="I24" s="416" t="s">
        <v>15040</v>
      </c>
      <c r="J24" s="156" t="s">
        <v>8127</v>
      </c>
      <c r="K24" s="53" t="str">
        <f>_xlfn.IFNA(VLOOKUP($D24,[1]开发列表!$A:$H,8,0),VLOOKUP($C24,[1]开发列表!$B:$H,7,0))</f>
        <v>史风龙</v>
      </c>
      <c r="L24" t="str">
        <f>_xlfn.IFNA(VLOOKUP($D24,[1]开发列表!$A:$H,8,0),VLOOKUP($C24,[1]开发列表!$B:$H,7,0))</f>
        <v>史风龙</v>
      </c>
    </row>
    <row r="25" spans="1:12" ht="24" customHeight="1">
      <c r="A25" s="92" t="s">
        <v>99</v>
      </c>
      <c r="B25" s="327">
        <f t="shared" si="1"/>
        <v>23</v>
      </c>
      <c r="C25" s="338" t="s">
        <v>12195</v>
      </c>
      <c r="D25" s="152" t="s">
        <v>12196</v>
      </c>
      <c r="E25" s="329"/>
      <c r="F25" s="329"/>
      <c r="G25" s="327">
        <f>COUNTIF('01参与者'!$C:$C,'整合层-表说明'!$D25)</f>
        <v>0</v>
      </c>
      <c r="H25" s="327" t="str">
        <f t="shared" si="0"/>
        <v>增量</v>
      </c>
      <c r="I25" s="442" t="s">
        <v>15040</v>
      </c>
      <c r="J25" s="148" t="s">
        <v>4548</v>
      </c>
      <c r="K25" s="53" t="str">
        <f>_xlfn.IFNA(VLOOKUP($D25,[1]开发列表!$A:$H,8,0),VLOOKUP($C25,[1]开发列表!$B:$H,7,0))</f>
        <v>不做</v>
      </c>
      <c r="L25" t="str">
        <f>_xlfn.IFNA(VLOOKUP($D25,[1]开发列表!$A:$H,8,0),VLOOKUP($C25,[1]开发列表!$B:$H,7,0))</f>
        <v>不做</v>
      </c>
    </row>
    <row r="26" spans="1:12" ht="24" customHeight="1">
      <c r="A26" s="66" t="s">
        <v>99</v>
      </c>
      <c r="B26" s="326">
        <f t="shared" si="1"/>
        <v>24</v>
      </c>
      <c r="C26" s="69" t="s">
        <v>161</v>
      </c>
      <c r="D26" s="69" t="s">
        <v>162</v>
      </c>
      <c r="E26" s="328" t="s">
        <v>969</v>
      </c>
      <c r="F26" s="328" t="s">
        <v>4887</v>
      </c>
      <c r="G26" s="326">
        <f>COUNTIF('01参与者'!$C:$C,'整合层-表说明'!$D26)</f>
        <v>12</v>
      </c>
      <c r="H26" s="326" t="str">
        <f t="shared" si="0"/>
        <v>拉链</v>
      </c>
      <c r="I26" s="416" t="s">
        <v>15040</v>
      </c>
      <c r="J26" s="156" t="s">
        <v>8128</v>
      </c>
      <c r="K26" s="53" t="str">
        <f>_xlfn.IFNA(VLOOKUP($D26,[1]开发列表!$A:$H,8,0),VLOOKUP($C26,[1]开发列表!$B:$H,7,0))</f>
        <v>田雨</v>
      </c>
      <c r="L26" t="str">
        <f>_xlfn.IFNA(VLOOKUP($D26,[1]开发列表!$A:$H,8,0),VLOOKUP($C26,[1]开发列表!$B:$H,7,0))</f>
        <v>田雨</v>
      </c>
    </row>
    <row r="27" spans="1:12" ht="24" customHeight="1">
      <c r="A27" s="66" t="s">
        <v>99</v>
      </c>
      <c r="B27" s="326">
        <f t="shared" si="1"/>
        <v>25</v>
      </c>
      <c r="C27" s="69" t="s">
        <v>163</v>
      </c>
      <c r="D27" s="69" t="s">
        <v>164</v>
      </c>
      <c r="E27" s="328" t="s">
        <v>1018</v>
      </c>
      <c r="F27" s="328" t="s">
        <v>4888</v>
      </c>
      <c r="G27" s="326">
        <f>COUNTIF('01参与者'!$C:$C,'整合层-表说明'!$D27)</f>
        <v>6</v>
      </c>
      <c r="H27" s="326" t="str">
        <f t="shared" si="0"/>
        <v>拉链</v>
      </c>
      <c r="I27" s="416" t="s">
        <v>15040</v>
      </c>
      <c r="J27" s="156" t="s">
        <v>723</v>
      </c>
      <c r="K27" s="53" t="str">
        <f>_xlfn.IFNA(VLOOKUP($D27,[1]开发列表!$A:$H,8,0),VLOOKUP($C27,[1]开发列表!$B:$H,7,0))</f>
        <v>焦金鹏</v>
      </c>
      <c r="L27" t="str">
        <f>_xlfn.IFNA(VLOOKUP($D27,[1]开发列表!$A:$H,8,0),VLOOKUP($C27,[1]开发列表!$B:$H,7,0))</f>
        <v>焦金鹏</v>
      </c>
    </row>
    <row r="28" spans="1:12" ht="24" customHeight="1">
      <c r="A28" s="66" t="s">
        <v>99</v>
      </c>
      <c r="B28" s="326">
        <f t="shared" si="1"/>
        <v>26</v>
      </c>
      <c r="C28" s="69" t="s">
        <v>165</v>
      </c>
      <c r="D28" s="69" t="s">
        <v>4539</v>
      </c>
      <c r="E28" s="328" t="s">
        <v>8129</v>
      </c>
      <c r="F28" s="328" t="s">
        <v>4889</v>
      </c>
      <c r="G28" s="326">
        <f>COUNTIF('01参与者'!$C:$C,'整合层-表说明'!$D28)</f>
        <v>12</v>
      </c>
      <c r="H28" s="326" t="str">
        <f t="shared" si="0"/>
        <v>拉链</v>
      </c>
      <c r="I28" s="416" t="s">
        <v>15040</v>
      </c>
      <c r="J28" s="156" t="s">
        <v>723</v>
      </c>
      <c r="K28" s="53" t="str">
        <f>_xlfn.IFNA(VLOOKUP($D28,[1]开发列表!$A:$H,8,0),VLOOKUP($C28,[1]开发列表!$B:$H,7,0))</f>
        <v>焦金鹏</v>
      </c>
      <c r="L28" t="str">
        <f>_xlfn.IFNA(VLOOKUP($D28,[1]开发列表!$A:$H,8,0),VLOOKUP($C28,[1]开发列表!$B:$H,7,0))</f>
        <v>焦金鹏</v>
      </c>
    </row>
    <row r="29" spans="1:12" ht="24" customHeight="1">
      <c r="A29" s="66" t="s">
        <v>99</v>
      </c>
      <c r="B29" s="326">
        <f t="shared" si="1"/>
        <v>27</v>
      </c>
      <c r="C29" s="69" t="s">
        <v>166</v>
      </c>
      <c r="D29" s="69" t="s">
        <v>167</v>
      </c>
      <c r="E29" s="328" t="s">
        <v>1866</v>
      </c>
      <c r="F29" s="328" t="s">
        <v>5303</v>
      </c>
      <c r="G29" s="326">
        <f>COUNTIF('01参与者'!$C:$C,'整合层-表说明'!$D29)</f>
        <v>27</v>
      </c>
      <c r="H29" s="326" t="str">
        <f t="shared" si="0"/>
        <v>拉链</v>
      </c>
      <c r="I29" s="416" t="s">
        <v>15040</v>
      </c>
      <c r="J29" s="156" t="s">
        <v>723</v>
      </c>
      <c r="K29" s="53" t="str">
        <f>_xlfn.IFNA(VLOOKUP($D29,[1]开发列表!$A:$H,8,0),VLOOKUP($C29,[1]开发列表!$B:$H,7,0))</f>
        <v>焦金鹏</v>
      </c>
      <c r="L29" t="str">
        <f>_xlfn.IFNA(VLOOKUP($D29,[1]开发列表!$A:$H,8,0),VLOOKUP($C29,[1]开发列表!$B:$H,7,0))</f>
        <v>焦金鹏</v>
      </c>
    </row>
    <row r="30" spans="1:12" ht="24" customHeight="1">
      <c r="A30" s="66" t="s">
        <v>99</v>
      </c>
      <c r="B30" s="326">
        <f t="shared" si="1"/>
        <v>28</v>
      </c>
      <c r="C30" s="69" t="s">
        <v>168</v>
      </c>
      <c r="D30" s="69" t="s">
        <v>2010</v>
      </c>
      <c r="E30" s="328" t="s">
        <v>8130</v>
      </c>
      <c r="F30" s="328" t="s">
        <v>5305</v>
      </c>
      <c r="G30" s="326">
        <f>COUNTIF('01参与者'!$C:$C,'整合层-表说明'!$D30)</f>
        <v>6</v>
      </c>
      <c r="H30" s="326" t="str">
        <f t="shared" si="0"/>
        <v>增量</v>
      </c>
      <c r="I30" s="416" t="s">
        <v>15040</v>
      </c>
      <c r="J30" s="156" t="s">
        <v>8127</v>
      </c>
      <c r="K30" s="53" t="str">
        <f>_xlfn.IFNA(VLOOKUP($D30,[1]开发列表!$A:$H,8,0),VLOOKUP($C30,[1]开发列表!$B:$H,7,0))</f>
        <v>焦金鹏</v>
      </c>
      <c r="L30" t="str">
        <f>_xlfn.IFNA(VLOOKUP($D30,[1]开发列表!$A:$H,8,0),VLOOKUP($C30,[1]开发列表!$B:$H,7,0))</f>
        <v>焦金鹏</v>
      </c>
    </row>
    <row r="31" spans="1:12" ht="24" customHeight="1">
      <c r="A31" s="66" t="s">
        <v>99</v>
      </c>
      <c r="B31" s="326">
        <f t="shared" si="1"/>
        <v>29</v>
      </c>
      <c r="C31" s="69" t="s">
        <v>169</v>
      </c>
      <c r="D31" s="69" t="s">
        <v>170</v>
      </c>
      <c r="E31" s="328" t="s">
        <v>1762</v>
      </c>
      <c r="F31" s="328" t="s">
        <v>8131</v>
      </c>
      <c r="G31" s="326">
        <f>COUNTIF('01参与者'!$C:$C,'整合层-表说明'!$D31)</f>
        <v>7</v>
      </c>
      <c r="H31" s="326" t="str">
        <f t="shared" si="0"/>
        <v>增量</v>
      </c>
      <c r="I31" s="416" t="s">
        <v>15040</v>
      </c>
      <c r="J31" s="156" t="s">
        <v>723</v>
      </c>
      <c r="K31" s="53" t="str">
        <f>_xlfn.IFNA(VLOOKUP($D31,[1]开发列表!$A:$H,8,0),VLOOKUP($C31,[1]开发列表!$B:$H,7,0))</f>
        <v>田雨</v>
      </c>
      <c r="L31" t="str">
        <f>_xlfn.IFNA(VLOOKUP($D31,[1]开发列表!$A:$H,8,0),VLOOKUP($C31,[1]开发列表!$B:$H,7,0))</f>
        <v>田雨</v>
      </c>
    </row>
    <row r="32" spans="1:12" ht="24" customHeight="1">
      <c r="A32" s="66" t="s">
        <v>99</v>
      </c>
      <c r="B32" s="326">
        <f t="shared" si="1"/>
        <v>30</v>
      </c>
      <c r="C32" s="69" t="s">
        <v>171</v>
      </c>
      <c r="D32" s="69" t="s">
        <v>172</v>
      </c>
      <c r="E32" s="328" t="s">
        <v>8132</v>
      </c>
      <c r="F32" s="328" t="s">
        <v>5307</v>
      </c>
      <c r="G32" s="326">
        <f>COUNTIF('01参与者'!$C:$C,'整合层-表说明'!$D32)</f>
        <v>6</v>
      </c>
      <c r="H32" s="326" t="str">
        <f t="shared" si="0"/>
        <v>拉链</v>
      </c>
      <c r="I32" s="416" t="s">
        <v>15040</v>
      </c>
      <c r="J32" s="156" t="s">
        <v>8128</v>
      </c>
      <c r="K32" s="53" t="str">
        <f>_xlfn.IFNA(VLOOKUP($D32,[1]开发列表!$A:$H,8,0),VLOOKUP($C32,[1]开发列表!$B:$H,7,0))</f>
        <v>焦金鹏</v>
      </c>
      <c r="L32" t="str">
        <f>_xlfn.IFNA(VLOOKUP($D32,[1]开发列表!$A:$H,8,0),VLOOKUP($C32,[1]开发列表!$B:$H,7,0))</f>
        <v>焦金鹏</v>
      </c>
    </row>
    <row r="33" spans="1:12" ht="24" customHeight="1">
      <c r="A33" s="66" t="s">
        <v>99</v>
      </c>
      <c r="B33" s="326">
        <f t="shared" si="1"/>
        <v>31</v>
      </c>
      <c r="C33" s="69" t="s">
        <v>173</v>
      </c>
      <c r="D33" s="69" t="s">
        <v>174</v>
      </c>
      <c r="E33" s="328" t="s">
        <v>8133</v>
      </c>
      <c r="F33" s="328" t="s">
        <v>8134</v>
      </c>
      <c r="G33" s="326">
        <f>COUNTIF('01参与者'!$C:$C,'整合层-表说明'!$D33)</f>
        <v>7</v>
      </c>
      <c r="H33" s="326" t="str">
        <f t="shared" si="0"/>
        <v>拉链</v>
      </c>
      <c r="I33" s="416" t="s">
        <v>15040</v>
      </c>
      <c r="J33" s="156" t="s">
        <v>8128</v>
      </c>
      <c r="K33" s="53" t="str">
        <f>_xlfn.IFNA(VLOOKUP($D33,[1]开发列表!$A:$H,8,0),VLOOKUP($C33,[1]开发列表!$B:$H,7,0))</f>
        <v>陈姣</v>
      </c>
      <c r="L33" t="str">
        <f>_xlfn.IFNA(VLOOKUP($D33,[1]开发列表!$A:$H,8,0),VLOOKUP($C33,[1]开发列表!$B:$H,7,0))</f>
        <v>陈姣</v>
      </c>
    </row>
    <row r="34" spans="1:12" ht="24" customHeight="1">
      <c r="A34" s="66" t="s">
        <v>99</v>
      </c>
      <c r="B34" s="326">
        <f t="shared" si="1"/>
        <v>32</v>
      </c>
      <c r="C34" s="69" t="s">
        <v>175</v>
      </c>
      <c r="D34" s="69" t="s">
        <v>176</v>
      </c>
      <c r="E34" s="328" t="s">
        <v>8135</v>
      </c>
      <c r="F34" s="328" t="s">
        <v>5310</v>
      </c>
      <c r="G34" s="326">
        <f>COUNTIF('01参与者'!$C:$C,'整合层-表说明'!$D34)</f>
        <v>6</v>
      </c>
      <c r="H34" s="326" t="str">
        <f t="shared" si="0"/>
        <v>拉链</v>
      </c>
      <c r="I34" s="416" t="s">
        <v>15040</v>
      </c>
      <c r="J34" s="156" t="s">
        <v>723</v>
      </c>
      <c r="K34" s="53" t="str">
        <f>_xlfn.IFNA(VLOOKUP($D34,[1]开发列表!$A:$H,8,0),VLOOKUP($C34,[1]开发列表!$B:$H,7,0))</f>
        <v>王东波</v>
      </c>
      <c r="L34" t="str">
        <f>_xlfn.IFNA(VLOOKUP($D34,[1]开发列表!$A:$H,8,0),VLOOKUP($C34,[1]开发列表!$B:$H,7,0))</f>
        <v>王东波</v>
      </c>
    </row>
    <row r="35" spans="1:12" ht="24" customHeight="1">
      <c r="A35" s="66" t="s">
        <v>99</v>
      </c>
      <c r="B35" s="326">
        <f t="shared" si="1"/>
        <v>33</v>
      </c>
      <c r="C35" s="69" t="s">
        <v>177</v>
      </c>
      <c r="D35" s="69" t="s">
        <v>190</v>
      </c>
      <c r="E35" s="328" t="s">
        <v>8136</v>
      </c>
      <c r="F35" s="328" t="s">
        <v>5312</v>
      </c>
      <c r="G35" s="326">
        <f>COUNTIF('01参与者'!$C:$C,'整合层-表说明'!$D35)</f>
        <v>19</v>
      </c>
      <c r="H35" s="326" t="str">
        <f t="shared" si="0"/>
        <v>拉链</v>
      </c>
      <c r="I35" s="416" t="s">
        <v>15040</v>
      </c>
      <c r="J35" s="156" t="s">
        <v>8120</v>
      </c>
      <c r="K35" s="53" t="str">
        <f>_xlfn.IFNA(VLOOKUP($D35,[1]开发列表!$A:$H,8,0),VLOOKUP($C35,[1]开发列表!$B:$H,7,0))</f>
        <v>史风龙</v>
      </c>
      <c r="L35" t="str">
        <f>_xlfn.IFNA(VLOOKUP($D35,[1]开发列表!$A:$H,8,0),VLOOKUP($C35,[1]开发列表!$B:$H,7,0))</f>
        <v>史风龙</v>
      </c>
    </row>
    <row r="36" spans="1:12" ht="24" customHeight="1">
      <c r="A36" s="66" t="s">
        <v>99</v>
      </c>
      <c r="B36" s="326">
        <f t="shared" si="1"/>
        <v>34</v>
      </c>
      <c r="C36" s="69" t="s">
        <v>178</v>
      </c>
      <c r="D36" s="69" t="s">
        <v>191</v>
      </c>
      <c r="E36" s="328" t="s">
        <v>8137</v>
      </c>
      <c r="F36" s="328" t="s">
        <v>5314</v>
      </c>
      <c r="G36" s="326">
        <f>COUNTIF('01参与者'!$C:$C,'整合层-表说明'!$D36)</f>
        <v>11</v>
      </c>
      <c r="H36" s="326" t="str">
        <f t="shared" si="0"/>
        <v>全量</v>
      </c>
      <c r="I36" s="416" t="s">
        <v>15040</v>
      </c>
      <c r="J36" s="156" t="s">
        <v>723</v>
      </c>
      <c r="K36" s="53" t="str">
        <f>_xlfn.IFNA(VLOOKUP($D36,[1]开发列表!$A:$H,8,0),VLOOKUP($C36,[1]开发列表!$B:$H,7,0))</f>
        <v>史风龙</v>
      </c>
      <c r="L36" t="str">
        <f>_xlfn.IFNA(VLOOKUP($D36,[1]开发列表!$A:$H,8,0),VLOOKUP($C36,[1]开发列表!$B:$H,7,0))</f>
        <v>史风龙</v>
      </c>
    </row>
    <row r="37" spans="1:12" ht="24" customHeight="1">
      <c r="A37" s="66" t="s">
        <v>99</v>
      </c>
      <c r="B37" s="326">
        <f t="shared" si="1"/>
        <v>35</v>
      </c>
      <c r="C37" s="69" t="s">
        <v>179</v>
      </c>
      <c r="D37" s="69" t="s">
        <v>192</v>
      </c>
      <c r="E37" s="328" t="s">
        <v>1799</v>
      </c>
      <c r="F37" s="328" t="s">
        <v>8138</v>
      </c>
      <c r="G37" s="326">
        <f>COUNTIF('01参与者'!$C:$C,'整合层-表说明'!$D37)</f>
        <v>22</v>
      </c>
      <c r="H37" s="326" t="str">
        <f t="shared" si="0"/>
        <v>拉链</v>
      </c>
      <c r="I37" s="416" t="s">
        <v>15040</v>
      </c>
      <c r="J37" s="156" t="s">
        <v>723</v>
      </c>
      <c r="K37" s="53" t="str">
        <f>_xlfn.IFNA(VLOOKUP($D37,[1]开发列表!$A:$H,8,0),VLOOKUP($C37,[1]开发列表!$B:$H,7,0))</f>
        <v>田雨</v>
      </c>
      <c r="L37" t="str">
        <f>_xlfn.IFNA(VLOOKUP($D37,[1]开发列表!$A:$H,8,0),VLOOKUP($C37,[1]开发列表!$B:$H,7,0))</f>
        <v>田雨</v>
      </c>
    </row>
    <row r="38" spans="1:12" ht="24" customHeight="1">
      <c r="A38" s="66" t="s">
        <v>99</v>
      </c>
      <c r="B38" s="326">
        <f t="shared" si="1"/>
        <v>36</v>
      </c>
      <c r="C38" s="69" t="s">
        <v>180</v>
      </c>
      <c r="D38" s="69" t="s">
        <v>193</v>
      </c>
      <c r="E38" s="328" t="s">
        <v>8139</v>
      </c>
      <c r="F38" s="328" t="s">
        <v>5317</v>
      </c>
      <c r="G38" s="326">
        <f>COUNTIF('01参与者'!$C:$C,'整合层-表说明'!$D38)</f>
        <v>9</v>
      </c>
      <c r="H38" s="326" t="str">
        <f t="shared" si="0"/>
        <v>拉链</v>
      </c>
      <c r="I38" s="416" t="s">
        <v>15040</v>
      </c>
      <c r="J38" s="156" t="s">
        <v>723</v>
      </c>
      <c r="K38" s="53" t="str">
        <f>_xlfn.IFNA(VLOOKUP($D38,[1]开发列表!$A:$H,8,0),VLOOKUP($C38,[1]开发列表!$B:$H,7,0))</f>
        <v>田雨</v>
      </c>
      <c r="L38" t="str">
        <f>_xlfn.IFNA(VLOOKUP($D38,[1]开发列表!$A:$H,8,0),VLOOKUP($C38,[1]开发列表!$B:$H,7,0))</f>
        <v>田雨</v>
      </c>
    </row>
    <row r="39" spans="1:12" ht="24" customHeight="1">
      <c r="A39" s="66" t="s">
        <v>99</v>
      </c>
      <c r="B39" s="326">
        <f t="shared" si="1"/>
        <v>37</v>
      </c>
      <c r="C39" s="69" t="s">
        <v>181</v>
      </c>
      <c r="D39" s="69" t="s">
        <v>194</v>
      </c>
      <c r="E39" s="328" t="s">
        <v>8140</v>
      </c>
      <c r="F39" s="328" t="s">
        <v>5318</v>
      </c>
      <c r="G39" s="326">
        <f>COUNTIF('01参与者'!$C:$C,'整合层-表说明'!$D39)</f>
        <v>6</v>
      </c>
      <c r="H39" s="326" t="str">
        <f t="shared" si="0"/>
        <v>增量</v>
      </c>
      <c r="I39" s="416" t="s">
        <v>15040</v>
      </c>
      <c r="J39" s="156" t="s">
        <v>8128</v>
      </c>
      <c r="K39" s="53" t="str">
        <f>_xlfn.IFNA(VLOOKUP($D39,[1]开发列表!$A:$H,8,0),VLOOKUP($C39,[1]开发列表!$B:$H,7,0))</f>
        <v>汤泽</v>
      </c>
      <c r="L39" t="str">
        <f>_xlfn.IFNA(VLOOKUP($D39,[1]开发列表!$A:$H,8,0),VLOOKUP($C39,[1]开发列表!$B:$H,7,0))</f>
        <v>汤泽</v>
      </c>
    </row>
    <row r="40" spans="1:12" ht="24" customHeight="1">
      <c r="A40" s="66" t="s">
        <v>99</v>
      </c>
      <c r="B40" s="326">
        <f t="shared" si="1"/>
        <v>38</v>
      </c>
      <c r="C40" s="69" t="s">
        <v>12666</v>
      </c>
      <c r="D40" s="69" t="s">
        <v>12665</v>
      </c>
      <c r="E40" s="467" t="s">
        <v>15783</v>
      </c>
      <c r="F40" s="328" t="s">
        <v>5319</v>
      </c>
      <c r="G40" s="326">
        <f>COUNTIF('01参与者'!$C:$C,'整合层-表说明'!$D40)</f>
        <v>12</v>
      </c>
      <c r="H40" s="326" t="str">
        <f t="shared" si="0"/>
        <v>全量</v>
      </c>
      <c r="I40" s="416" t="s">
        <v>15040</v>
      </c>
      <c r="J40" s="156" t="s">
        <v>723</v>
      </c>
      <c r="K40" s="53" t="str">
        <f>_xlfn.IFNA(VLOOKUP($D40,[1]开发列表!$A:$H,8,0),VLOOKUP($C40,[1]开发列表!$B:$H,7,0))</f>
        <v>汤泽</v>
      </c>
      <c r="L40" t="str">
        <f>_xlfn.IFNA(VLOOKUP($D40,[1]开发列表!$A:$H,8,0),VLOOKUP($C40,[1]开发列表!$B:$H,7,0))</f>
        <v>汤泽</v>
      </c>
    </row>
    <row r="41" spans="1:12" ht="24" customHeight="1">
      <c r="A41" s="66" t="s">
        <v>99</v>
      </c>
      <c r="B41" s="326">
        <f t="shared" si="1"/>
        <v>39</v>
      </c>
      <c r="C41" s="69" t="s">
        <v>182</v>
      </c>
      <c r="D41" s="69" t="s">
        <v>1125</v>
      </c>
      <c r="E41" s="328" t="s">
        <v>8141</v>
      </c>
      <c r="F41" s="328" t="s">
        <v>5321</v>
      </c>
      <c r="G41" s="326">
        <f>COUNTIF('01参与者'!$C:$C,'整合层-表说明'!$D41)</f>
        <v>7</v>
      </c>
      <c r="H41" s="326" t="str">
        <f t="shared" si="0"/>
        <v>全量</v>
      </c>
      <c r="I41" s="416" t="s">
        <v>15040</v>
      </c>
      <c r="J41" s="156" t="s">
        <v>8128</v>
      </c>
      <c r="K41" s="53" t="str">
        <f>_xlfn.IFNA(VLOOKUP($D41,[1]开发列表!$A:$H,8,0),VLOOKUP($C41,[1]开发列表!$B:$H,7,0))</f>
        <v>田雨</v>
      </c>
      <c r="L41" t="str">
        <f>_xlfn.IFNA(VLOOKUP($D41,[1]开发列表!$A:$H,8,0),VLOOKUP($C41,[1]开发列表!$B:$H,7,0))</f>
        <v>田雨</v>
      </c>
    </row>
    <row r="42" spans="1:12" ht="24" customHeight="1">
      <c r="A42" s="66" t="s">
        <v>99</v>
      </c>
      <c r="B42" s="326">
        <f t="shared" si="1"/>
        <v>40</v>
      </c>
      <c r="C42" s="69" t="s">
        <v>183</v>
      </c>
      <c r="D42" s="69" t="s">
        <v>195</v>
      </c>
      <c r="E42" s="328" t="s">
        <v>8142</v>
      </c>
      <c r="F42" s="328" t="s">
        <v>5323</v>
      </c>
      <c r="G42" s="326">
        <f>COUNTIF('01参与者'!$C:$C,'整合层-表说明'!$D42)</f>
        <v>27</v>
      </c>
      <c r="H42" s="326" t="str">
        <f t="shared" si="0"/>
        <v>拉链</v>
      </c>
      <c r="I42" s="416" t="s">
        <v>15040</v>
      </c>
      <c r="J42" s="156" t="s">
        <v>8120</v>
      </c>
      <c r="K42" s="53" t="str">
        <f>_xlfn.IFNA(VLOOKUP($D42,[1]开发列表!$A:$H,8,0),VLOOKUP($C42,[1]开发列表!$B:$H,7,0))</f>
        <v>姚玉超</v>
      </c>
      <c r="L42" t="str">
        <f>_xlfn.IFNA(VLOOKUP($D42,[1]开发列表!$A:$H,8,0),VLOOKUP($C42,[1]开发列表!$B:$H,7,0))</f>
        <v>姚玉超</v>
      </c>
    </row>
    <row r="43" spans="1:12" ht="24" customHeight="1">
      <c r="A43" s="66" t="s">
        <v>99</v>
      </c>
      <c r="B43" s="326">
        <f t="shared" si="1"/>
        <v>41</v>
      </c>
      <c r="C43" s="69" t="s">
        <v>184</v>
      </c>
      <c r="D43" s="69" t="s">
        <v>196</v>
      </c>
      <c r="E43" s="328" t="s">
        <v>1746</v>
      </c>
      <c r="F43" s="446" t="s">
        <v>5324</v>
      </c>
      <c r="G43" s="326">
        <f>COUNTIF('01参与者'!$C:$C,'整合层-表说明'!$D43)</f>
        <v>9</v>
      </c>
      <c r="H43" s="326" t="str">
        <f t="shared" si="0"/>
        <v>拉链</v>
      </c>
      <c r="I43" s="416" t="s">
        <v>15040</v>
      </c>
      <c r="J43" s="156" t="s">
        <v>723</v>
      </c>
      <c r="K43" s="53" t="str">
        <f>_xlfn.IFNA(VLOOKUP($D43,[1]开发列表!$A:$H,8,0),VLOOKUP($C43,[1]开发列表!$B:$H,7,0))</f>
        <v>姚玉超</v>
      </c>
      <c r="L43" t="str">
        <f>_xlfn.IFNA(VLOOKUP($D43,[1]开发列表!$A:$H,8,0),VLOOKUP($C43,[1]开发列表!$B:$H,7,0))</f>
        <v>姚玉超</v>
      </c>
    </row>
    <row r="44" spans="1:12" ht="24" customHeight="1">
      <c r="A44" s="66" t="s">
        <v>99</v>
      </c>
      <c r="B44" s="326">
        <f t="shared" si="1"/>
        <v>42</v>
      </c>
      <c r="C44" s="73" t="s">
        <v>13833</v>
      </c>
      <c r="D44" s="69" t="s">
        <v>13832</v>
      </c>
      <c r="E44" s="328" t="s">
        <v>12188</v>
      </c>
      <c r="F44" s="328" t="s">
        <v>5326</v>
      </c>
      <c r="G44" s="326">
        <f>COUNTIF('01参与者'!$C:$C,'整合层-表说明'!$D44)</f>
        <v>21</v>
      </c>
      <c r="H44" s="326" t="str">
        <f t="shared" si="0"/>
        <v>全量</v>
      </c>
      <c r="I44" s="416" t="s">
        <v>15040</v>
      </c>
      <c r="J44" s="156" t="s">
        <v>8128</v>
      </c>
      <c r="K44" s="53" t="str">
        <f>_xlfn.IFNA(VLOOKUP($D44,[1]开发列表!$A:$H,8,0),VLOOKUP($C44,[1]开发列表!$B:$H,7,0))</f>
        <v>赵冲</v>
      </c>
      <c r="L44" t="str">
        <f>_xlfn.IFNA(VLOOKUP($D44,[1]开发列表!$A:$H,8,0),VLOOKUP($C44,[1]开发列表!$B:$H,7,0))</f>
        <v>赵冲</v>
      </c>
    </row>
    <row r="45" spans="1:12" ht="24" customHeight="1">
      <c r="A45" s="66" t="s">
        <v>99</v>
      </c>
      <c r="B45" s="326">
        <f t="shared" si="1"/>
        <v>43</v>
      </c>
      <c r="C45" s="69" t="s">
        <v>185</v>
      </c>
      <c r="D45" s="69" t="s">
        <v>197</v>
      </c>
      <c r="E45" s="328" t="s">
        <v>8143</v>
      </c>
      <c r="F45" s="328" t="s">
        <v>5328</v>
      </c>
      <c r="G45" s="326">
        <f>COUNTIF('01参与者'!$C:$C,'整合层-表说明'!$D45)</f>
        <v>8</v>
      </c>
      <c r="H45" s="326" t="str">
        <f t="shared" si="0"/>
        <v>增量</v>
      </c>
      <c r="I45" s="416" t="s">
        <v>15040</v>
      </c>
      <c r="J45" s="156" t="s">
        <v>723</v>
      </c>
      <c r="K45" s="53" t="str">
        <f>_xlfn.IFNA(VLOOKUP($D45,[1]开发列表!$A:$H,8,0),VLOOKUP($C45,[1]开发列表!$B:$H,7,0))</f>
        <v>汤泽</v>
      </c>
      <c r="L45" t="str">
        <f>_xlfn.IFNA(VLOOKUP($D45,[1]开发列表!$A:$H,8,0),VLOOKUP($C45,[1]开发列表!$B:$H,7,0))</f>
        <v>汤泽</v>
      </c>
    </row>
    <row r="46" spans="1:12" ht="24" customHeight="1">
      <c r="A46" s="66" t="s">
        <v>99</v>
      </c>
      <c r="B46" s="326">
        <f t="shared" si="1"/>
        <v>44</v>
      </c>
      <c r="C46" s="69" t="s">
        <v>186</v>
      </c>
      <c r="D46" s="69" t="s">
        <v>198</v>
      </c>
      <c r="E46" s="328" t="s">
        <v>8144</v>
      </c>
      <c r="F46" s="328" t="s">
        <v>5330</v>
      </c>
      <c r="G46" s="326">
        <f>COUNTIF('01参与者'!$C:$C,'整合层-表说明'!$D46)</f>
        <v>6</v>
      </c>
      <c r="H46" s="326" t="str">
        <f t="shared" si="0"/>
        <v>增量</v>
      </c>
      <c r="I46" s="416" t="s">
        <v>15040</v>
      </c>
      <c r="J46" s="156" t="s">
        <v>723</v>
      </c>
      <c r="K46" s="53" t="str">
        <f>_xlfn.IFNA(VLOOKUP($D46,[1]开发列表!$A:$H,8,0),VLOOKUP($C46,[1]开发列表!$B:$H,7,0))</f>
        <v>汤泽</v>
      </c>
      <c r="L46" t="str">
        <f>_xlfn.IFNA(VLOOKUP($D46,[1]开发列表!$A:$H,8,0),VLOOKUP($C46,[1]开发列表!$B:$H,7,0))</f>
        <v>汤泽</v>
      </c>
    </row>
    <row r="47" spans="1:12" ht="24" customHeight="1">
      <c r="A47" s="66" t="s">
        <v>99</v>
      </c>
      <c r="B47" s="326">
        <f t="shared" si="1"/>
        <v>45</v>
      </c>
      <c r="C47" s="69" t="s">
        <v>187</v>
      </c>
      <c r="D47" s="69" t="s">
        <v>199</v>
      </c>
      <c r="E47" s="328" t="s">
        <v>1201</v>
      </c>
      <c r="F47" s="328" t="s">
        <v>5332</v>
      </c>
      <c r="G47" s="326">
        <f>COUNTIF('01参与者'!$C:$C,'整合层-表说明'!$D47)</f>
        <v>11</v>
      </c>
      <c r="H47" s="326" t="str">
        <f t="shared" si="0"/>
        <v>增量</v>
      </c>
      <c r="I47" s="416" t="s">
        <v>15040</v>
      </c>
      <c r="J47" s="156" t="s">
        <v>723</v>
      </c>
      <c r="K47" s="53" t="str">
        <f>_xlfn.IFNA(VLOOKUP($D47,[1]开发列表!$A:$H,8,0),VLOOKUP($C47,[1]开发列表!$B:$H,7,0))</f>
        <v>汤泽</v>
      </c>
      <c r="L47" t="str">
        <f>_xlfn.IFNA(VLOOKUP($D47,[1]开发列表!$A:$H,8,0),VLOOKUP($C47,[1]开发列表!$B:$H,7,0))</f>
        <v>汤泽</v>
      </c>
    </row>
    <row r="48" spans="1:12" ht="24" customHeight="1">
      <c r="A48" s="66" t="s">
        <v>99</v>
      </c>
      <c r="B48" s="326">
        <f t="shared" si="1"/>
        <v>46</v>
      </c>
      <c r="C48" s="69" t="s">
        <v>188</v>
      </c>
      <c r="D48" s="69" t="s">
        <v>200</v>
      </c>
      <c r="E48" s="328" t="s">
        <v>8145</v>
      </c>
      <c r="F48" s="328" t="s">
        <v>5333</v>
      </c>
      <c r="G48" s="326">
        <f>COUNTIF('01参与者'!$C:$C,'整合层-表说明'!$D48)</f>
        <v>9</v>
      </c>
      <c r="H48" s="326" t="str">
        <f t="shared" si="0"/>
        <v>增量</v>
      </c>
      <c r="I48" s="416" t="s">
        <v>15040</v>
      </c>
      <c r="J48" s="156" t="s">
        <v>723</v>
      </c>
      <c r="K48" s="53" t="str">
        <f>_xlfn.IFNA(VLOOKUP($D48,[1]开发列表!$A:$H,8,0),VLOOKUP($C48,[1]开发列表!$B:$H,7,0))</f>
        <v>汤泽</v>
      </c>
      <c r="L48" t="str">
        <f>_xlfn.IFNA(VLOOKUP($D48,[1]开发列表!$A:$H,8,0),VLOOKUP($C48,[1]开发列表!$B:$H,7,0))</f>
        <v>汤泽</v>
      </c>
    </row>
    <row r="49" spans="1:12" ht="24" customHeight="1">
      <c r="A49" s="66" t="s">
        <v>99</v>
      </c>
      <c r="B49" s="326">
        <f t="shared" si="1"/>
        <v>47</v>
      </c>
      <c r="C49" s="69" t="s">
        <v>189</v>
      </c>
      <c r="D49" s="69" t="s">
        <v>201</v>
      </c>
      <c r="E49" s="328" t="s">
        <v>1225</v>
      </c>
      <c r="F49" s="328" t="s">
        <v>5335</v>
      </c>
      <c r="G49" s="326">
        <f>COUNTIF('01参与者'!$C:$C,'整合层-表说明'!$D49)</f>
        <v>6</v>
      </c>
      <c r="H49" s="326" t="str">
        <f t="shared" si="0"/>
        <v>增量</v>
      </c>
      <c r="I49" s="416" t="s">
        <v>15040</v>
      </c>
      <c r="J49" s="156" t="s">
        <v>8146</v>
      </c>
      <c r="K49" s="53" t="str">
        <f>_xlfn.IFNA(VLOOKUP($D49,[1]开发列表!$A:$H,8,0),VLOOKUP($C49,[1]开发列表!$B:$H,7,0))</f>
        <v>汤泽</v>
      </c>
      <c r="L49" t="str">
        <f>_xlfn.IFNA(VLOOKUP($D49,[1]开发列表!$A:$H,8,0),VLOOKUP($C49,[1]开发列表!$B:$H,7,0))</f>
        <v>汤泽</v>
      </c>
    </row>
    <row r="50" spans="1:12" ht="24" customHeight="1">
      <c r="A50" s="405" t="s">
        <v>99</v>
      </c>
      <c r="B50" s="330">
        <f t="shared" si="1"/>
        <v>48</v>
      </c>
      <c r="C50" s="69" t="s">
        <v>12673</v>
      </c>
      <c r="D50" s="69" t="s">
        <v>12671</v>
      </c>
      <c r="E50" s="406" t="s">
        <v>12675</v>
      </c>
      <c r="F50" s="400" t="s">
        <v>12674</v>
      </c>
      <c r="G50" s="326">
        <f>COUNTIF('01参与者'!$C:$C,'整合层-表说明'!$D50)</f>
        <v>11</v>
      </c>
      <c r="H50" s="326" t="str">
        <f t="shared" si="0"/>
        <v>增量</v>
      </c>
      <c r="I50" s="416" t="s">
        <v>15040</v>
      </c>
      <c r="J50" s="156" t="s">
        <v>723</v>
      </c>
      <c r="K50" s="53" t="str">
        <f>_xlfn.IFNA(VLOOKUP($D50,[1]开发列表!$A:$H,8,0),VLOOKUP($C50,[1]开发列表!$B:$H,7,0))</f>
        <v>陈姣</v>
      </c>
      <c r="L50" t="str">
        <f>_xlfn.IFNA(VLOOKUP($D50,[1]开发列表!$A:$H,8,0),VLOOKUP($C50,[1]开发列表!$B:$H,7,0))</f>
        <v>陈姣</v>
      </c>
    </row>
    <row r="51" spans="1:12" ht="24" customHeight="1">
      <c r="A51" s="405" t="s">
        <v>99</v>
      </c>
      <c r="B51" s="330">
        <f t="shared" si="1"/>
        <v>49</v>
      </c>
      <c r="C51" s="69" t="s">
        <v>13331</v>
      </c>
      <c r="D51" s="69" t="s">
        <v>13332</v>
      </c>
      <c r="E51" s="69" t="s">
        <v>13333</v>
      </c>
      <c r="F51" s="69" t="s">
        <v>13334</v>
      </c>
      <c r="G51" s="326">
        <f>COUNTIF('01参与者'!$C:$C,'整合层-表说明'!$D51)</f>
        <v>3</v>
      </c>
      <c r="H51" s="326" t="str">
        <f t="shared" si="0"/>
        <v>全量</v>
      </c>
      <c r="I51" s="416" t="s">
        <v>15040</v>
      </c>
      <c r="J51" s="156" t="s">
        <v>723</v>
      </c>
      <c r="K51" s="53" t="str">
        <f>_xlfn.IFNA(VLOOKUP($D51,[1]开发列表!$A:$H,8,0),VLOOKUP($C51,[1]开发列表!$B:$H,7,0))</f>
        <v>陈姣</v>
      </c>
      <c r="L51" t="str">
        <f>_xlfn.IFNA(VLOOKUP($D51,[1]开发列表!$A:$H,8,0),VLOOKUP($C51,[1]开发列表!$B:$H,7,0))</f>
        <v>陈姣</v>
      </c>
    </row>
    <row r="52" spans="1:12" ht="24" customHeight="1">
      <c r="A52" s="405" t="s">
        <v>99</v>
      </c>
      <c r="B52" s="330">
        <f t="shared" si="1"/>
        <v>50</v>
      </c>
      <c r="C52" s="69" t="s">
        <v>13335</v>
      </c>
      <c r="D52" s="69" t="s">
        <v>13336</v>
      </c>
      <c r="E52" s="69" t="s">
        <v>13346</v>
      </c>
      <c r="F52" s="69" t="s">
        <v>13337</v>
      </c>
      <c r="G52" s="326">
        <f>COUNTIF('01参与者'!$C:$C,'整合层-表说明'!$D52)</f>
        <v>40</v>
      </c>
      <c r="H52" s="326" t="str">
        <f t="shared" si="0"/>
        <v>全量</v>
      </c>
      <c r="I52" s="416" t="s">
        <v>15040</v>
      </c>
      <c r="J52" s="156" t="s">
        <v>723</v>
      </c>
      <c r="K52" s="53" t="str">
        <f>_xlfn.IFNA(VLOOKUP($D52,[1]开发列表!$A:$H,8,0),VLOOKUP($C52,[1]开发列表!$B:$H,7,0))</f>
        <v>王东波</v>
      </c>
      <c r="L52" t="str">
        <f>_xlfn.IFNA(VLOOKUP($D52,[1]开发列表!$A:$H,8,0),VLOOKUP($C52,[1]开发列表!$B:$H,7,0))</f>
        <v>王东波</v>
      </c>
    </row>
    <row r="53" spans="1:12" ht="24" customHeight="1">
      <c r="A53" s="405" t="s">
        <v>99</v>
      </c>
      <c r="B53" s="330">
        <f t="shared" si="1"/>
        <v>51</v>
      </c>
      <c r="C53" s="69" t="s">
        <v>13338</v>
      </c>
      <c r="D53" s="69" t="s">
        <v>13339</v>
      </c>
      <c r="E53" s="69" t="s">
        <v>13347</v>
      </c>
      <c r="F53" s="69" t="s">
        <v>13475</v>
      </c>
      <c r="G53" s="326">
        <f>COUNTIF('01参与者'!$C:$C,'整合层-表说明'!$D53)</f>
        <v>5</v>
      </c>
      <c r="H53" s="326" t="str">
        <f t="shared" si="0"/>
        <v>全量</v>
      </c>
      <c r="I53" s="416" t="s">
        <v>15040</v>
      </c>
      <c r="J53" s="156" t="s">
        <v>723</v>
      </c>
      <c r="K53" s="53" t="str">
        <f>_xlfn.IFNA(VLOOKUP($D53,[1]开发列表!$A:$H,8,0),VLOOKUP($C53,[1]开发列表!$B:$H,7,0))</f>
        <v>王东波</v>
      </c>
      <c r="L53" t="str">
        <f>_xlfn.IFNA(VLOOKUP($D53,[1]开发列表!$A:$H,8,0),VLOOKUP($C53,[1]开发列表!$B:$H,7,0))</f>
        <v>王东波</v>
      </c>
    </row>
    <row r="54" spans="1:12" ht="24" customHeight="1">
      <c r="A54" s="405" t="s">
        <v>99</v>
      </c>
      <c r="B54" s="330">
        <f t="shared" si="1"/>
        <v>52</v>
      </c>
      <c r="C54" s="69" t="s">
        <v>13340</v>
      </c>
      <c r="D54" s="69" t="s">
        <v>13341</v>
      </c>
      <c r="E54" s="69" t="s">
        <v>13348</v>
      </c>
      <c r="F54" s="69" t="s">
        <v>13342</v>
      </c>
      <c r="G54" s="326">
        <f>COUNTIF('01参与者'!$C:$C,'整合层-表说明'!$D54)</f>
        <v>6</v>
      </c>
      <c r="H54" s="326" t="str">
        <f t="shared" si="0"/>
        <v>全量</v>
      </c>
      <c r="I54" s="416" t="s">
        <v>15040</v>
      </c>
      <c r="J54" s="156" t="s">
        <v>723</v>
      </c>
      <c r="K54" s="53" t="str">
        <f>_xlfn.IFNA(VLOOKUP($D54,[1]开发列表!$A:$H,8,0),VLOOKUP($C54,[1]开发列表!$B:$H,7,0))</f>
        <v>王东波</v>
      </c>
      <c r="L54" t="str">
        <f>_xlfn.IFNA(VLOOKUP($D54,[1]开发列表!$A:$H,8,0),VLOOKUP($C54,[1]开发列表!$B:$H,7,0))</f>
        <v>王东波</v>
      </c>
    </row>
    <row r="55" spans="1:12" ht="24" customHeight="1">
      <c r="A55" s="405" t="s">
        <v>99</v>
      </c>
      <c r="B55" s="330">
        <f t="shared" si="1"/>
        <v>53</v>
      </c>
      <c r="C55" s="69" t="s">
        <v>13343</v>
      </c>
      <c r="D55" s="69" t="s">
        <v>13344</v>
      </c>
      <c r="E55" s="69" t="s">
        <v>13349</v>
      </c>
      <c r="F55" s="69" t="s">
        <v>13345</v>
      </c>
      <c r="G55" s="326">
        <f>COUNTIF('01参与者'!$C:$C,'整合层-表说明'!$D55)</f>
        <v>50</v>
      </c>
      <c r="H55" s="326" t="str">
        <f t="shared" si="0"/>
        <v>全量</v>
      </c>
      <c r="I55" s="416" t="s">
        <v>15040</v>
      </c>
      <c r="J55" s="156" t="s">
        <v>723</v>
      </c>
      <c r="K55" s="53" t="str">
        <f>_xlfn.IFNA(VLOOKUP($D55,[1]开发列表!$A:$H,8,0),VLOOKUP($C55,[1]开发列表!$B:$H,7,0))</f>
        <v>陈姣</v>
      </c>
      <c r="L55" t="str">
        <f>_xlfn.IFNA(VLOOKUP($D55,[1]开发列表!$A:$H,8,0),VLOOKUP($C55,[1]开发列表!$B:$H,7,0))</f>
        <v>陈姣</v>
      </c>
    </row>
    <row r="56" spans="1:12" ht="24" customHeight="1">
      <c r="A56" s="405" t="s">
        <v>99</v>
      </c>
      <c r="B56" s="330">
        <f>IF($A56=$A55,$B55+1,1)</f>
        <v>54</v>
      </c>
      <c r="C56" s="433" t="s">
        <v>13821</v>
      </c>
      <c r="D56" s="433" t="s">
        <v>13820</v>
      </c>
      <c r="E56" s="68" t="s">
        <v>13841</v>
      </c>
      <c r="F56" s="69" t="str">
        <f>_xlfn.IFNA(VLOOKUP($D56,[1]开发列表!$A:$H,5,0),VLOOKUP($C56,[1]开发列表!$B:$H,4,0))</f>
        <v>ods_vmall_tbl_b2b_company_ds</v>
      </c>
      <c r="G56" s="326">
        <f>COUNTIF('01参与者'!$C:$C,'整合层-表说明'!$D56)</f>
        <v>17</v>
      </c>
      <c r="H56" s="326" t="str">
        <f t="shared" si="0"/>
        <v>全量</v>
      </c>
      <c r="I56" s="416" t="s">
        <v>15040</v>
      </c>
      <c r="J56" s="156" t="s">
        <v>723</v>
      </c>
      <c r="K56" s="53" t="str">
        <f>_xlfn.IFNA(VLOOKUP($D56,[1]开发列表!$A:$H,8,0),VLOOKUP($C56,[1]开发列表!$B:$H,7,0))</f>
        <v>杭飞跃</v>
      </c>
      <c r="L56" t="str">
        <f>_xlfn.IFNA(VLOOKUP($D56,[1]开发列表!$A:$H,8,0),VLOOKUP($C56,[1]开发列表!$B:$H,7,0))</f>
        <v>杭飞跃</v>
      </c>
    </row>
    <row r="57" spans="1:12" ht="24" customHeight="1">
      <c r="A57" s="405" t="s">
        <v>99</v>
      </c>
      <c r="B57" s="330">
        <f t="shared" ref="B57:B139" si="2">IF($A57=$A56,$B56+1,1)</f>
        <v>55</v>
      </c>
      <c r="C57" s="433" t="s">
        <v>15775</v>
      </c>
      <c r="D57" s="464" t="s">
        <v>15779</v>
      </c>
      <c r="E57" s="68" t="s">
        <v>15784</v>
      </c>
      <c r="F57" s="69" t="str">
        <f>_xlfn.IFNA(VLOOKUP($D57,[1]开发列表!$A:$H,5,0),VLOOKUP($C57,[1]开发列表!$B:$H,4,0))</f>
        <v>ods_trade_client_bankcard_dm/ods_trade_bankcard_dm</v>
      </c>
      <c r="G57" s="326">
        <f>COUNTIF('01参与者'!$C:$C,'整合层-表说明'!$D57)</f>
        <v>4</v>
      </c>
      <c r="H57" s="326" t="str">
        <f t="shared" si="0"/>
        <v>增量</v>
      </c>
      <c r="I57" s="416" t="s">
        <v>17169</v>
      </c>
      <c r="J57" s="156" t="s">
        <v>723</v>
      </c>
      <c r="K57" s="53" t="str">
        <f>_xlfn.IFNA(VLOOKUP($D57,[1]开发列表!$A:$H,8,0),VLOOKUP($C57,[1]开发列表!$B:$H,7,0))</f>
        <v>史风龙</v>
      </c>
    </row>
    <row r="58" spans="1:12" ht="24" customHeight="1">
      <c r="A58" s="405" t="s">
        <v>99</v>
      </c>
      <c r="B58" s="330">
        <f t="shared" si="2"/>
        <v>56</v>
      </c>
      <c r="C58" s="465" t="s">
        <v>15776</v>
      </c>
      <c r="D58" s="465" t="s">
        <v>15780</v>
      </c>
      <c r="E58" s="68" t="s">
        <v>15785</v>
      </c>
      <c r="F58" s="69" t="str">
        <f>_xlfn.IFNA(VLOOKUP($D58,[1]开发列表!$A:$H,5,0),VLOOKUP($C58,[1]开发列表!$B:$H,4,0))</f>
        <v>ods_vmall_b2b_user_info_ds</v>
      </c>
      <c r="G58" s="326">
        <f>COUNTIF('01参与者'!$C:$C,'整合层-表说明'!$D58)</f>
        <v>6</v>
      </c>
      <c r="H58" s="326" t="str">
        <f t="shared" si="0"/>
        <v>全量</v>
      </c>
      <c r="I58" s="416" t="s">
        <v>17169</v>
      </c>
      <c r="J58" s="156" t="s">
        <v>723</v>
      </c>
      <c r="K58" s="53" t="str">
        <f>_xlfn.IFNA(VLOOKUP($D58,[1]开发列表!$A:$H,8,0),VLOOKUP($C58,[1]开发列表!$B:$H,7,0))</f>
        <v>蒋凯</v>
      </c>
    </row>
    <row r="59" spans="1:12" ht="24" customHeight="1">
      <c r="A59" s="405" t="s">
        <v>99</v>
      </c>
      <c r="B59" s="330">
        <f t="shared" si="2"/>
        <v>57</v>
      </c>
      <c r="C59" s="465" t="s">
        <v>15777</v>
      </c>
      <c r="D59" s="465" t="s">
        <v>15781</v>
      </c>
      <c r="E59" s="68" t="s">
        <v>15786</v>
      </c>
      <c r="F59" s="69" t="str">
        <f>_xlfn.IFNA(VLOOKUP($D59,[1]开发列表!$A:$H,5,0),VLOOKUP($C59,[1]开发列表!$B:$H,4,0))</f>
        <v>ods_phoneservice_sns_t_userfrdinfo_dm</v>
      </c>
      <c r="G59" s="326">
        <f>COUNTIF('01参与者'!$C:$C,'整合层-表说明'!$D59)</f>
        <v>17</v>
      </c>
      <c r="H59" s="326" t="str">
        <f t="shared" si="0"/>
        <v>全量</v>
      </c>
      <c r="I59" s="416" t="s">
        <v>17169</v>
      </c>
      <c r="J59" s="156" t="s">
        <v>723</v>
      </c>
      <c r="K59" s="53" t="str">
        <f>_xlfn.IFNA(VLOOKUP($D59,[1]开发列表!$A:$H,8,0),VLOOKUP($C59,[1]开发列表!$B:$H,7,0))</f>
        <v>蒋凯</v>
      </c>
    </row>
    <row r="60" spans="1:12" ht="24" customHeight="1">
      <c r="A60" s="405" t="s">
        <v>99</v>
      </c>
      <c r="B60" s="330">
        <f t="shared" si="2"/>
        <v>58</v>
      </c>
      <c r="C60" s="466" t="s">
        <v>15778</v>
      </c>
      <c r="D60" s="466" t="s">
        <v>15782</v>
      </c>
      <c r="E60" s="68" t="s">
        <v>15787</v>
      </c>
      <c r="F60" s="69" t="str">
        <f>_xlfn.IFNA(VLOOKUP($D60,[1]开发列表!$A:$H,5,0),VLOOKUP($C60,[1]开发列表!$B:$H,4,0))</f>
        <v>ods_vmall2_tbl_cust_shopping_config_dm</v>
      </c>
      <c r="G60" s="326">
        <f>COUNTIF('01参与者'!$C:$C,'整合层-表说明'!$D60)</f>
        <v>30</v>
      </c>
      <c r="H60" s="326" t="str">
        <f t="shared" si="0"/>
        <v>增量</v>
      </c>
      <c r="I60" s="416" t="s">
        <v>17169</v>
      </c>
      <c r="J60" s="156" t="s">
        <v>723</v>
      </c>
      <c r="K60" s="53" t="str">
        <f>_xlfn.IFNA(VLOOKUP($D60,[1]开发列表!$A:$H,8,0),VLOOKUP($C60,[1]开发列表!$B:$H,7,0))</f>
        <v>蒋凯</v>
      </c>
    </row>
    <row r="61" spans="1:12" ht="24" customHeight="1">
      <c r="A61" s="326" t="s">
        <v>227</v>
      </c>
      <c r="B61" s="330">
        <f t="shared" si="2"/>
        <v>1</v>
      </c>
      <c r="C61" s="69" t="s">
        <v>224</v>
      </c>
      <c r="D61" s="331" t="s">
        <v>221</v>
      </c>
      <c r="E61" s="68" t="s">
        <v>8147</v>
      </c>
      <c r="F61" s="69" t="str">
        <f>_xlfn.IFNA(VLOOKUP($D61,[1]开发列表!$A:$H,5,0),VLOOKUP($C61,[1]开发列表!$B:$H,4,0))</f>
        <v>ods_pbi_pclink_dm</v>
      </c>
      <c r="G61" s="326">
        <f>COUNTIF('02产品'!$C:$C,'整合层-表说明'!$D61)</f>
        <v>16</v>
      </c>
      <c r="H61" s="326" t="str">
        <f t="shared" si="0"/>
        <v>增量</v>
      </c>
      <c r="I61" s="416" t="s">
        <v>15040</v>
      </c>
      <c r="J61" s="156" t="s">
        <v>8120</v>
      </c>
      <c r="K61" s="53" t="str">
        <f>_xlfn.IFNA(VLOOKUP($D61,[1]开发列表!$A:$H,8,0),VLOOKUP($C61,[1]开发列表!$B:$H,7,0))</f>
        <v>焦金鹏</v>
      </c>
      <c r="L61" t="str">
        <f>_xlfn.IFNA(VLOOKUP($D61,[1]开发列表!$A:$H,8,0),VLOOKUP($C61,[1]开发列表!$B:$H,7,0))</f>
        <v>焦金鹏</v>
      </c>
    </row>
    <row r="62" spans="1:12" ht="24" customHeight="1">
      <c r="A62" s="326" t="s">
        <v>8148</v>
      </c>
      <c r="B62" s="330">
        <f t="shared" si="2"/>
        <v>2</v>
      </c>
      <c r="C62" s="69" t="s">
        <v>225</v>
      </c>
      <c r="D62" s="331" t="s">
        <v>222</v>
      </c>
      <c r="E62" s="328" t="s">
        <v>8149</v>
      </c>
      <c r="F62" s="69" t="str">
        <f>_xlfn.IFNA(VLOOKUP($D62,[1]开发列表!$A:$H,5,0),VLOOKUP($C62,[1]开发列表!$B:$H,4,0))</f>
        <v>ods_pbi_offering_dm</v>
      </c>
      <c r="G62" s="326">
        <f>COUNTIF('02产品'!$C:$C,'整合层-表说明'!$D62)</f>
        <v>25</v>
      </c>
      <c r="H62" s="326" t="str">
        <f t="shared" si="0"/>
        <v>增量</v>
      </c>
      <c r="I62" s="416" t="s">
        <v>15040</v>
      </c>
      <c r="J62" s="156" t="s">
        <v>8146</v>
      </c>
      <c r="K62" s="53" t="str">
        <f>_xlfn.IFNA(VLOOKUP($D62,[1]开发列表!$A:$H,8,0),VLOOKUP($C62,[1]开发列表!$B:$H,7,0))</f>
        <v>焦金鹏</v>
      </c>
      <c r="L62" t="str">
        <f>_xlfn.IFNA(VLOOKUP($D62,[1]开发列表!$A:$H,8,0),VLOOKUP($C62,[1]开发列表!$B:$H,7,0))</f>
        <v>焦金鹏</v>
      </c>
    </row>
    <row r="63" spans="1:12" ht="24" customHeight="1">
      <c r="A63" s="326" t="s">
        <v>8148</v>
      </c>
      <c r="B63" s="330">
        <f t="shared" si="2"/>
        <v>3</v>
      </c>
      <c r="C63" s="69" t="s">
        <v>226</v>
      </c>
      <c r="D63" s="331" t="s">
        <v>223</v>
      </c>
      <c r="E63" s="328" t="s">
        <v>8150</v>
      </c>
      <c r="F63" s="69" t="str">
        <f>_xlfn.IFNA(VLOOKUP($D63,[1]开发列表!$A:$H,5,0),VLOOKUP($C63,[1]开发列表!$B:$H,4,0))</f>
        <v>ods_pbi_pc_dm</v>
      </c>
      <c r="G63" s="326">
        <f>COUNTIF('02产品'!$C:$C,'整合层-表说明'!$D63)</f>
        <v>14</v>
      </c>
      <c r="H63" s="326" t="str">
        <f t="shared" si="0"/>
        <v>增量</v>
      </c>
      <c r="I63" s="416" t="s">
        <v>15040</v>
      </c>
      <c r="J63" s="156" t="s">
        <v>8120</v>
      </c>
      <c r="K63" s="53" t="str">
        <f>_xlfn.IFNA(VLOOKUP($D63,[1]开发列表!$A:$H,8,0),VLOOKUP($C63,[1]开发列表!$B:$H,7,0))</f>
        <v>焦金鹏</v>
      </c>
      <c r="L63" t="str">
        <f>_xlfn.IFNA(VLOOKUP($D63,[1]开发列表!$A:$H,8,0),VLOOKUP($C63,[1]开发列表!$B:$H,7,0))</f>
        <v>焦金鹏</v>
      </c>
    </row>
    <row r="64" spans="1:12" ht="24" customHeight="1">
      <c r="A64" s="326" t="s">
        <v>8148</v>
      </c>
      <c r="B64" s="330">
        <f t="shared" si="2"/>
        <v>4</v>
      </c>
      <c r="C64" s="69" t="s">
        <v>13717</v>
      </c>
      <c r="D64" s="69" t="s">
        <v>13716</v>
      </c>
      <c r="E64" s="69" t="s">
        <v>13726</v>
      </c>
      <c r="F64" s="69" t="str">
        <f>_xlfn.IFNA(VLOOKUP($D64,[1]开发列表!$A:$H,5,0),VLOOKUP($C64,[1]开发列表!$B:$H,4,0))</f>
        <v>ods_vmall_tbl_prd_sku_ds</v>
      </c>
      <c r="G64" s="326">
        <f>COUNTIF('02产品'!$C:$C,'整合层-表说明'!$D64)</f>
        <v>16</v>
      </c>
      <c r="H64" s="326" t="str">
        <f t="shared" si="0"/>
        <v>全量</v>
      </c>
      <c r="I64" s="416" t="s">
        <v>15040</v>
      </c>
      <c r="J64" s="156" t="s">
        <v>8120</v>
      </c>
      <c r="K64" s="53" t="str">
        <f>_xlfn.IFNA(VLOOKUP($D64,[1]开发列表!$A:$H,8,0),VLOOKUP($C64,[1]开发列表!$B:$H,7,0))</f>
        <v>田雨</v>
      </c>
      <c r="L64" t="str">
        <f>_xlfn.IFNA(VLOOKUP($D64,[1]开发列表!$A:$H,8,0),VLOOKUP($C64,[1]开发列表!$B:$H,7,0))</f>
        <v>田雨</v>
      </c>
    </row>
    <row r="65" spans="1:12" ht="24" customHeight="1">
      <c r="A65" s="326" t="s">
        <v>8148</v>
      </c>
      <c r="B65" s="330">
        <f t="shared" si="2"/>
        <v>5</v>
      </c>
      <c r="C65" s="69" t="s">
        <v>13719</v>
      </c>
      <c r="D65" s="69" t="s">
        <v>13718</v>
      </c>
      <c r="E65" s="69" t="s">
        <v>13727</v>
      </c>
      <c r="F65" s="69" t="str">
        <f>_xlfn.IFNA(VLOOKUP($D65,[1]开发列表!$A:$H,5,0),VLOOKUP($C65,[1]开发列表!$B:$H,4,0))</f>
        <v>ods_vmall_tbl_product_front_dm</v>
      </c>
      <c r="G65" s="326">
        <f>COUNTIF('02产品'!$C:$C,'整合层-表说明'!$D65)</f>
        <v>37</v>
      </c>
      <c r="H65" s="326" t="str">
        <f t="shared" si="0"/>
        <v>全量</v>
      </c>
      <c r="I65" s="416" t="s">
        <v>15040</v>
      </c>
      <c r="J65" s="156" t="s">
        <v>8120</v>
      </c>
      <c r="K65" s="53" t="str">
        <f>_xlfn.IFNA(VLOOKUP($D65,[1]开发列表!$A:$H,8,0),VLOOKUP($C65,[1]开发列表!$B:$H,7,0))</f>
        <v>田雨</v>
      </c>
      <c r="L65" t="str">
        <f>_xlfn.IFNA(VLOOKUP($D65,[1]开发列表!$A:$H,8,0),VLOOKUP($C65,[1]开发列表!$B:$H,7,0))</f>
        <v>田雨</v>
      </c>
    </row>
    <row r="66" spans="1:12" ht="24" customHeight="1">
      <c r="A66" s="326" t="s">
        <v>8148</v>
      </c>
      <c r="B66" s="330">
        <f t="shared" si="2"/>
        <v>6</v>
      </c>
      <c r="C66" s="69" t="s">
        <v>13721</v>
      </c>
      <c r="D66" s="69" t="s">
        <v>13720</v>
      </c>
      <c r="E66" s="69" t="s">
        <v>13728</v>
      </c>
      <c r="F66" s="69" t="str">
        <f>_xlfn.IFNA(VLOOKUP($D66,[1]开发列表!$A:$H,5,0),VLOOKUP($C66,[1]开发列表!$B:$H,4,0))</f>
        <v>ods_vmall2_tbl_package_details_dm</v>
      </c>
      <c r="G66" s="326">
        <f>COUNTIF('02产品'!$C:$C,'整合层-表说明'!$D66)</f>
        <v>11</v>
      </c>
      <c r="H66" s="326" t="str">
        <f t="shared" si="0"/>
        <v>全量</v>
      </c>
      <c r="I66" s="416" t="s">
        <v>15040</v>
      </c>
      <c r="J66" s="156" t="s">
        <v>8120</v>
      </c>
      <c r="K66" s="53" t="str">
        <f>_xlfn.IFNA(VLOOKUP($D66,[1]开发列表!$A:$H,8,0),VLOOKUP($C66,[1]开发列表!$B:$H,7,0))</f>
        <v>田雨</v>
      </c>
      <c r="L66" t="str">
        <f>_xlfn.IFNA(VLOOKUP($D66,[1]开发列表!$A:$H,8,0),VLOOKUP($C66,[1]开发列表!$B:$H,7,0))</f>
        <v>田雨</v>
      </c>
    </row>
    <row r="67" spans="1:12" ht="24" customHeight="1">
      <c r="A67" s="326" t="s">
        <v>8148</v>
      </c>
      <c r="B67" s="330">
        <f t="shared" si="2"/>
        <v>7</v>
      </c>
      <c r="C67" s="69" t="s">
        <v>13723</v>
      </c>
      <c r="D67" s="69" t="s">
        <v>13722</v>
      </c>
      <c r="E67" s="69" t="s">
        <v>13729</v>
      </c>
      <c r="F67" s="69" t="str">
        <f>_xlfn.IFNA(VLOOKUP($D67,[1]开发列表!$A:$H,5,0),VLOOKUP($C67,[1]开发列表!$B:$H,4,0))</f>
        <v>ods_vmall_tbl_prd_category_ds</v>
      </c>
      <c r="G67" s="326">
        <f>COUNTIF('02产品'!$C:$C,'整合层-表说明'!$D67)</f>
        <v>12</v>
      </c>
      <c r="H67" s="326" t="str">
        <f t="shared" si="0"/>
        <v>全量</v>
      </c>
      <c r="I67" s="416" t="s">
        <v>15040</v>
      </c>
      <c r="J67" s="156" t="s">
        <v>8120</v>
      </c>
      <c r="K67" s="53" t="str">
        <f>_xlfn.IFNA(VLOOKUP($D67,[1]开发列表!$A:$H,8,0),VLOOKUP($C67,[1]开发列表!$B:$H,7,0))</f>
        <v>田雨</v>
      </c>
      <c r="L67" t="str">
        <f>_xlfn.IFNA(VLOOKUP($D67,[1]开发列表!$A:$H,8,0),VLOOKUP($C67,[1]开发列表!$B:$H,7,0))</f>
        <v>田雨</v>
      </c>
    </row>
    <row r="68" spans="1:12" ht="24" customHeight="1">
      <c r="A68" s="326" t="s">
        <v>8148</v>
      </c>
      <c r="B68" s="330">
        <f t="shared" si="2"/>
        <v>8</v>
      </c>
      <c r="C68" s="69" t="s">
        <v>13725</v>
      </c>
      <c r="D68" s="69" t="s">
        <v>13724</v>
      </c>
      <c r="E68" s="69" t="s">
        <v>13730</v>
      </c>
      <c r="F68" s="69" t="str">
        <f>_xlfn.IFNA(VLOOKUP($D68,[1]开发列表!$A:$H,5,0),VLOOKUP($C68,[1]开发列表!$B:$H,4,0))</f>
        <v>ods_vmall_tbl_b2b_product_ds</v>
      </c>
      <c r="G68" s="326">
        <f>COUNTIF('02产品'!$C:$C,'整合层-表说明'!$D68)</f>
        <v>10</v>
      </c>
      <c r="H68" s="326" t="str">
        <f t="shared" si="0"/>
        <v>全量</v>
      </c>
      <c r="I68" s="416" t="s">
        <v>15040</v>
      </c>
      <c r="J68" s="156" t="s">
        <v>8120</v>
      </c>
      <c r="K68" s="53" t="str">
        <f>_xlfn.IFNA(VLOOKUP($D68,[1]开发列表!$A:$H,8,0),VLOOKUP($C68,[1]开发列表!$B:$H,7,0))</f>
        <v>田雨</v>
      </c>
      <c r="L68" t="str">
        <f>_xlfn.IFNA(VLOOKUP($D68,[1]开发列表!$A:$H,8,0),VLOOKUP($C68,[1]开发列表!$B:$H,7,0))</f>
        <v>田雨</v>
      </c>
    </row>
    <row r="69" spans="1:12" ht="24" customHeight="1">
      <c r="A69" s="326" t="s">
        <v>8148</v>
      </c>
      <c r="B69" s="330">
        <f t="shared" si="2"/>
        <v>9</v>
      </c>
      <c r="C69" s="472" t="s">
        <v>14905</v>
      </c>
      <c r="D69" s="472" t="s">
        <v>15024</v>
      </c>
      <c r="E69" s="438" t="s">
        <v>14985</v>
      </c>
      <c r="F69" s="69" t="str">
        <f>_xlfn.IFNA(VLOOKUP($D69,[1]开发列表!$A:$H,5,0),VLOOKUP($C69,[1]开发列表!$B:$H,4,0))</f>
        <v>ods_dev_global_product_up_dm</v>
      </c>
      <c r="G69" s="326">
        <f>COUNTIF('02产品'!$C:$C,'整合层-表说明'!$D69)</f>
        <v>15</v>
      </c>
      <c r="H69" s="326" t="str">
        <f t="shared" si="0"/>
        <v>全量</v>
      </c>
      <c r="I69" s="416" t="s">
        <v>15040</v>
      </c>
      <c r="J69" s="156" t="s">
        <v>8120</v>
      </c>
      <c r="K69" s="53" t="str">
        <f>_xlfn.IFNA(VLOOKUP($D69,[1]开发列表!$A:$H,8,0),VLOOKUP($C69,[1]开发列表!$B:$H,7,0))</f>
        <v>蒋凯</v>
      </c>
      <c r="L69" t="str">
        <f>_xlfn.IFNA(VLOOKUP($D69,[1]开发列表!$A:$H,8,0),VLOOKUP($C69,[1]开发列表!$B:$H,7,0))</f>
        <v>蒋凯</v>
      </c>
    </row>
    <row r="70" spans="1:12" ht="24" customHeight="1">
      <c r="A70" s="326" t="s">
        <v>557</v>
      </c>
      <c r="B70" s="330">
        <f t="shared" si="2"/>
        <v>10</v>
      </c>
      <c r="C70" s="433" t="s">
        <v>15935</v>
      </c>
      <c r="D70" s="433" t="s">
        <v>15946</v>
      </c>
      <c r="E70" s="473" t="s">
        <v>15957</v>
      </c>
      <c r="F70" s="69" t="str">
        <f>_xlfn.IFNA(VLOOKUP($D70,[1]开发列表!$A:$H,5,0),VLOOKUP($C70,[1]开发列表!$B:$H,4,0))</f>
        <v>ods_vmall2_t_wms_bbom_dm</v>
      </c>
      <c r="G70" s="326">
        <f>COUNTIF('02产品'!$C:$C,'整合层-表说明'!$D70)</f>
        <v>7</v>
      </c>
      <c r="H70" s="326" t="str">
        <f t="shared" si="0"/>
        <v>全量</v>
      </c>
      <c r="I70" s="416" t="s">
        <v>17169</v>
      </c>
      <c r="J70" s="156" t="s">
        <v>4647</v>
      </c>
      <c r="K70" s="53" t="str">
        <f>_xlfn.IFNA(VLOOKUP($D70,[1]开发列表!$A:$H,8,0),VLOOKUP($C70,[1]开发列表!$B:$H,7,0))</f>
        <v>杭飞跃</v>
      </c>
    </row>
    <row r="71" spans="1:12" ht="24" customHeight="1">
      <c r="A71" s="326" t="s">
        <v>557</v>
      </c>
      <c r="B71" s="330">
        <f t="shared" si="2"/>
        <v>11</v>
      </c>
      <c r="C71" s="465" t="s">
        <v>15936</v>
      </c>
      <c r="D71" s="465" t="s">
        <v>15947</v>
      </c>
      <c r="E71" s="473" t="s">
        <v>15958</v>
      </c>
      <c r="F71" s="69" t="str">
        <f>_xlfn.IFNA(VLOOKUP($D71,[1]开发列表!$A:$H,5,0),VLOOKUP($C71,[1]开发列表!$B:$H,4,0))</f>
        <v>ods_vmall2_product_dm</v>
      </c>
      <c r="G71" s="326">
        <f>COUNTIF('02产品'!$C:$C,'整合层-表说明'!$D71)</f>
        <v>19</v>
      </c>
      <c r="H71" s="326" t="str">
        <f t="shared" si="0"/>
        <v>全量</v>
      </c>
      <c r="I71" s="416" t="s">
        <v>17169</v>
      </c>
      <c r="J71" s="156" t="s">
        <v>4647</v>
      </c>
      <c r="K71" s="53" t="str">
        <f>_xlfn.IFNA(VLOOKUP($D71,[1]开发列表!$A:$H,8,0),VLOOKUP($C71,[1]开发列表!$B:$H,7,0))</f>
        <v>田雨</v>
      </c>
    </row>
    <row r="72" spans="1:12" ht="24" customHeight="1">
      <c r="A72" s="326" t="s">
        <v>557</v>
      </c>
      <c r="B72" s="330">
        <f t="shared" si="2"/>
        <v>12</v>
      </c>
      <c r="C72" s="466" t="s">
        <v>15937</v>
      </c>
      <c r="D72" s="466" t="s">
        <v>15948</v>
      </c>
      <c r="E72" s="473" t="s">
        <v>15959</v>
      </c>
      <c r="F72" s="69" t="str">
        <f>_xlfn.IFNA(VLOOKUP($D72,[1]开发列表!$A:$H,5,0),VLOOKUP($C72,[1]开发列表!$B:$H,4,0))</f>
        <v>ods_vmall_tbl_prd_virtual_rel_category_ds</v>
      </c>
      <c r="G72" s="326">
        <f>COUNTIF('02产品'!$C:$C,'整合层-表说明'!$D72)</f>
        <v>3</v>
      </c>
      <c r="H72" s="326" t="str">
        <f t="shared" si="0"/>
        <v>全量</v>
      </c>
      <c r="I72" s="416" t="s">
        <v>17169</v>
      </c>
      <c r="J72" s="156" t="s">
        <v>4647</v>
      </c>
      <c r="K72" s="53" t="str">
        <f>_xlfn.IFNA(VLOOKUP($D72,[1]开发列表!$A:$H,8,0),VLOOKUP($C72,[1]开发列表!$B:$H,7,0))</f>
        <v>王东波</v>
      </c>
    </row>
    <row r="73" spans="1:12" ht="24" customHeight="1">
      <c r="A73" s="326" t="s">
        <v>557</v>
      </c>
      <c r="B73" s="330">
        <f t="shared" si="2"/>
        <v>13</v>
      </c>
      <c r="C73" s="466" t="s">
        <v>15938</v>
      </c>
      <c r="D73" s="466" t="s">
        <v>15949</v>
      </c>
      <c r="E73" s="473" t="s">
        <v>15961</v>
      </c>
      <c r="F73" s="69" t="str">
        <f>_xlfn.IFNA(VLOOKUP($D73,[1]开发列表!$A:$H,5,0),VLOOKUP($C73,[1]开发列表!$B:$H,4,0))</f>
        <v>ods_vmall_tbl_prd_virtual_category_ds</v>
      </c>
      <c r="G73" s="326">
        <f>COUNTIF('02产品'!$C:$C,'整合层-表说明'!$D73)</f>
        <v>13</v>
      </c>
      <c r="H73" s="326" t="str">
        <f t="shared" si="0"/>
        <v>全量</v>
      </c>
      <c r="I73" s="416" t="s">
        <v>17169</v>
      </c>
      <c r="J73" s="156" t="s">
        <v>4647</v>
      </c>
      <c r="K73" s="53" t="str">
        <f>_xlfn.IFNA(VLOOKUP($D73,[1]开发列表!$A:$H,8,0),VLOOKUP($C73,[1]开发列表!$B:$H,7,0))</f>
        <v>王东波</v>
      </c>
    </row>
    <row r="74" spans="1:12" ht="24" customHeight="1">
      <c r="A74" s="326" t="s">
        <v>557</v>
      </c>
      <c r="B74" s="330">
        <f t="shared" si="2"/>
        <v>14</v>
      </c>
      <c r="C74" s="466" t="s">
        <v>15939</v>
      </c>
      <c r="D74" s="466" t="s">
        <v>15950</v>
      </c>
      <c r="E74" s="63" t="s">
        <v>15962</v>
      </c>
      <c r="F74" s="69" t="str">
        <f>_xlfn.IFNA(VLOOKUP($D74,[1]开发列表!$A:$H,5,0),VLOOKUP($C74,[1]开发列表!$B:$H,4,0))</f>
        <v>ods_vmall2_t_wms_stock_dm</v>
      </c>
      <c r="G74" s="326">
        <f>COUNTIF('02产品'!$C:$C,'整合层-表说明'!$D74)</f>
        <v>10</v>
      </c>
      <c r="H74" s="326" t="str">
        <f t="shared" si="0"/>
        <v>增量</v>
      </c>
      <c r="I74" s="416" t="s">
        <v>17169</v>
      </c>
      <c r="J74" s="156" t="s">
        <v>4647</v>
      </c>
      <c r="K74" s="53" t="str">
        <f>_xlfn.IFNA(VLOOKUP($D74,[1]开发列表!$A:$H,8,0),VLOOKUP($C74,[1]开发列表!$B:$H,7,0))</f>
        <v>蒋凯</v>
      </c>
    </row>
    <row r="75" spans="1:12" ht="24" customHeight="1">
      <c r="A75" s="326" t="s">
        <v>557</v>
      </c>
      <c r="B75" s="330">
        <f t="shared" si="2"/>
        <v>15</v>
      </c>
      <c r="C75" s="466" t="s">
        <v>15940</v>
      </c>
      <c r="D75" s="466" t="s">
        <v>15951</v>
      </c>
      <c r="E75" s="473" t="s">
        <v>15963</v>
      </c>
      <c r="F75" s="69" t="str">
        <f>_xlfn.IFNA(VLOOKUP($D75,[1]开发列表!$A:$H,5,0),VLOOKUP($C75,[1]开发列表!$B:$H,4,0))</f>
        <v>ods_vmall2_t_wms_product_dm</v>
      </c>
      <c r="G75" s="326">
        <f>COUNTIF('02产品'!$C:$C,'整合层-表说明'!$D75)</f>
        <v>10</v>
      </c>
      <c r="H75" s="326" t="str">
        <f t="shared" si="0"/>
        <v>全量</v>
      </c>
      <c r="I75" s="416" t="s">
        <v>17169</v>
      </c>
      <c r="J75" s="156" t="s">
        <v>4647</v>
      </c>
      <c r="K75" s="53" t="str">
        <f>_xlfn.IFNA(VLOOKUP($D75,[1]开发列表!$A:$H,8,0),VLOOKUP($C75,[1]开发列表!$B:$H,7,0))</f>
        <v>田雨</v>
      </c>
    </row>
    <row r="76" spans="1:12" ht="24" customHeight="1">
      <c r="A76" s="326" t="s">
        <v>557</v>
      </c>
      <c r="B76" s="330">
        <f t="shared" si="2"/>
        <v>16</v>
      </c>
      <c r="C76" s="466" t="s">
        <v>15941</v>
      </c>
      <c r="D76" s="466" t="s">
        <v>15952</v>
      </c>
      <c r="E76" s="473" t="s">
        <v>15964</v>
      </c>
      <c r="F76" s="69" t="str">
        <f>_xlfn.IFNA(VLOOKUP($D76,[1]开发列表!$A:$H,5,0),VLOOKUP($C76,[1]开发列表!$B:$H,4,0))</f>
        <v>ods_vmall2_t_wms_stock_change_detail_dm</v>
      </c>
      <c r="G76" s="326">
        <f>COUNTIF('02产品'!$C:$C,'整合层-表说明'!$D76)</f>
        <v>14</v>
      </c>
      <c r="H76" s="326" t="str">
        <f t="shared" si="0"/>
        <v>增量</v>
      </c>
      <c r="I76" s="416" t="s">
        <v>17169</v>
      </c>
      <c r="J76" s="156" t="s">
        <v>4647</v>
      </c>
      <c r="K76" s="53" t="str">
        <f>_xlfn.IFNA(VLOOKUP($D76,[1]开发列表!$A:$H,8,0),VLOOKUP($C76,[1]开发列表!$B:$H,7,0))</f>
        <v>田雨</v>
      </c>
    </row>
    <row r="77" spans="1:12" ht="24" customHeight="1">
      <c r="A77" s="326" t="s">
        <v>557</v>
      </c>
      <c r="B77" s="330">
        <f t="shared" si="2"/>
        <v>17</v>
      </c>
      <c r="C77" s="466" t="s">
        <v>15942</v>
      </c>
      <c r="D77" s="466" t="s">
        <v>15953</v>
      </c>
      <c r="E77" s="473" t="s">
        <v>15960</v>
      </c>
      <c r="F77" s="69" t="str">
        <f>_xlfn.IFNA(VLOOKUP($D77,[1]开发列表!$A:$H,5,0),VLOOKUP($C77,[1]开发列表!$B:$H,4,0))</f>
        <v>ods_vmall_tbl_prd_sku_attr_ds</v>
      </c>
      <c r="G77" s="326">
        <f>COUNTIF('02产品'!$C:$C,'整合层-表说明'!$D77)</f>
        <v>8</v>
      </c>
      <c r="H77" s="326" t="str">
        <f t="shared" si="0"/>
        <v>全量</v>
      </c>
      <c r="I77" s="416" t="s">
        <v>17169</v>
      </c>
      <c r="J77" s="156" t="s">
        <v>4647</v>
      </c>
      <c r="K77" s="53" t="str">
        <f>_xlfn.IFNA(VLOOKUP($D77,[1]开发列表!$A:$H,8,0),VLOOKUP($C77,[1]开发列表!$B:$H,7,0))</f>
        <v>田雨</v>
      </c>
    </row>
    <row r="78" spans="1:12" ht="24" customHeight="1">
      <c r="A78" s="326" t="s">
        <v>557</v>
      </c>
      <c r="B78" s="330">
        <f t="shared" si="2"/>
        <v>18</v>
      </c>
      <c r="C78" s="466" t="s">
        <v>15943</v>
      </c>
      <c r="D78" s="466" t="s">
        <v>15954</v>
      </c>
      <c r="E78" s="473" t="s">
        <v>15965</v>
      </c>
      <c r="F78" s="69" t="str">
        <f>_xlfn.IFNA(VLOOKUP($D78,[1]开发列表!$A:$H,5,0),VLOOKUP($C78,[1]开发列表!$B:$H,4,0))</f>
        <v>ods_vmall2_product_barcode_dm</v>
      </c>
      <c r="G78" s="326">
        <f>COUNTIF('02产品'!$C:$C,'整合层-表说明'!$D78)</f>
        <v>10</v>
      </c>
      <c r="H78" s="326" t="str">
        <f t="shared" si="0"/>
        <v>全量</v>
      </c>
      <c r="I78" s="416" t="s">
        <v>17169</v>
      </c>
      <c r="J78" s="156" t="s">
        <v>4647</v>
      </c>
      <c r="K78" s="53" t="str">
        <f>_xlfn.IFNA(VLOOKUP($D78,[1]开发列表!$A:$H,8,0),VLOOKUP($C78,[1]开发列表!$B:$H,7,0))</f>
        <v>王东波</v>
      </c>
    </row>
    <row r="79" spans="1:12" ht="24" customHeight="1">
      <c r="A79" s="326" t="s">
        <v>557</v>
      </c>
      <c r="B79" s="330">
        <f t="shared" si="2"/>
        <v>19</v>
      </c>
      <c r="C79" s="466" t="s">
        <v>15944</v>
      </c>
      <c r="D79" s="466" t="s">
        <v>15955</v>
      </c>
      <c r="E79" s="473" t="s">
        <v>15966</v>
      </c>
      <c r="F79" s="69" t="str">
        <f>_xlfn.IFNA(VLOOKUP($D79,[1]开发列表!$A:$H,5,0),VLOOKUP($C79,[1]开发列表!$B:$H,4,0))</f>
        <v>ods_vmall2_pro_item_ds</v>
      </c>
      <c r="G79" s="326">
        <f>COUNTIF('02产品'!$C:$C,'整合层-表说明'!$D79)</f>
        <v>14</v>
      </c>
      <c r="H79" s="326" t="str">
        <f t="shared" si="0"/>
        <v>全量</v>
      </c>
      <c r="I79" s="416" t="s">
        <v>17169</v>
      </c>
      <c r="J79" s="156" t="s">
        <v>4647</v>
      </c>
      <c r="K79" s="53" t="str">
        <f>_xlfn.IFNA(VLOOKUP($D79,[1]开发列表!$A:$H,8,0),VLOOKUP($C79,[1]开发列表!$B:$H,7,0))</f>
        <v>王东波</v>
      </c>
    </row>
    <row r="80" spans="1:12" ht="24" customHeight="1">
      <c r="A80" s="326" t="s">
        <v>557</v>
      </c>
      <c r="B80" s="330">
        <f t="shared" si="2"/>
        <v>20</v>
      </c>
      <c r="C80" s="466" t="s">
        <v>15945</v>
      </c>
      <c r="D80" s="466" t="s">
        <v>15956</v>
      </c>
      <c r="E80" s="473" t="s">
        <v>15967</v>
      </c>
      <c r="F80" s="69" t="str">
        <f>_xlfn.IFNA(VLOOKUP($D80,[1]开发列表!$A:$H,5,0),VLOOKUP($C80,[1]开发列表!$B:$H,4,0))</f>
        <v>ods_vmall2_inventory_seid_dm</v>
      </c>
      <c r="G80" s="326">
        <f>COUNTIF('02产品'!$C:$C,'整合层-表说明'!$D80)</f>
        <v>6</v>
      </c>
      <c r="H80" s="326" t="str">
        <f t="shared" si="0"/>
        <v>全量</v>
      </c>
      <c r="I80" s="416" t="s">
        <v>17169</v>
      </c>
      <c r="J80" s="156" t="s">
        <v>4647</v>
      </c>
      <c r="K80" s="53" t="str">
        <f>_xlfn.IFNA(VLOOKUP($D80,[1]开发列表!$A:$H,8,0),VLOOKUP($C80,[1]开发列表!$B:$H,7,0))</f>
        <v>汤泽</v>
      </c>
    </row>
    <row r="81" spans="1:12" ht="24" customHeight="1">
      <c r="A81" s="326" t="s">
        <v>227</v>
      </c>
      <c r="B81" s="330">
        <f t="shared" si="2"/>
        <v>21</v>
      </c>
      <c r="C81" s="515" t="s">
        <v>18779</v>
      </c>
      <c r="D81" s="486" t="s">
        <v>18778</v>
      </c>
      <c r="E81" s="68" t="s">
        <v>18913</v>
      </c>
      <c r="F81" s="69" t="str">
        <f>_xlfn.IFNA(VLOOKUP($D81,[1]开发列表!$A:$H,5,0),VLOOKUP($C81,[1]开发列表!$B:$H,4,0))</f>
        <v>ods_vmall2_tbl_prd_msgreply_dm</v>
      </c>
      <c r="G81" s="326">
        <f>COUNTIF('02产品'!$C:$C,'整合层-表说明'!$D81)</f>
        <v>10</v>
      </c>
      <c r="H81" s="326" t="str">
        <f t="shared" si="0"/>
        <v>增量</v>
      </c>
      <c r="I81" s="416" t="s">
        <v>18912</v>
      </c>
      <c r="J81" s="156" t="s">
        <v>723</v>
      </c>
      <c r="K81" s="53" t="str">
        <f>_xlfn.IFNA(VLOOKUP($D81,[1]开发列表!$A:$H,8,0),VLOOKUP($C81,[1]开发列表!$B:$H,7,0))</f>
        <v>王东波</v>
      </c>
    </row>
    <row r="82" spans="1:12" ht="24" customHeight="1">
      <c r="A82" s="326" t="s">
        <v>227</v>
      </c>
      <c r="B82" s="330">
        <f t="shared" si="2"/>
        <v>22</v>
      </c>
      <c r="C82" s="466" t="s">
        <v>18781</v>
      </c>
      <c r="D82" s="466" t="s">
        <v>18780</v>
      </c>
      <c r="E82" s="68" t="s">
        <v>18914</v>
      </c>
      <c r="F82" s="69" t="str">
        <f>_xlfn.IFNA(VLOOKUP($D82,[1]开发列表!$A:$H,5,0),VLOOKUP($C82,[1]开发列表!$B:$H,4,0))</f>
        <v>ods_vmall2_barcode_item_dm</v>
      </c>
      <c r="G82" s="326">
        <f>COUNTIF('02产品'!$C:$C,'整合层-表说明'!$D82)</f>
        <v>11</v>
      </c>
      <c r="H82" s="326" t="str">
        <f t="shared" si="0"/>
        <v>全量</v>
      </c>
      <c r="I82" s="416" t="s">
        <v>18912</v>
      </c>
      <c r="J82" s="156" t="s">
        <v>723</v>
      </c>
      <c r="K82" s="53" t="str">
        <f>_xlfn.IFNA(VLOOKUP($D82,[1]开发列表!$A:$H,8,0),VLOOKUP($C82,[1]开发列表!$B:$H,7,0))</f>
        <v>蒋凯</v>
      </c>
    </row>
    <row r="83" spans="1:12" ht="24" customHeight="1">
      <c r="A83" s="326" t="s">
        <v>227</v>
      </c>
      <c r="B83" s="330">
        <f t="shared" si="2"/>
        <v>23</v>
      </c>
      <c r="C83" s="524" t="s">
        <v>19283</v>
      </c>
      <c r="D83" s="524" t="s">
        <v>19282</v>
      </c>
      <c r="E83" s="68" t="s">
        <v>19288</v>
      </c>
      <c r="F83" s="524" t="s">
        <v>19286</v>
      </c>
      <c r="G83" s="326">
        <f>COUNTIF('02产品'!$C:$C,'整合层-表说明'!$D83)</f>
        <v>10</v>
      </c>
      <c r="H83" s="326" t="str">
        <f t="shared" si="0"/>
        <v>全量</v>
      </c>
      <c r="I83" s="416" t="s">
        <v>19290</v>
      </c>
      <c r="J83" s="156" t="s">
        <v>723</v>
      </c>
      <c r="K83" s="53" t="str">
        <f>_xlfn.IFNA(VLOOKUP($D83,[1]开发列表!$A:$H,8,0),VLOOKUP($C83,[1]开发列表!$B:$H,7,0))</f>
        <v>王东波</v>
      </c>
    </row>
    <row r="84" spans="1:12" ht="24" customHeight="1">
      <c r="A84" s="326" t="s">
        <v>227</v>
      </c>
      <c r="B84" s="330">
        <f t="shared" si="2"/>
        <v>24</v>
      </c>
      <c r="C84" s="524" t="s">
        <v>19285</v>
      </c>
      <c r="D84" s="524" t="s">
        <v>19284</v>
      </c>
      <c r="E84" s="68" t="s">
        <v>19289</v>
      </c>
      <c r="F84" s="524" t="s">
        <v>19287</v>
      </c>
      <c r="G84" s="326">
        <f>COUNTIF('02产品'!$C:$C,'整合层-表说明'!$D84)</f>
        <v>10</v>
      </c>
      <c r="H84" s="326" t="str">
        <f t="shared" si="0"/>
        <v>全量</v>
      </c>
      <c r="I84" s="416" t="s">
        <v>19290</v>
      </c>
      <c r="J84" s="156" t="s">
        <v>723</v>
      </c>
      <c r="K84" s="53" t="str">
        <f>_xlfn.IFNA(VLOOKUP($D84,[1]开发列表!$A:$H,8,0),VLOOKUP($C84,[1]开发列表!$B:$H,7,0))</f>
        <v>王东波</v>
      </c>
    </row>
    <row r="85" spans="1:12" ht="24" customHeight="1">
      <c r="A85" s="326" t="s">
        <v>227</v>
      </c>
      <c r="B85" s="330">
        <f t="shared" si="2"/>
        <v>25</v>
      </c>
      <c r="C85" s="524" t="s">
        <v>19367</v>
      </c>
      <c r="D85" s="524" t="s">
        <v>19366</v>
      </c>
      <c r="E85" s="68" t="s">
        <v>19368</v>
      </c>
      <c r="F85" s="524" t="s">
        <v>19369</v>
      </c>
      <c r="G85" s="326">
        <f>COUNTIF('02产品'!$C:$C,'整合层-表说明'!$D85)</f>
        <v>54</v>
      </c>
      <c r="H85" s="326" t="str">
        <f t="shared" si="0"/>
        <v>全量</v>
      </c>
      <c r="I85" s="416" t="s">
        <v>19243</v>
      </c>
      <c r="J85" s="156" t="s">
        <v>723</v>
      </c>
      <c r="K85" s="53" t="str">
        <f>_xlfn.IFNA(VLOOKUP($D85,[1]开发列表!$A:$H,8,0),VLOOKUP($C85,[1]开发列表!$B:$H,7,0))</f>
        <v>蒋凯</v>
      </c>
    </row>
    <row r="86" spans="1:12" ht="24" customHeight="1">
      <c r="A86" s="67" t="s">
        <v>8151</v>
      </c>
      <c r="B86" s="330">
        <f>IF($A86=$A80,$B80+1,1)</f>
        <v>1</v>
      </c>
      <c r="C86" s="69" t="s">
        <v>244</v>
      </c>
      <c r="D86" s="69" t="s">
        <v>242</v>
      </c>
      <c r="E86" s="68" t="s">
        <v>8152</v>
      </c>
      <c r="F86" s="68" t="s">
        <v>5340</v>
      </c>
      <c r="G86" s="326">
        <f>COUNTIF('03协议'!$C:$C,'整合层-表说明'!$D86)</f>
        <v>15</v>
      </c>
      <c r="H86" s="326" t="str">
        <f t="shared" si="0"/>
        <v>全量</v>
      </c>
      <c r="I86" s="416" t="s">
        <v>15040</v>
      </c>
      <c r="J86" s="156" t="s">
        <v>8153</v>
      </c>
      <c r="K86" s="53" t="str">
        <f>_xlfn.IFNA(VLOOKUP($D86,[1]开发列表!$A:$H,8,0),VLOOKUP($C86,[1]开发列表!$B:$H,7,0))</f>
        <v>王东波</v>
      </c>
      <c r="L86" t="str">
        <f>_xlfn.IFNA(VLOOKUP($D86,[1]开发列表!$A:$H,8,0),VLOOKUP($C86,[1]开发列表!$B:$H,7,0))</f>
        <v>王东波</v>
      </c>
    </row>
    <row r="87" spans="1:12" ht="24" customHeight="1">
      <c r="A87" s="67" t="s">
        <v>8154</v>
      </c>
      <c r="B87" s="330">
        <f t="shared" si="2"/>
        <v>2</v>
      </c>
      <c r="C87" s="69" t="s">
        <v>245</v>
      </c>
      <c r="D87" s="69" t="s">
        <v>243</v>
      </c>
      <c r="E87" s="58" t="s">
        <v>8155</v>
      </c>
      <c r="F87" s="58" t="s">
        <v>5342</v>
      </c>
      <c r="G87" s="326">
        <f>COUNTIF('03协议'!$C:$C,'整合层-表说明'!$D87)</f>
        <v>6</v>
      </c>
      <c r="H87" s="326" t="str">
        <f t="shared" si="0"/>
        <v>全量</v>
      </c>
      <c r="I87" s="416" t="s">
        <v>15040</v>
      </c>
      <c r="J87" s="156" t="s">
        <v>8156</v>
      </c>
      <c r="K87" s="53" t="str">
        <f>_xlfn.IFNA(VLOOKUP($D87,[1]开发列表!$A:$H,8,0),VLOOKUP($C87,[1]开发列表!$B:$H,7,0))</f>
        <v>王东波</v>
      </c>
      <c r="L87" t="str">
        <f>_xlfn.IFNA(VLOOKUP($D87,[1]开发列表!$A:$H,8,0),VLOOKUP($C87,[1]开发列表!$B:$H,7,0))</f>
        <v>王东波</v>
      </c>
    </row>
    <row r="88" spans="1:12" ht="24" customHeight="1">
      <c r="A88" s="67" t="s">
        <v>8157</v>
      </c>
      <c r="B88" s="330">
        <f t="shared" si="2"/>
        <v>1</v>
      </c>
      <c r="C88" s="69" t="s">
        <v>254</v>
      </c>
      <c r="D88" s="69" t="s">
        <v>247</v>
      </c>
      <c r="E88" s="58" t="s">
        <v>8158</v>
      </c>
      <c r="F88" s="69" t="s">
        <v>5470</v>
      </c>
      <c r="G88" s="326">
        <f>COUNTIF('04设备'!$C:$C,'整合层-表说明'!$D88)</f>
        <v>9</v>
      </c>
      <c r="H88" s="326" t="str">
        <f t="shared" si="0"/>
        <v>全量</v>
      </c>
      <c r="I88" s="416" t="s">
        <v>15040</v>
      </c>
      <c r="J88" s="156" t="s">
        <v>8159</v>
      </c>
      <c r="K88" s="53" t="str">
        <f>_xlfn.IFNA(VLOOKUP($D88,[1]开发列表!$A:$H,8,0),VLOOKUP($C88,[1]开发列表!$B:$H,7,0))</f>
        <v>焦金鹏</v>
      </c>
      <c r="L88" t="str">
        <f>_xlfn.IFNA(VLOOKUP($D88,[1]开发列表!$A:$H,8,0),VLOOKUP($C88,[1]开发列表!$B:$H,7,0))</f>
        <v>焦金鹏</v>
      </c>
    </row>
    <row r="89" spans="1:12" ht="24" customHeight="1">
      <c r="A89" s="67" t="s">
        <v>8157</v>
      </c>
      <c r="B89" s="330">
        <f t="shared" si="2"/>
        <v>2</v>
      </c>
      <c r="C89" s="69" t="s">
        <v>255</v>
      </c>
      <c r="D89" s="69" t="s">
        <v>248</v>
      </c>
      <c r="E89" s="58" t="s">
        <v>8160</v>
      </c>
      <c r="F89" s="69" t="s">
        <v>5471</v>
      </c>
      <c r="G89" s="326">
        <f>COUNTIF('04设备'!$C:$C,'整合层-表说明'!$D89)</f>
        <v>25</v>
      </c>
      <c r="H89" s="326" t="str">
        <f t="shared" si="0"/>
        <v>拉链</v>
      </c>
      <c r="I89" s="416" t="s">
        <v>15040</v>
      </c>
      <c r="J89" s="156" t="s">
        <v>8156</v>
      </c>
      <c r="K89" s="53" t="str">
        <f>_xlfn.IFNA(VLOOKUP($D89,[1]开发列表!$A:$H,8,0),VLOOKUP($C89,[1]开发列表!$B:$H,7,0))</f>
        <v>杨忠飞</v>
      </c>
      <c r="L89" t="str">
        <f>_xlfn.IFNA(VLOOKUP($D89,[1]开发列表!$A:$H,8,0),VLOOKUP($C89,[1]开发列表!$B:$H,7,0))</f>
        <v>杨忠飞</v>
      </c>
    </row>
    <row r="90" spans="1:12" ht="24" customHeight="1">
      <c r="A90" s="67" t="s">
        <v>246</v>
      </c>
      <c r="B90" s="330">
        <f t="shared" si="2"/>
        <v>3</v>
      </c>
      <c r="C90" s="69" t="s">
        <v>256</v>
      </c>
      <c r="D90" s="69" t="s">
        <v>249</v>
      </c>
      <c r="E90" s="58" t="s">
        <v>5472</v>
      </c>
      <c r="F90" s="69" t="s">
        <v>5473</v>
      </c>
      <c r="G90" s="326">
        <f>COUNTIF('04设备'!$C:$C,'整合层-表说明'!$D90)</f>
        <v>6</v>
      </c>
      <c r="H90" s="326" t="str">
        <f t="shared" si="0"/>
        <v>拉链</v>
      </c>
      <c r="I90" s="416" t="s">
        <v>15040</v>
      </c>
      <c r="J90" s="156" t="s">
        <v>723</v>
      </c>
      <c r="K90" s="53" t="str">
        <f>_xlfn.IFNA(VLOOKUP($D90,[1]开发列表!$A:$H,8,0),VLOOKUP($C90,[1]开发列表!$B:$H,7,0))</f>
        <v>焦金鹏</v>
      </c>
      <c r="L90" t="str">
        <f>_xlfn.IFNA(VLOOKUP($D90,[1]开发列表!$A:$H,8,0),VLOOKUP($C90,[1]开发列表!$B:$H,7,0))</f>
        <v>焦金鹏</v>
      </c>
    </row>
    <row r="91" spans="1:12" ht="24" customHeight="1">
      <c r="A91" s="67" t="s">
        <v>246</v>
      </c>
      <c r="B91" s="330">
        <f t="shared" si="2"/>
        <v>4</v>
      </c>
      <c r="C91" s="69" t="s">
        <v>257</v>
      </c>
      <c r="D91" s="69" t="s">
        <v>250</v>
      </c>
      <c r="E91" s="58" t="s">
        <v>5474</v>
      </c>
      <c r="F91" s="69" t="s">
        <v>5475</v>
      </c>
      <c r="G91" s="326">
        <f>COUNTIF('04设备'!$C:$C,'整合层-表说明'!$D91)</f>
        <v>22</v>
      </c>
      <c r="H91" s="326" t="str">
        <f t="shared" si="0"/>
        <v>全量</v>
      </c>
      <c r="I91" s="416" t="s">
        <v>15040</v>
      </c>
      <c r="J91" s="156" t="s">
        <v>723</v>
      </c>
      <c r="K91" s="53" t="str">
        <f>_xlfn.IFNA(VLOOKUP($D91,[1]开发列表!$A:$H,8,0),VLOOKUP($C91,[1]开发列表!$B:$H,7,0))</f>
        <v>焦金鹏/杭飞跃</v>
      </c>
      <c r="L91" t="str">
        <f>_xlfn.IFNA(VLOOKUP($D91,[1]开发列表!$A:$H,8,0),VLOOKUP($C91,[1]开发列表!$B:$H,7,0))</f>
        <v>焦金鹏/杭飞跃</v>
      </c>
    </row>
    <row r="92" spans="1:12" ht="24" customHeight="1">
      <c r="A92" s="67" t="s">
        <v>8161</v>
      </c>
      <c r="B92" s="330">
        <f t="shared" si="2"/>
        <v>5</v>
      </c>
      <c r="C92" s="69" t="s">
        <v>258</v>
      </c>
      <c r="D92" s="69" t="s">
        <v>1430</v>
      </c>
      <c r="E92" s="58" t="s">
        <v>5476</v>
      </c>
      <c r="F92" s="58" t="s">
        <v>12589</v>
      </c>
      <c r="G92" s="326">
        <f>COUNTIF('04设备'!$C:$C,'整合层-表说明'!$D92)</f>
        <v>8</v>
      </c>
      <c r="H92" s="326" t="str">
        <f t="shared" si="0"/>
        <v>拉链</v>
      </c>
      <c r="I92" s="416" t="s">
        <v>15040</v>
      </c>
      <c r="J92" s="156" t="s">
        <v>8127</v>
      </c>
      <c r="K92" s="53" t="str">
        <f>_xlfn.IFNA(VLOOKUP($D92,[1]开发列表!$A:$H,8,0),VLOOKUP($C92,[1]开发列表!$B:$H,7,0))</f>
        <v>杨忠飞</v>
      </c>
      <c r="L92" t="str">
        <f>_xlfn.IFNA(VLOOKUP($D92,[1]开发列表!$A:$H,8,0),VLOOKUP($C92,[1]开发列表!$B:$H,7,0))</f>
        <v>杨忠飞</v>
      </c>
    </row>
    <row r="93" spans="1:12" ht="24" customHeight="1">
      <c r="A93" s="67" t="s">
        <v>246</v>
      </c>
      <c r="B93" s="330">
        <f t="shared" si="2"/>
        <v>6</v>
      </c>
      <c r="C93" s="69" t="s">
        <v>259</v>
      </c>
      <c r="D93" s="69" t="s">
        <v>251</v>
      </c>
      <c r="E93" s="58" t="s">
        <v>5477</v>
      </c>
      <c r="F93" s="69" t="s">
        <v>5478</v>
      </c>
      <c r="G93" s="326">
        <f>COUNTIF('04设备'!$C:$C,'整合层-表说明'!$D93)</f>
        <v>3</v>
      </c>
      <c r="H93" s="326" t="str">
        <f t="shared" si="0"/>
        <v>全量</v>
      </c>
      <c r="I93" s="416" t="s">
        <v>15040</v>
      </c>
      <c r="J93" s="156" t="s">
        <v>8120</v>
      </c>
      <c r="K93" s="53" t="str">
        <f>_xlfn.IFNA(VLOOKUP($D93,[1]开发列表!$A:$H,8,0),VLOOKUP($C93,[1]开发列表!$B:$H,7,0))</f>
        <v>焦金鹏</v>
      </c>
      <c r="L93" t="str">
        <f>_xlfn.IFNA(VLOOKUP($D93,[1]开发列表!$A:$H,8,0),VLOOKUP($C93,[1]开发列表!$B:$H,7,0))</f>
        <v>焦金鹏</v>
      </c>
    </row>
    <row r="94" spans="1:12" ht="24" customHeight="1">
      <c r="A94" s="67" t="s">
        <v>246</v>
      </c>
      <c r="B94" s="330">
        <f t="shared" si="2"/>
        <v>7</v>
      </c>
      <c r="C94" s="69" t="s">
        <v>260</v>
      </c>
      <c r="D94" s="69" t="s">
        <v>13260</v>
      </c>
      <c r="E94" s="58" t="s">
        <v>5479</v>
      </c>
      <c r="F94" s="69" t="s">
        <v>5480</v>
      </c>
      <c r="G94" s="326">
        <f>COUNTIF('04设备'!$C:$C,'整合层-表说明'!$D94)</f>
        <v>16</v>
      </c>
      <c r="H94" s="326" t="str">
        <f t="shared" si="0"/>
        <v>全量</v>
      </c>
      <c r="I94" s="416" t="s">
        <v>15040</v>
      </c>
      <c r="J94" s="156" t="s">
        <v>723</v>
      </c>
      <c r="K94" s="53" t="str">
        <f>_xlfn.IFNA(VLOOKUP($D94,[1]开发列表!$A:$H,8,0),VLOOKUP($C94,[1]开发列表!$B:$H,7,0))</f>
        <v>焦金鹏</v>
      </c>
      <c r="L94" t="str">
        <f>_xlfn.IFNA(VLOOKUP($D94,[1]开发列表!$A:$H,8,0),VLOOKUP($C94,[1]开发列表!$B:$H,7,0))</f>
        <v>焦金鹏</v>
      </c>
    </row>
    <row r="95" spans="1:12" ht="24" customHeight="1">
      <c r="A95" s="67" t="s">
        <v>8162</v>
      </c>
      <c r="B95" s="330">
        <f t="shared" si="2"/>
        <v>8</v>
      </c>
      <c r="C95" s="69" t="s">
        <v>261</v>
      </c>
      <c r="D95" s="69" t="s">
        <v>252</v>
      </c>
      <c r="E95" s="58" t="s">
        <v>5481</v>
      </c>
      <c r="F95" s="69" t="s">
        <v>5482</v>
      </c>
      <c r="G95" s="326">
        <f>COUNTIF('04设备'!$C:$C,'整合层-表说明'!$D95)</f>
        <v>8</v>
      </c>
      <c r="H95" s="326" t="str">
        <f t="shared" si="0"/>
        <v>全量</v>
      </c>
      <c r="I95" s="416" t="s">
        <v>15040</v>
      </c>
      <c r="J95" s="156" t="s">
        <v>8128</v>
      </c>
      <c r="K95" s="53" t="str">
        <f>_xlfn.IFNA(VLOOKUP($D95,[1]开发列表!$A:$H,8,0),VLOOKUP($C95,[1]开发列表!$B:$H,7,0))</f>
        <v>杨忠飞</v>
      </c>
      <c r="L95" t="str">
        <f>_xlfn.IFNA(VLOOKUP($D95,[1]开发列表!$A:$H,8,0),VLOOKUP($C95,[1]开发列表!$B:$H,7,0))</f>
        <v>杨忠飞</v>
      </c>
    </row>
    <row r="96" spans="1:12" ht="24" customHeight="1">
      <c r="A96" s="67" t="s">
        <v>8161</v>
      </c>
      <c r="B96" s="330">
        <f t="shared" si="2"/>
        <v>9</v>
      </c>
      <c r="C96" s="69" t="s">
        <v>262</v>
      </c>
      <c r="D96" s="69" t="s">
        <v>253</v>
      </c>
      <c r="E96" s="58" t="s">
        <v>5483</v>
      </c>
      <c r="F96" s="69" t="s">
        <v>5484</v>
      </c>
      <c r="G96" s="326">
        <f>COUNTIF('04设备'!$C:$C,'整合层-表说明'!$D96)</f>
        <v>6</v>
      </c>
      <c r="H96" s="326" t="str">
        <f t="shared" si="0"/>
        <v>全量</v>
      </c>
      <c r="I96" s="416" t="s">
        <v>15040</v>
      </c>
      <c r="J96" s="156" t="s">
        <v>723</v>
      </c>
      <c r="K96" s="53" t="str">
        <f>_xlfn.IFNA(VLOOKUP($D96,[1]开发列表!$A:$H,8,0),VLOOKUP($C96,[1]开发列表!$B:$H,7,0))</f>
        <v>田雨</v>
      </c>
      <c r="L96" t="str">
        <f>_xlfn.IFNA(VLOOKUP($D96,[1]开发列表!$A:$H,8,0),VLOOKUP($C96,[1]开发列表!$B:$H,7,0))</f>
        <v>田雨</v>
      </c>
    </row>
    <row r="97" spans="1:12" ht="24" customHeight="1">
      <c r="A97" s="67" t="s">
        <v>8162</v>
      </c>
      <c r="B97" s="330">
        <f t="shared" si="2"/>
        <v>10</v>
      </c>
      <c r="C97" s="69" t="s">
        <v>5460</v>
      </c>
      <c r="D97" s="69" t="s">
        <v>1431</v>
      </c>
      <c r="E97" s="58" t="s">
        <v>5485</v>
      </c>
      <c r="F97" s="69" t="s">
        <v>5486</v>
      </c>
      <c r="G97" s="326">
        <f>COUNTIF('04设备'!$C:$C,'整合层-表说明'!$D97)</f>
        <v>16</v>
      </c>
      <c r="H97" s="326" t="str">
        <f t="shared" si="0"/>
        <v>全量</v>
      </c>
      <c r="I97" s="416" t="s">
        <v>15040</v>
      </c>
      <c r="J97" s="156" t="s">
        <v>723</v>
      </c>
      <c r="K97" s="53" t="str">
        <f>_xlfn.IFNA(VLOOKUP($D97,[1]开发列表!$A:$H,8,0),VLOOKUP($C97,[1]开发列表!$B:$H,7,0))</f>
        <v>陈凯/杨忠飞</v>
      </c>
      <c r="L97" t="str">
        <f>_xlfn.IFNA(VLOOKUP($D97,[1]开发列表!$A:$H,8,0),VLOOKUP($C97,[1]开发列表!$B:$H,7,0))</f>
        <v>陈凯/杨忠飞</v>
      </c>
    </row>
    <row r="98" spans="1:12" ht="24" customHeight="1">
      <c r="A98" s="67" t="s">
        <v>246</v>
      </c>
      <c r="B98" s="330">
        <f t="shared" si="2"/>
        <v>11</v>
      </c>
      <c r="C98" s="83" t="s">
        <v>12587</v>
      </c>
      <c r="D98" s="69" t="s">
        <v>12588</v>
      </c>
      <c r="E98" s="58" t="s">
        <v>12610</v>
      </c>
      <c r="F98" s="69" t="s">
        <v>12590</v>
      </c>
      <c r="G98" s="326">
        <f>COUNTIF('04设备'!$C:$C,'整合层-表说明'!$D98)</f>
        <v>10</v>
      </c>
      <c r="H98" s="326" t="str">
        <f t="shared" si="0"/>
        <v>增量</v>
      </c>
      <c r="I98" s="416" t="s">
        <v>15040</v>
      </c>
      <c r="J98" s="156" t="s">
        <v>723</v>
      </c>
      <c r="K98" s="53" t="str">
        <f>_xlfn.IFNA(VLOOKUP($D98,[1]开发列表!$A:$H,8,0),VLOOKUP($C98,[1]开发列表!$B:$H,7,0))</f>
        <v>黄贤刚</v>
      </c>
      <c r="L98" t="str">
        <f>_xlfn.IFNA(VLOOKUP($D98,[1]开发列表!$A:$H,8,0),VLOOKUP($C98,[1]开发列表!$B:$H,7,0))</f>
        <v>黄贤刚</v>
      </c>
    </row>
    <row r="99" spans="1:12" ht="24" customHeight="1">
      <c r="A99" s="151" t="s">
        <v>246</v>
      </c>
      <c r="B99" s="330">
        <f t="shared" si="2"/>
        <v>12</v>
      </c>
      <c r="C99" s="182" t="s">
        <v>12611</v>
      </c>
      <c r="D99" s="152" t="s">
        <v>12614</v>
      </c>
      <c r="E99" s="152"/>
      <c r="F99" s="152"/>
      <c r="G99" s="327">
        <f>COUNTIF('04设备'!$C:$C,'整合层-表说明'!$D99)</f>
        <v>9</v>
      </c>
      <c r="H99" s="327" t="str">
        <f t="shared" si="0"/>
        <v>拉链</v>
      </c>
      <c r="I99" s="442" t="s">
        <v>15040</v>
      </c>
      <c r="J99" s="148" t="s">
        <v>5487</v>
      </c>
      <c r="K99" s="53" t="e">
        <f>_xlfn.IFNA(VLOOKUP($D99,[1]开发列表!$A:$H,8,0),VLOOKUP($C99,[1]开发列表!$B:$H,7,0))</f>
        <v>#N/A</v>
      </c>
      <c r="L99" t="e">
        <f>_xlfn.IFNA(VLOOKUP($D99,[1]开发列表!$A:$H,8,0),VLOOKUP($C99,[1]开发列表!$B:$H,7,0))</f>
        <v>#N/A</v>
      </c>
    </row>
    <row r="100" spans="1:12" ht="24" customHeight="1">
      <c r="A100" s="151" t="s">
        <v>246</v>
      </c>
      <c r="B100" s="330">
        <f t="shared" si="2"/>
        <v>13</v>
      </c>
      <c r="C100" s="182" t="s">
        <v>12612</v>
      </c>
      <c r="D100" s="152" t="s">
        <v>12615</v>
      </c>
      <c r="E100" s="152" t="s">
        <v>12642</v>
      </c>
      <c r="F100" s="152" t="s">
        <v>12588</v>
      </c>
      <c r="G100" s="327">
        <f>COUNTIF('04设备'!$C:$C,'整合层-表说明'!$D100)</f>
        <v>7</v>
      </c>
      <c r="H100" s="327" t="str">
        <f t="shared" si="0"/>
        <v>增量</v>
      </c>
      <c r="I100" s="442" t="s">
        <v>15040</v>
      </c>
      <c r="J100" s="148" t="s">
        <v>5487</v>
      </c>
      <c r="K100" s="53" t="str">
        <f>_xlfn.IFNA(VLOOKUP($D100,[1]开发列表!$A:$H,8,0),VLOOKUP($C100,[1]开发列表!$B:$H,7,0))</f>
        <v>黄贤刚</v>
      </c>
      <c r="L100" t="str">
        <f>_xlfn.IFNA(VLOOKUP($D100,[1]开发列表!$A:$H,8,0),VLOOKUP($C100,[1]开发列表!$B:$H,7,0))</f>
        <v>黄贤刚</v>
      </c>
    </row>
    <row r="101" spans="1:12" ht="24" customHeight="1">
      <c r="A101" s="67" t="s">
        <v>246</v>
      </c>
      <c r="B101" s="330">
        <f t="shared" si="2"/>
        <v>14</v>
      </c>
      <c r="C101" s="54" t="s">
        <v>12613</v>
      </c>
      <c r="D101" s="69" t="s">
        <v>12616</v>
      </c>
      <c r="E101" s="58" t="s">
        <v>12641</v>
      </c>
      <c r="F101" s="69" t="s">
        <v>12588</v>
      </c>
      <c r="G101" s="326">
        <f>COUNTIF('04设备'!$C:$C,'整合层-表说明'!$D101)</f>
        <v>11</v>
      </c>
      <c r="H101" s="326" t="str">
        <f t="shared" ref="H101" si="3">IF(RIGHT($D101,3)="his","拉链",IF(RIGHT($D101,3)="_ds","全量","增量"))</f>
        <v>拉链</v>
      </c>
      <c r="I101" s="416" t="s">
        <v>15040</v>
      </c>
      <c r="J101" s="156" t="s">
        <v>723</v>
      </c>
      <c r="K101" s="53" t="str">
        <f>_xlfn.IFNA(VLOOKUP($D101,[1]开发列表!$A:$H,8,0),VLOOKUP($C101,[1]开发列表!$B:$H,7,0))</f>
        <v>黄贤刚</v>
      </c>
      <c r="L101" t="str">
        <f>_xlfn.IFNA(VLOOKUP($D101,[1]开发列表!$A:$H,8,0),VLOOKUP($C101,[1]开发列表!$B:$H,7,0))</f>
        <v>黄贤刚</v>
      </c>
    </row>
    <row r="102" spans="1:12" ht="24" customHeight="1">
      <c r="A102" s="151" t="s">
        <v>246</v>
      </c>
      <c r="B102" s="330">
        <f t="shared" si="2"/>
        <v>15</v>
      </c>
      <c r="C102" s="152" t="s">
        <v>263</v>
      </c>
      <c r="D102" s="152" t="s">
        <v>1431</v>
      </c>
      <c r="E102" s="152"/>
      <c r="F102" s="152"/>
      <c r="G102" s="327">
        <f>COUNTIF('04设备'!$C:$C,'整合层-表说明'!$D102)</f>
        <v>16</v>
      </c>
      <c r="H102" s="327" t="str">
        <f t="shared" ref="H102:H111" si="4">IF(RIGHT($D102,3)="his","拉链",IF(RIGHT($D102,3)="_ds","全量","增量"))</f>
        <v>全量</v>
      </c>
      <c r="I102" s="442" t="s">
        <v>15040</v>
      </c>
      <c r="J102" s="148" t="s">
        <v>5487</v>
      </c>
      <c r="K102" s="53" t="str">
        <f>_xlfn.IFNA(VLOOKUP($D102,[1]开发列表!$A:$H,8,0),VLOOKUP($C102,[1]开发列表!$B:$H,7,0))</f>
        <v>陈凯/杨忠飞</v>
      </c>
      <c r="L102" t="str">
        <f>_xlfn.IFNA(VLOOKUP($D102,[1]开发列表!$A:$H,8,0),VLOOKUP($C102,[1]开发列表!$B:$H,7,0))</f>
        <v>陈凯/杨忠飞</v>
      </c>
    </row>
    <row r="103" spans="1:12" s="434" customFormat="1" ht="24" customHeight="1">
      <c r="A103" s="67" t="s">
        <v>246</v>
      </c>
      <c r="B103" s="330">
        <f t="shared" si="2"/>
        <v>16</v>
      </c>
      <c r="C103" s="476" t="s">
        <v>13819</v>
      </c>
      <c r="D103" s="468" t="s">
        <v>13818</v>
      </c>
      <c r="E103" s="69" t="s">
        <v>16219</v>
      </c>
      <c r="F103" s="69" t="s">
        <v>13844</v>
      </c>
      <c r="G103" s="330">
        <f>COUNTIF('04设备'!$C:$C,'整合层-表说明'!$D103)</f>
        <v>4</v>
      </c>
      <c r="H103" s="330" t="str">
        <f t="shared" si="4"/>
        <v>全量</v>
      </c>
      <c r="I103" s="416" t="s">
        <v>15040</v>
      </c>
      <c r="J103" s="156" t="s">
        <v>723</v>
      </c>
      <c r="K103" s="53" t="str">
        <f>_xlfn.IFNA(VLOOKUP($D103,[1]开发列表!$A:$H,8,0),VLOOKUP($C103,[1]开发列表!$B:$H,7,0))</f>
        <v>王东波</v>
      </c>
      <c r="L103" t="str">
        <f>_xlfn.IFNA(VLOOKUP($D103,[1]开发列表!$A:$H,8,0),VLOOKUP($C103,[1]开发列表!$B:$H,7,0))</f>
        <v>王东波</v>
      </c>
    </row>
    <row r="104" spans="1:12" s="434" customFormat="1" ht="24" customHeight="1">
      <c r="A104" s="67" t="s">
        <v>246</v>
      </c>
      <c r="B104" s="330">
        <f t="shared" si="2"/>
        <v>17</v>
      </c>
      <c r="C104" s="465" t="s">
        <v>16212</v>
      </c>
      <c r="D104" s="465" t="s">
        <v>16215</v>
      </c>
      <c r="E104" s="69" t="s">
        <v>16218</v>
      </c>
      <c r="F104" s="69" t="str">
        <f>_xlfn.IFNA(VLOOKUP($D104,[1]开发列表!$A:$H,5,0),VLOOKUP($C104,[1]开发列表!$B:$H,4,0))</f>
        <v>ods_hicare_vip_device_dm,ods_hicare_vip_member_dm</v>
      </c>
      <c r="G104" s="330">
        <f>COUNTIF('04设备'!$C:$C,'整合层-表说明'!$D104)</f>
        <v>7</v>
      </c>
      <c r="H104" s="330" t="str">
        <f t="shared" si="4"/>
        <v>增量</v>
      </c>
      <c r="I104" s="416" t="s">
        <v>17168</v>
      </c>
      <c r="J104" s="156" t="s">
        <v>723</v>
      </c>
      <c r="K104" s="53" t="str">
        <f>_xlfn.IFNA(VLOOKUP($D104,[1]开发列表!$A:$H,8,0),VLOOKUP($C104,[1]开发列表!$B:$H,7,0))</f>
        <v>蒋凯</v>
      </c>
      <c r="L104"/>
    </row>
    <row r="105" spans="1:12" s="434" customFormat="1" ht="24" customHeight="1">
      <c r="A105" s="67" t="s">
        <v>246</v>
      </c>
      <c r="B105" s="330">
        <f t="shared" si="2"/>
        <v>18</v>
      </c>
      <c r="C105" s="465" t="s">
        <v>16213</v>
      </c>
      <c r="D105" s="465" t="s">
        <v>16216</v>
      </c>
      <c r="E105" s="69" t="s">
        <v>16220</v>
      </c>
      <c r="F105" s="69" t="str">
        <f>_xlfn.IFNA(VLOOKUP($D105,[1]开发列表!$A:$H,5,0),VLOOKUP($C105,[1]开发列表!$B:$H,4,0))</f>
        <v>ods_tcsm_psi_returnofgoods_dm</v>
      </c>
      <c r="G105" s="330">
        <f>COUNTIF('04设备'!$C:$C,'整合层-表说明'!$D105)</f>
        <v>4</v>
      </c>
      <c r="H105" s="330" t="str">
        <f t="shared" si="4"/>
        <v>增量</v>
      </c>
      <c r="I105" s="416" t="s">
        <v>17168</v>
      </c>
      <c r="J105" s="156" t="s">
        <v>723</v>
      </c>
      <c r="K105" s="53" t="str">
        <f>_xlfn.IFNA(VLOOKUP($D105,[1]开发列表!$A:$H,8,0),VLOOKUP($C105,[1]开发列表!$B:$H,7,0))</f>
        <v>田雨</v>
      </c>
      <c r="L105"/>
    </row>
    <row r="106" spans="1:12" s="434" customFormat="1" ht="24" customHeight="1">
      <c r="A106" s="67" t="s">
        <v>246</v>
      </c>
      <c r="B106" s="330">
        <f t="shared" si="2"/>
        <v>19</v>
      </c>
      <c r="C106" s="465" t="s">
        <v>16214</v>
      </c>
      <c r="D106" s="465" t="s">
        <v>16217</v>
      </c>
      <c r="E106" s="69" t="s">
        <v>16221</v>
      </c>
      <c r="F106" s="69" t="str">
        <f>_xlfn.IFNA(VLOOKUP($D106,[1]开发列表!$A:$H,5,0),VLOOKUP($C106,[1]开发列表!$B:$H,4,0))</f>
        <v>ods_tmes_ship_data_for_apk_smt_dm</v>
      </c>
      <c r="G106" s="330">
        <f>COUNTIF('04设备'!$C:$C,'整合层-表说明'!$D106)</f>
        <v>24</v>
      </c>
      <c r="H106" s="330" t="str">
        <f t="shared" si="4"/>
        <v>增量</v>
      </c>
      <c r="I106" s="416" t="s">
        <v>17168</v>
      </c>
      <c r="J106" s="156" t="s">
        <v>723</v>
      </c>
      <c r="K106" s="53" t="str">
        <f>_xlfn.IFNA(VLOOKUP($D106,[1]开发列表!$A:$H,8,0),VLOOKUP($C106,[1]开发列表!$B:$H,7,0))</f>
        <v>田雨</v>
      </c>
      <c r="L106"/>
    </row>
    <row r="107" spans="1:12" ht="24" customHeight="1">
      <c r="A107" s="67" t="s">
        <v>264</v>
      </c>
      <c r="B107" s="330">
        <f t="shared" si="2"/>
        <v>1</v>
      </c>
      <c r="C107" s="61" t="s">
        <v>337</v>
      </c>
      <c r="D107" s="69" t="s">
        <v>265</v>
      </c>
      <c r="E107" s="58" t="s">
        <v>5346</v>
      </c>
      <c r="F107" s="58" t="s">
        <v>5347</v>
      </c>
      <c r="G107" s="326">
        <f>COUNTIF('05事件'!$C:$C,'整合层-表说明'!$D107)</f>
        <v>8</v>
      </c>
      <c r="H107" s="326" t="str">
        <f t="shared" si="4"/>
        <v>增量</v>
      </c>
      <c r="I107" s="416" t="s">
        <v>15040</v>
      </c>
      <c r="J107" s="156" t="s">
        <v>723</v>
      </c>
      <c r="K107" s="53" t="str">
        <f>_xlfn.IFNA(VLOOKUP($D107,[1]开发列表!$A:$H,8,0),VLOOKUP($C107,[1]开发列表!$B:$H,7,0))</f>
        <v>汤泽</v>
      </c>
      <c r="L107" t="str">
        <f>_xlfn.IFNA(VLOOKUP($D107,[1]开发列表!$A:$H,8,0),VLOOKUP($C107,[1]开发列表!$B:$H,7,0))</f>
        <v>汤泽</v>
      </c>
    </row>
    <row r="108" spans="1:12" ht="24" customHeight="1">
      <c r="A108" s="67" t="s">
        <v>264</v>
      </c>
      <c r="B108" s="330">
        <f t="shared" si="2"/>
        <v>2</v>
      </c>
      <c r="C108" s="61" t="s">
        <v>338</v>
      </c>
      <c r="D108" s="69" t="s">
        <v>266</v>
      </c>
      <c r="E108" s="58" t="s">
        <v>5369</v>
      </c>
      <c r="F108" s="58" t="s">
        <v>5368</v>
      </c>
      <c r="G108" s="326">
        <f>COUNTIF('05事件'!$C:$C,'整合层-表说明'!$D108)</f>
        <v>6</v>
      </c>
      <c r="H108" s="326" t="str">
        <f t="shared" si="4"/>
        <v>增量</v>
      </c>
      <c r="I108" s="416" t="s">
        <v>15040</v>
      </c>
      <c r="J108" s="156" t="s">
        <v>723</v>
      </c>
      <c r="K108" s="53" t="str">
        <f>_xlfn.IFNA(VLOOKUP($D108,[1]开发列表!$A:$H,8,0),VLOOKUP($C108,[1]开发列表!$B:$H,7,0))</f>
        <v>汤泽</v>
      </c>
      <c r="L108" t="str">
        <f>_xlfn.IFNA(VLOOKUP($D108,[1]开发列表!$A:$H,8,0),VLOOKUP($C108,[1]开发列表!$B:$H,7,0))</f>
        <v>汤泽</v>
      </c>
    </row>
    <row r="109" spans="1:12" ht="24" customHeight="1">
      <c r="A109" s="67" t="s">
        <v>264</v>
      </c>
      <c r="B109" s="330">
        <f t="shared" si="2"/>
        <v>3</v>
      </c>
      <c r="C109" s="61" t="s">
        <v>339</v>
      </c>
      <c r="D109" s="69" t="s">
        <v>267</v>
      </c>
      <c r="E109" s="58" t="s">
        <v>5393</v>
      </c>
      <c r="F109" s="58" t="s">
        <v>5387</v>
      </c>
      <c r="G109" s="326">
        <f>COUNTIF('05事件'!$C:$C,'整合层-表说明'!$D109)</f>
        <v>15</v>
      </c>
      <c r="H109" s="326" t="str">
        <f t="shared" si="4"/>
        <v>增量</v>
      </c>
      <c r="I109" s="416" t="s">
        <v>15040</v>
      </c>
      <c r="J109" s="156" t="s">
        <v>723</v>
      </c>
      <c r="K109" s="53" t="str">
        <f>_xlfn.IFNA(VLOOKUP($D109,[1]开发列表!$A:$H,8,0),VLOOKUP($C109,[1]开发列表!$B:$H,7,0))</f>
        <v>焦金鹏</v>
      </c>
      <c r="L109" t="str">
        <f>_xlfn.IFNA(VLOOKUP($D109,[1]开发列表!$A:$H,8,0),VLOOKUP($C109,[1]开发列表!$B:$H,7,0))</f>
        <v>焦金鹏</v>
      </c>
    </row>
    <row r="110" spans="1:12" ht="24" customHeight="1">
      <c r="A110" s="67" t="s">
        <v>264</v>
      </c>
      <c r="B110" s="330">
        <f t="shared" si="2"/>
        <v>4</v>
      </c>
      <c r="C110" s="61" t="s">
        <v>340</v>
      </c>
      <c r="D110" s="69" t="s">
        <v>268</v>
      </c>
      <c r="E110" s="58" t="s">
        <v>5388</v>
      </c>
      <c r="F110" s="58" t="s">
        <v>5497</v>
      </c>
      <c r="G110" s="326">
        <f>COUNTIF('05事件'!$C:$C,'整合层-表说明'!$D110)</f>
        <v>8</v>
      </c>
      <c r="H110" s="326" t="str">
        <f t="shared" si="4"/>
        <v>增量</v>
      </c>
      <c r="I110" s="416" t="s">
        <v>15040</v>
      </c>
      <c r="J110" s="156" t="s">
        <v>723</v>
      </c>
      <c r="K110" s="53" t="str">
        <f>_xlfn.IFNA(VLOOKUP($D110,[1]开发列表!$A:$H,8,0),VLOOKUP($C110,[1]开发列表!$B:$H,7,0))</f>
        <v>焦金鹏</v>
      </c>
      <c r="L110" t="str">
        <f>_xlfn.IFNA(VLOOKUP($D110,[1]开发列表!$A:$H,8,0),VLOOKUP($C110,[1]开发列表!$B:$H,7,0))</f>
        <v>焦金鹏</v>
      </c>
    </row>
    <row r="111" spans="1:12" ht="24" customHeight="1">
      <c r="A111" s="67" t="s">
        <v>264</v>
      </c>
      <c r="B111" s="330">
        <f t="shared" si="2"/>
        <v>5</v>
      </c>
      <c r="C111" s="61" t="s">
        <v>341</v>
      </c>
      <c r="D111" s="69" t="s">
        <v>269</v>
      </c>
      <c r="E111" s="58" t="s">
        <v>5389</v>
      </c>
      <c r="F111" s="58" t="s">
        <v>5496</v>
      </c>
      <c r="G111" s="326">
        <f>COUNTIF('05事件'!$C:$C,'整合层-表说明'!$D111)</f>
        <v>10</v>
      </c>
      <c r="H111" s="326" t="str">
        <f t="shared" si="4"/>
        <v>增量</v>
      </c>
      <c r="I111" s="416" t="s">
        <v>15040</v>
      </c>
      <c r="J111" s="156" t="s">
        <v>723</v>
      </c>
      <c r="K111" s="53" t="str">
        <f>_xlfn.IFNA(VLOOKUP($D111,[1]开发列表!$A:$H,8,0),VLOOKUP($C111,[1]开发列表!$B:$H,7,0))</f>
        <v>焦金鹏</v>
      </c>
      <c r="L111" t="str">
        <f>_xlfn.IFNA(VLOOKUP($D111,[1]开发列表!$A:$H,8,0),VLOOKUP($C111,[1]开发列表!$B:$H,7,0))</f>
        <v>焦金鹏</v>
      </c>
    </row>
    <row r="112" spans="1:12" ht="24" customHeight="1">
      <c r="A112" s="67" t="s">
        <v>264</v>
      </c>
      <c r="B112" s="330">
        <f t="shared" si="2"/>
        <v>6</v>
      </c>
      <c r="C112" s="61" t="s">
        <v>1496</v>
      </c>
      <c r="D112" s="69" t="s">
        <v>1508</v>
      </c>
      <c r="E112" s="58" t="s">
        <v>6018</v>
      </c>
      <c r="F112" s="69" t="s">
        <v>268</v>
      </c>
      <c r="G112" s="326">
        <f>COUNTIF('05事件'!$C:$C,'整合层-表说明'!$D112)</f>
        <v>8</v>
      </c>
      <c r="H112" s="326" t="str">
        <f t="shared" ref="H112:H177" si="5">IF(RIGHT($D112,3)="his","拉链",IF(RIGHT($D112,3)="_ds","全量","增量"))</f>
        <v>增量</v>
      </c>
      <c r="I112" s="416" t="s">
        <v>15040</v>
      </c>
      <c r="J112" s="156" t="s">
        <v>723</v>
      </c>
      <c r="K112" s="53" t="str">
        <f>_xlfn.IFNA(VLOOKUP($D112,[1]开发列表!$A:$H,8,0),VLOOKUP($C112,[1]开发列表!$B:$H,7,0))</f>
        <v>焦金鹏</v>
      </c>
      <c r="L112" t="str">
        <f>_xlfn.IFNA(VLOOKUP($D112,[1]开发列表!$A:$H,8,0),VLOOKUP($C112,[1]开发列表!$B:$H,7,0))</f>
        <v>焦金鹏</v>
      </c>
    </row>
    <row r="113" spans="1:12" ht="24" customHeight="1">
      <c r="A113" s="67" t="s">
        <v>264</v>
      </c>
      <c r="B113" s="330">
        <f t="shared" si="2"/>
        <v>7</v>
      </c>
      <c r="C113" s="61" t="s">
        <v>1497</v>
      </c>
      <c r="D113" s="69" t="s">
        <v>270</v>
      </c>
      <c r="E113" s="58" t="s">
        <v>6019</v>
      </c>
      <c r="F113" s="58" t="s">
        <v>6020</v>
      </c>
      <c r="G113" s="326">
        <f>COUNTIF('05事件'!$C:$C,'整合层-表说明'!$D113)</f>
        <v>14</v>
      </c>
      <c r="H113" s="326" t="str">
        <f t="shared" si="5"/>
        <v>增量</v>
      </c>
      <c r="I113" s="416" t="s">
        <v>15040</v>
      </c>
      <c r="J113" s="156" t="s">
        <v>723</v>
      </c>
      <c r="K113" s="53" t="str">
        <f>_xlfn.IFNA(VLOOKUP($D113,[1]开发列表!$A:$H,8,0),VLOOKUP($C113,[1]开发列表!$B:$H,7,0))</f>
        <v>焦金鹏</v>
      </c>
      <c r="L113" t="str">
        <f>_xlfn.IFNA(VLOOKUP($D113,[1]开发列表!$A:$H,8,0),VLOOKUP($C113,[1]开发列表!$B:$H,7,0))</f>
        <v>焦金鹏</v>
      </c>
    </row>
    <row r="114" spans="1:12" ht="24" customHeight="1">
      <c r="A114" s="67" t="s">
        <v>264</v>
      </c>
      <c r="B114" s="330">
        <f t="shared" si="2"/>
        <v>8</v>
      </c>
      <c r="C114" s="61" t="s">
        <v>342</v>
      </c>
      <c r="D114" s="69" t="s">
        <v>271</v>
      </c>
      <c r="E114" s="58" t="s">
        <v>5491</v>
      </c>
      <c r="F114" s="58" t="s">
        <v>5390</v>
      </c>
      <c r="G114" s="326">
        <f>COUNTIF('05事件'!$C:$C,'整合层-表说明'!$D114)</f>
        <v>13</v>
      </c>
      <c r="H114" s="326" t="str">
        <f t="shared" si="5"/>
        <v>增量</v>
      </c>
      <c r="I114" s="416" t="s">
        <v>15040</v>
      </c>
      <c r="J114" s="156" t="s">
        <v>723</v>
      </c>
      <c r="K114" s="53" t="str">
        <f>_xlfn.IFNA(VLOOKUP($D114,[1]开发列表!$A:$H,8,0),VLOOKUP($C114,[1]开发列表!$B:$H,7,0))</f>
        <v>焦金鹏</v>
      </c>
      <c r="L114" t="str">
        <f>_xlfn.IFNA(VLOOKUP($D114,[1]开发列表!$A:$H,8,0),VLOOKUP($C114,[1]开发列表!$B:$H,7,0))</f>
        <v>焦金鹏</v>
      </c>
    </row>
    <row r="115" spans="1:12" ht="24" customHeight="1">
      <c r="A115" s="67" t="s">
        <v>264</v>
      </c>
      <c r="B115" s="330">
        <f t="shared" si="2"/>
        <v>9</v>
      </c>
      <c r="C115" s="61" t="s">
        <v>420</v>
      </c>
      <c r="D115" s="69" t="s">
        <v>336</v>
      </c>
      <c r="E115" s="58" t="s">
        <v>5488</v>
      </c>
      <c r="F115" s="69" t="s">
        <v>12189</v>
      </c>
      <c r="G115" s="326">
        <f>COUNTIF('05事件'!$C:$C,'整合层-表说明'!$D115)</f>
        <v>15</v>
      </c>
      <c r="H115" s="326" t="str">
        <f t="shared" si="5"/>
        <v>增量</v>
      </c>
      <c r="I115" s="416" t="s">
        <v>15040</v>
      </c>
      <c r="J115" s="156" t="s">
        <v>723</v>
      </c>
      <c r="K115" s="53" t="str">
        <f>_xlfn.IFNA(VLOOKUP($D115,[1]开发列表!$A:$H,8,0),VLOOKUP($C115,[1]开发列表!$B:$H,7,0))</f>
        <v>杭飞跃</v>
      </c>
      <c r="L115" t="str">
        <f>_xlfn.IFNA(VLOOKUP($D115,[1]开发列表!$A:$H,8,0),VLOOKUP($C115,[1]开发列表!$B:$H,7,0))</f>
        <v>杭飞跃</v>
      </c>
    </row>
    <row r="116" spans="1:12" ht="24" customHeight="1">
      <c r="A116" s="67" t="s">
        <v>264</v>
      </c>
      <c r="B116" s="330">
        <f t="shared" si="2"/>
        <v>10</v>
      </c>
      <c r="C116" s="61" t="s">
        <v>343</v>
      </c>
      <c r="D116" s="69" t="s">
        <v>272</v>
      </c>
      <c r="E116" s="58" t="s">
        <v>5490</v>
      </c>
      <c r="F116" s="58" t="s">
        <v>5391</v>
      </c>
      <c r="G116" s="326">
        <f>COUNTIF('05事件'!$C:$C,'整合层-表说明'!$D116)</f>
        <v>10</v>
      </c>
      <c r="H116" s="326" t="str">
        <f t="shared" si="5"/>
        <v>增量</v>
      </c>
      <c r="I116" s="416" t="s">
        <v>15040</v>
      </c>
      <c r="J116" s="156" t="s">
        <v>723</v>
      </c>
      <c r="K116" s="53" t="str">
        <f>_xlfn.IFNA(VLOOKUP($D116,[1]开发列表!$A:$H,8,0),VLOOKUP($C116,[1]开发列表!$B:$H,7,0))</f>
        <v>焦金鹏</v>
      </c>
      <c r="L116" t="str">
        <f>_xlfn.IFNA(VLOOKUP($D116,[1]开发列表!$A:$H,8,0),VLOOKUP($C116,[1]开发列表!$B:$H,7,0))</f>
        <v>焦金鹏</v>
      </c>
    </row>
    <row r="117" spans="1:12" ht="24" customHeight="1">
      <c r="A117" s="67" t="s">
        <v>264</v>
      </c>
      <c r="B117" s="330">
        <f t="shared" si="2"/>
        <v>11</v>
      </c>
      <c r="C117" s="61" t="s">
        <v>344</v>
      </c>
      <c r="D117" s="69" t="s">
        <v>273</v>
      </c>
      <c r="E117" s="58" t="s">
        <v>5489</v>
      </c>
      <c r="F117" s="58" t="s">
        <v>5392</v>
      </c>
      <c r="G117" s="326">
        <f>COUNTIF('05事件'!$C:$C,'整合层-表说明'!$D117)</f>
        <v>26</v>
      </c>
      <c r="H117" s="326" t="str">
        <f t="shared" si="5"/>
        <v>增量</v>
      </c>
      <c r="I117" s="416" t="s">
        <v>15040</v>
      </c>
      <c r="J117" s="156" t="s">
        <v>723</v>
      </c>
      <c r="K117" s="53" t="str">
        <f>_xlfn.IFNA(VLOOKUP($D117,[1]开发列表!$A:$H,8,0),VLOOKUP($C117,[1]开发列表!$B:$H,7,0))</f>
        <v>焦金鹏</v>
      </c>
      <c r="L117" t="str">
        <f>_xlfn.IFNA(VLOOKUP($D117,[1]开发列表!$A:$H,8,0),VLOOKUP($C117,[1]开发列表!$B:$H,7,0))</f>
        <v>焦金鹏</v>
      </c>
    </row>
    <row r="118" spans="1:12" ht="24" customHeight="1">
      <c r="A118" s="67" t="s">
        <v>264</v>
      </c>
      <c r="B118" s="330">
        <f t="shared" si="2"/>
        <v>12</v>
      </c>
      <c r="C118" s="61" t="s">
        <v>3593</v>
      </c>
      <c r="D118" s="61" t="s">
        <v>13822</v>
      </c>
      <c r="E118" s="58" t="s">
        <v>6229</v>
      </c>
      <c r="F118" s="58" t="s">
        <v>6228</v>
      </c>
      <c r="G118" s="326">
        <f>COUNTIF('05事件'!$C:$C,'整合层-表说明'!$D118)</f>
        <v>6</v>
      </c>
      <c r="H118" s="326" t="str">
        <f t="shared" si="5"/>
        <v>增量</v>
      </c>
      <c r="I118" s="416" t="s">
        <v>15040</v>
      </c>
      <c r="J118" s="156" t="s">
        <v>723</v>
      </c>
      <c r="K118" s="53" t="str">
        <f>_xlfn.IFNA(VLOOKUP($D118,[1]开发列表!$A:$H,8,0),VLOOKUP($C118,[1]开发列表!$B:$H,7,0))</f>
        <v>杭飞跃</v>
      </c>
      <c r="L118" t="str">
        <f>_xlfn.IFNA(VLOOKUP($D118,[1]开发列表!$A:$H,8,0),VLOOKUP($C118,[1]开发列表!$B:$H,7,0))</f>
        <v>杭飞跃</v>
      </c>
    </row>
    <row r="119" spans="1:12" ht="24" customHeight="1">
      <c r="A119" s="67" t="s">
        <v>264</v>
      </c>
      <c r="B119" s="330">
        <f t="shared" si="2"/>
        <v>13</v>
      </c>
      <c r="C119" s="61" t="s">
        <v>345</v>
      </c>
      <c r="D119" s="69" t="s">
        <v>13823</v>
      </c>
      <c r="E119" s="58" t="s">
        <v>6267</v>
      </c>
      <c r="F119" s="58" t="s">
        <v>6065</v>
      </c>
      <c r="G119" s="326">
        <f>COUNTIF('05事件'!$C:$C,'整合层-表说明'!$D119)</f>
        <v>8</v>
      </c>
      <c r="H119" s="326" t="str">
        <f t="shared" si="5"/>
        <v>增量</v>
      </c>
      <c r="I119" s="416" t="s">
        <v>15040</v>
      </c>
      <c r="J119" s="156" t="s">
        <v>723</v>
      </c>
      <c r="K119" s="53" t="str">
        <f>_xlfn.IFNA(VLOOKUP($D119,[1]开发列表!$A:$H,8,0),VLOOKUP($C119,[1]开发列表!$B:$H,7,0))</f>
        <v>杨忠飞</v>
      </c>
      <c r="L119" t="str">
        <f>_xlfn.IFNA(VLOOKUP($D119,[1]开发列表!$A:$H,8,0),VLOOKUP($C119,[1]开发列表!$B:$H,7,0))</f>
        <v>杨忠飞</v>
      </c>
    </row>
    <row r="120" spans="1:12" ht="24" customHeight="1">
      <c r="A120" s="67" t="s">
        <v>264</v>
      </c>
      <c r="B120" s="330">
        <f t="shared" si="2"/>
        <v>14</v>
      </c>
      <c r="C120" s="61" t="s">
        <v>346</v>
      </c>
      <c r="D120" s="69" t="s">
        <v>13824</v>
      </c>
      <c r="E120" s="58" t="s">
        <v>6268</v>
      </c>
      <c r="F120" s="58" t="s">
        <v>6265</v>
      </c>
      <c r="G120" s="326">
        <f>COUNTIF('05事件'!$C:$C,'整合层-表说明'!$D120)</f>
        <v>8</v>
      </c>
      <c r="H120" s="326" t="str">
        <f t="shared" si="5"/>
        <v>增量</v>
      </c>
      <c r="I120" s="416" t="s">
        <v>15040</v>
      </c>
      <c r="J120" s="156" t="s">
        <v>723</v>
      </c>
      <c r="K120" s="53" t="str">
        <f>_xlfn.IFNA(VLOOKUP($D120,[1]开发列表!$A:$H,8,0),VLOOKUP($C120,[1]开发列表!$B:$H,7,0))</f>
        <v>杨忠飞</v>
      </c>
      <c r="L120" t="str">
        <f>_xlfn.IFNA(VLOOKUP($D120,[1]开发列表!$A:$H,8,0),VLOOKUP($C120,[1]开发列表!$B:$H,7,0))</f>
        <v>杨忠飞</v>
      </c>
    </row>
    <row r="121" spans="1:12" ht="24" customHeight="1">
      <c r="A121" s="67" t="s">
        <v>264</v>
      </c>
      <c r="B121" s="330">
        <f t="shared" si="2"/>
        <v>15</v>
      </c>
      <c r="C121" s="61" t="s">
        <v>347</v>
      </c>
      <c r="D121" s="69" t="s">
        <v>13825</v>
      </c>
      <c r="E121" s="58" t="s">
        <v>6269</v>
      </c>
      <c r="F121" s="58" t="s">
        <v>6264</v>
      </c>
      <c r="G121" s="326">
        <f>COUNTIF('05事件'!$C:$C,'整合层-表说明'!$D121)</f>
        <v>8</v>
      </c>
      <c r="H121" s="326" t="str">
        <f t="shared" si="5"/>
        <v>增量</v>
      </c>
      <c r="I121" s="416" t="s">
        <v>15040</v>
      </c>
      <c r="J121" s="156" t="s">
        <v>723</v>
      </c>
      <c r="K121" s="53" t="str">
        <f>_xlfn.IFNA(VLOOKUP($D121,[1]开发列表!$A:$H,8,0),VLOOKUP($C121,[1]开发列表!$B:$H,7,0))</f>
        <v>杨忠飞</v>
      </c>
      <c r="L121" t="str">
        <f>_xlfn.IFNA(VLOOKUP($D121,[1]开发列表!$A:$H,8,0),VLOOKUP($C121,[1]开发列表!$B:$H,7,0))</f>
        <v>杨忠飞</v>
      </c>
    </row>
    <row r="122" spans="1:12" ht="24" customHeight="1">
      <c r="A122" s="67" t="s">
        <v>264</v>
      </c>
      <c r="B122" s="330">
        <f t="shared" si="2"/>
        <v>16</v>
      </c>
      <c r="C122" s="61" t="s">
        <v>348</v>
      </c>
      <c r="D122" s="69" t="s">
        <v>13826</v>
      </c>
      <c r="E122" s="58" t="s">
        <v>6270</v>
      </c>
      <c r="F122" s="58" t="s">
        <v>6266</v>
      </c>
      <c r="G122" s="326">
        <f>COUNTIF('05事件'!$C:$C,'整合层-表说明'!$D122)</f>
        <v>17</v>
      </c>
      <c r="H122" s="326" t="str">
        <f t="shared" si="5"/>
        <v>增量</v>
      </c>
      <c r="I122" s="416" t="s">
        <v>15040</v>
      </c>
      <c r="J122" s="156" t="s">
        <v>723</v>
      </c>
      <c r="K122" s="53" t="str">
        <f>_xlfn.IFNA(VLOOKUP($D122,[1]开发列表!$A:$H,8,0),VLOOKUP($C122,[1]开发列表!$B:$H,7,0))</f>
        <v>杨忠飞</v>
      </c>
      <c r="L122" t="str">
        <f>_xlfn.IFNA(VLOOKUP($D122,[1]开发列表!$A:$H,8,0),VLOOKUP($C122,[1]开发列表!$B:$H,7,0))</f>
        <v>杨忠飞</v>
      </c>
    </row>
    <row r="123" spans="1:12" ht="24" customHeight="1">
      <c r="A123" s="67" t="s">
        <v>264</v>
      </c>
      <c r="B123" s="330">
        <f t="shared" si="2"/>
        <v>17</v>
      </c>
      <c r="C123" s="61" t="s">
        <v>349</v>
      </c>
      <c r="D123" s="69" t="s">
        <v>274</v>
      </c>
      <c r="E123" s="58" t="s">
        <v>6381</v>
      </c>
      <c r="F123" s="58" t="s">
        <v>6335</v>
      </c>
      <c r="G123" s="326">
        <f>COUNTIF('05事件'!$C:$C,'整合层-表说明'!$D123)</f>
        <v>13</v>
      </c>
      <c r="H123" s="326" t="str">
        <f t="shared" si="5"/>
        <v>增量</v>
      </c>
      <c r="I123" s="416" t="s">
        <v>15040</v>
      </c>
      <c r="J123" s="156" t="s">
        <v>723</v>
      </c>
      <c r="K123" s="53" t="str">
        <f>_xlfn.IFNA(VLOOKUP($D123,[1]开发列表!$A:$H,8,0),VLOOKUP($C123,[1]开发列表!$B:$H,7,0))</f>
        <v>杨忠飞</v>
      </c>
      <c r="L123" t="str">
        <f>_xlfn.IFNA(VLOOKUP($D123,[1]开发列表!$A:$H,8,0),VLOOKUP($C123,[1]开发列表!$B:$H,7,0))</f>
        <v>杨忠飞</v>
      </c>
    </row>
    <row r="124" spans="1:12" ht="24" customHeight="1">
      <c r="A124" s="67" t="s">
        <v>264</v>
      </c>
      <c r="B124" s="330">
        <f t="shared" si="2"/>
        <v>18</v>
      </c>
      <c r="C124" s="61" t="s">
        <v>350</v>
      </c>
      <c r="D124" s="69" t="s">
        <v>275</v>
      </c>
      <c r="E124" s="58" t="s">
        <v>6402</v>
      </c>
      <c r="F124" s="58" t="s">
        <v>6333</v>
      </c>
      <c r="G124" s="326">
        <f>COUNTIF('05事件'!$C:$C,'整合层-表说明'!$D124)</f>
        <v>8</v>
      </c>
      <c r="H124" s="326" t="str">
        <f t="shared" si="5"/>
        <v>增量</v>
      </c>
      <c r="I124" s="416" t="s">
        <v>15040</v>
      </c>
      <c r="J124" s="156" t="s">
        <v>723</v>
      </c>
      <c r="K124" s="53" t="str">
        <f>_xlfn.IFNA(VLOOKUP($D124,[1]开发列表!$A:$H,8,0),VLOOKUP($C124,[1]开发列表!$B:$H,7,0))</f>
        <v>杨忠飞</v>
      </c>
      <c r="L124" t="str">
        <f>_xlfn.IFNA(VLOOKUP($D124,[1]开发列表!$A:$H,8,0),VLOOKUP($C124,[1]开发列表!$B:$H,7,0))</f>
        <v>杨忠飞</v>
      </c>
    </row>
    <row r="125" spans="1:12" ht="24" customHeight="1">
      <c r="A125" s="67" t="s">
        <v>264</v>
      </c>
      <c r="B125" s="330">
        <f t="shared" si="2"/>
        <v>19</v>
      </c>
      <c r="C125" s="61" t="s">
        <v>351</v>
      </c>
      <c r="D125" s="69" t="s">
        <v>276</v>
      </c>
      <c r="E125" s="58" t="s">
        <v>6403</v>
      </c>
      <c r="F125" s="58" t="s">
        <v>6331</v>
      </c>
      <c r="G125" s="326">
        <f>COUNTIF('05事件'!$C:$C,'整合层-表说明'!$D125)</f>
        <v>5</v>
      </c>
      <c r="H125" s="326" t="str">
        <f t="shared" si="5"/>
        <v>增量</v>
      </c>
      <c r="I125" s="416" t="s">
        <v>15040</v>
      </c>
      <c r="J125" s="156" t="s">
        <v>723</v>
      </c>
      <c r="K125" s="53" t="str">
        <f>_xlfn.IFNA(VLOOKUP($D125,[1]开发列表!$A:$H,8,0),VLOOKUP($C125,[1]开发列表!$B:$H,7,0))</f>
        <v>杨忠飞</v>
      </c>
      <c r="L125" t="str">
        <f>_xlfn.IFNA(VLOOKUP($D125,[1]开发列表!$A:$H,8,0),VLOOKUP($C125,[1]开发列表!$B:$H,7,0))</f>
        <v>杨忠飞</v>
      </c>
    </row>
    <row r="126" spans="1:12" ht="24" customHeight="1">
      <c r="A126" s="67" t="s">
        <v>264</v>
      </c>
      <c r="B126" s="330">
        <f t="shared" si="2"/>
        <v>20</v>
      </c>
      <c r="C126" s="61" t="s">
        <v>352</v>
      </c>
      <c r="D126" s="69" t="s">
        <v>277</v>
      </c>
      <c r="E126" s="58" t="s">
        <v>6404</v>
      </c>
      <c r="F126" s="58" t="s">
        <v>6350</v>
      </c>
      <c r="G126" s="326">
        <f>COUNTIF('05事件'!$C:$C,'整合层-表说明'!$D126)</f>
        <v>17</v>
      </c>
      <c r="H126" s="326" t="str">
        <f t="shared" si="5"/>
        <v>增量</v>
      </c>
      <c r="I126" s="416" t="s">
        <v>15040</v>
      </c>
      <c r="J126" s="156" t="s">
        <v>723</v>
      </c>
      <c r="K126" s="53" t="str">
        <f>_xlfn.IFNA(VLOOKUP($D126,[1]开发列表!$A:$H,8,0),VLOOKUP($C126,[1]开发列表!$B:$H,7,0))</f>
        <v>焦金鹏</v>
      </c>
      <c r="L126" t="str">
        <f>_xlfn.IFNA(VLOOKUP($D126,[1]开发列表!$A:$H,8,0),VLOOKUP($C126,[1]开发列表!$B:$H,7,0))</f>
        <v>焦金鹏</v>
      </c>
    </row>
    <row r="127" spans="1:12" ht="24" customHeight="1">
      <c r="A127" s="67" t="s">
        <v>264</v>
      </c>
      <c r="B127" s="330">
        <f t="shared" si="2"/>
        <v>21</v>
      </c>
      <c r="C127" s="61" t="s">
        <v>353</v>
      </c>
      <c r="D127" s="69" t="s">
        <v>278</v>
      </c>
      <c r="E127" s="58" t="s">
        <v>6454</v>
      </c>
      <c r="F127" s="58" t="s">
        <v>6453</v>
      </c>
      <c r="G127" s="326">
        <f>COUNTIF('05事件'!$C:$C,'整合层-表说明'!$D127)</f>
        <v>9</v>
      </c>
      <c r="H127" s="326" t="str">
        <f t="shared" si="5"/>
        <v>增量</v>
      </c>
      <c r="I127" s="416" t="s">
        <v>15040</v>
      </c>
      <c r="J127" s="156" t="s">
        <v>723</v>
      </c>
      <c r="K127" s="53" t="str">
        <f>_xlfn.IFNA(VLOOKUP($D127,[1]开发列表!$A:$H,8,0),VLOOKUP($C127,[1]开发列表!$B:$H,7,0))</f>
        <v>田雨</v>
      </c>
      <c r="L127" t="str">
        <f>_xlfn.IFNA(VLOOKUP($D127,[1]开发列表!$A:$H,8,0),VLOOKUP($C127,[1]开发列表!$B:$H,7,0))</f>
        <v>田雨</v>
      </c>
    </row>
    <row r="128" spans="1:12" ht="24" customHeight="1">
      <c r="A128" s="67" t="s">
        <v>264</v>
      </c>
      <c r="B128" s="330">
        <f t="shared" si="2"/>
        <v>22</v>
      </c>
      <c r="C128" s="61" t="s">
        <v>354</v>
      </c>
      <c r="D128" s="69" t="s">
        <v>279</v>
      </c>
      <c r="E128" s="58" t="s">
        <v>6505</v>
      </c>
      <c r="F128" s="58" t="s">
        <v>6478</v>
      </c>
      <c r="G128" s="326">
        <f>COUNTIF('05事件'!$C:$C,'整合层-表说明'!$D128)</f>
        <v>21</v>
      </c>
      <c r="H128" s="326" t="str">
        <f t="shared" si="5"/>
        <v>增量</v>
      </c>
      <c r="I128" s="416" t="s">
        <v>15040</v>
      </c>
      <c r="J128" s="156" t="s">
        <v>723</v>
      </c>
      <c r="K128" s="53" t="str">
        <f>_xlfn.IFNA(VLOOKUP($D128,[1]开发列表!$A:$H,8,0),VLOOKUP($C128,[1]开发列表!$B:$H,7,0))</f>
        <v>赵冲</v>
      </c>
      <c r="L128" t="str">
        <f>_xlfn.IFNA(VLOOKUP($D128,[1]开发列表!$A:$H,8,0),VLOOKUP($C128,[1]开发列表!$B:$H,7,0))</f>
        <v>赵冲</v>
      </c>
    </row>
    <row r="129" spans="1:12" ht="24" customHeight="1">
      <c r="A129" s="151" t="s">
        <v>264</v>
      </c>
      <c r="B129" s="330">
        <f t="shared" si="2"/>
        <v>23</v>
      </c>
      <c r="C129" s="185" t="s">
        <v>355</v>
      </c>
      <c r="D129" s="152" t="s">
        <v>1509</v>
      </c>
      <c r="E129" s="152"/>
      <c r="F129" s="152" t="s">
        <v>6506</v>
      </c>
      <c r="G129" s="327">
        <f>COUNTIF('05事件'!$C:$C,'整合层-表说明'!$D129)</f>
        <v>8</v>
      </c>
      <c r="H129" s="327" t="str">
        <f t="shared" si="5"/>
        <v>增量</v>
      </c>
      <c r="I129" s="442" t="s">
        <v>15040</v>
      </c>
      <c r="J129" s="148" t="s">
        <v>6507</v>
      </c>
      <c r="K129" s="53" t="str">
        <f>_xlfn.IFNA(VLOOKUP($D129,[1]开发列表!$A:$H,8,0),VLOOKUP($C129,[1]开发列表!$B:$H,7,0))</f>
        <v>赵冲</v>
      </c>
      <c r="L129" t="str">
        <f>_xlfn.IFNA(VLOOKUP($D129,[1]开发列表!$A:$H,8,0),VLOOKUP($C129,[1]开发列表!$B:$H,7,0))</f>
        <v>赵冲</v>
      </c>
    </row>
    <row r="130" spans="1:12" ht="24" customHeight="1">
      <c r="A130" s="67" t="s">
        <v>264</v>
      </c>
      <c r="B130" s="330">
        <f t="shared" si="2"/>
        <v>24</v>
      </c>
      <c r="C130" s="61" t="s">
        <v>1498</v>
      </c>
      <c r="D130" s="69" t="s">
        <v>1510</v>
      </c>
      <c r="E130" s="58" t="s">
        <v>6687</v>
      </c>
      <c r="F130" s="58" t="s">
        <v>6508</v>
      </c>
      <c r="G130" s="326">
        <f>COUNTIF('05事件'!$C:$C,'整合层-表说明'!$D130)</f>
        <v>14</v>
      </c>
      <c r="H130" s="326" t="str">
        <f t="shared" si="5"/>
        <v>增量</v>
      </c>
      <c r="I130" s="416" t="s">
        <v>15040</v>
      </c>
      <c r="J130" s="156" t="s">
        <v>723</v>
      </c>
      <c r="K130" s="53" t="str">
        <f>_xlfn.IFNA(VLOOKUP($D130,[1]开发列表!$A:$H,8,0),VLOOKUP($C130,[1]开发列表!$B:$H,7,0))</f>
        <v>田雨</v>
      </c>
      <c r="L130" t="str">
        <f>_xlfn.IFNA(VLOOKUP($D130,[1]开发列表!$A:$H,8,0),VLOOKUP($C130,[1]开发列表!$B:$H,7,0))</f>
        <v>田雨</v>
      </c>
    </row>
    <row r="131" spans="1:12" ht="24" customHeight="1">
      <c r="A131" s="67" t="s">
        <v>264</v>
      </c>
      <c r="B131" s="330">
        <f t="shared" si="2"/>
        <v>25</v>
      </c>
      <c r="C131" s="61" t="s">
        <v>356</v>
      </c>
      <c r="D131" s="69" t="s">
        <v>280</v>
      </c>
      <c r="E131" s="58" t="s">
        <v>6708</v>
      </c>
      <c r="F131" s="58" t="s">
        <v>6531</v>
      </c>
      <c r="G131" s="326">
        <f>COUNTIF('05事件'!$C:$C,'整合层-表说明'!$D131)</f>
        <v>9</v>
      </c>
      <c r="H131" s="326" t="str">
        <f t="shared" si="5"/>
        <v>增量</v>
      </c>
      <c r="I131" s="416" t="s">
        <v>15040</v>
      </c>
      <c r="J131" s="156" t="s">
        <v>723</v>
      </c>
      <c r="K131" s="53" t="str">
        <f>_xlfn.IFNA(VLOOKUP($D131,[1]开发列表!$A:$H,8,0),VLOOKUP($C131,[1]开发列表!$B:$H,7,0))</f>
        <v>赵冲</v>
      </c>
      <c r="L131" t="str">
        <f>_xlfn.IFNA(VLOOKUP($D131,[1]开发列表!$A:$H,8,0),VLOOKUP($C131,[1]开发列表!$B:$H,7,0))</f>
        <v>赵冲</v>
      </c>
    </row>
    <row r="132" spans="1:12" ht="24" customHeight="1">
      <c r="A132" s="67" t="s">
        <v>264</v>
      </c>
      <c r="B132" s="330">
        <f t="shared" si="2"/>
        <v>26</v>
      </c>
      <c r="C132" s="61" t="s">
        <v>357</v>
      </c>
      <c r="D132" s="69" t="s">
        <v>281</v>
      </c>
      <c r="E132" s="58" t="s">
        <v>6720</v>
      </c>
      <c r="F132" s="58" t="s">
        <v>6532</v>
      </c>
      <c r="G132" s="326">
        <f>COUNTIF('05事件'!$C:$C,'整合层-表说明'!$D132)</f>
        <v>11</v>
      </c>
      <c r="H132" s="326" t="str">
        <f t="shared" si="5"/>
        <v>增量</v>
      </c>
      <c r="I132" s="416" t="s">
        <v>15040</v>
      </c>
      <c r="J132" s="156" t="s">
        <v>723</v>
      </c>
      <c r="K132" s="53" t="str">
        <f>_xlfn.IFNA(VLOOKUP($D132,[1]开发列表!$A:$H,8,0),VLOOKUP($C132,[1]开发列表!$B:$H,7,0))</f>
        <v>赵冲</v>
      </c>
      <c r="L132" t="str">
        <f>_xlfn.IFNA(VLOOKUP($D132,[1]开发列表!$A:$H,8,0),VLOOKUP($C132,[1]开发列表!$B:$H,7,0))</f>
        <v>赵冲</v>
      </c>
    </row>
    <row r="133" spans="1:12" ht="24" customHeight="1">
      <c r="A133" s="67" t="s">
        <v>264</v>
      </c>
      <c r="B133" s="330">
        <f t="shared" si="2"/>
        <v>27</v>
      </c>
      <c r="C133" s="61" t="s">
        <v>360</v>
      </c>
      <c r="D133" s="69" t="s">
        <v>282</v>
      </c>
      <c r="E133" s="58" t="s">
        <v>6735</v>
      </c>
      <c r="F133" s="58" t="s">
        <v>6545</v>
      </c>
      <c r="G133" s="326">
        <f>COUNTIF('05事件'!$C:$C,'整合层-表说明'!$D133)</f>
        <v>7</v>
      </c>
      <c r="H133" s="326" t="str">
        <f t="shared" si="5"/>
        <v>增量</v>
      </c>
      <c r="I133" s="416" t="s">
        <v>15040</v>
      </c>
      <c r="J133" s="156" t="s">
        <v>723</v>
      </c>
      <c r="K133" s="53" t="str">
        <f>_xlfn.IFNA(VLOOKUP($D133,[1]开发列表!$A:$H,8,0),VLOOKUP($C133,[1]开发列表!$B:$H,7,0))</f>
        <v>陈姣</v>
      </c>
      <c r="L133" t="str">
        <f>_xlfn.IFNA(VLOOKUP($D133,[1]开发列表!$A:$H,8,0),VLOOKUP($C133,[1]开发列表!$B:$H,7,0))</f>
        <v>陈姣</v>
      </c>
    </row>
    <row r="134" spans="1:12" ht="24" customHeight="1">
      <c r="A134" s="67" t="s">
        <v>264</v>
      </c>
      <c r="B134" s="330">
        <f t="shared" si="2"/>
        <v>28</v>
      </c>
      <c r="C134" s="61" t="s">
        <v>361</v>
      </c>
      <c r="D134" s="69" t="s">
        <v>283</v>
      </c>
      <c r="E134" s="58" t="s">
        <v>6736</v>
      </c>
      <c r="F134" s="58" t="s">
        <v>6552</v>
      </c>
      <c r="G134" s="326">
        <f>COUNTIF('05事件'!$C:$C,'整合层-表说明'!$D134)</f>
        <v>8</v>
      </c>
      <c r="H134" s="326" t="str">
        <f t="shared" si="5"/>
        <v>增量</v>
      </c>
      <c r="I134" s="416" t="s">
        <v>15040</v>
      </c>
      <c r="J134" s="156" t="s">
        <v>723</v>
      </c>
      <c r="K134" s="53" t="str">
        <f>_xlfn.IFNA(VLOOKUP($D134,[1]开发列表!$A:$H,8,0),VLOOKUP($C134,[1]开发列表!$B:$H,7,0))</f>
        <v>陈姣</v>
      </c>
      <c r="L134" t="str">
        <f>_xlfn.IFNA(VLOOKUP($D134,[1]开发列表!$A:$H,8,0),VLOOKUP($C134,[1]开发列表!$B:$H,7,0))</f>
        <v>陈姣</v>
      </c>
    </row>
    <row r="135" spans="1:12" ht="24" customHeight="1">
      <c r="A135" s="67" t="s">
        <v>264</v>
      </c>
      <c r="B135" s="330">
        <f t="shared" si="2"/>
        <v>29</v>
      </c>
      <c r="C135" s="61" t="s">
        <v>362</v>
      </c>
      <c r="D135" s="69" t="s">
        <v>284</v>
      </c>
      <c r="E135" s="58" t="s">
        <v>6759</v>
      </c>
      <c r="F135" s="58" t="s">
        <v>6560</v>
      </c>
      <c r="G135" s="326">
        <f>COUNTIF('05事件'!$C:$C,'整合层-表说明'!$D135)</f>
        <v>17</v>
      </c>
      <c r="H135" s="326" t="str">
        <f t="shared" si="5"/>
        <v>增量</v>
      </c>
      <c r="I135" s="416" t="s">
        <v>15040</v>
      </c>
      <c r="J135" s="156" t="s">
        <v>723</v>
      </c>
      <c r="K135" s="53" t="str">
        <f>_xlfn.IFNA(VLOOKUP($D135,[1]开发列表!$A:$H,8,0),VLOOKUP($C135,[1]开发列表!$B:$H,7,0))</f>
        <v>陈姣</v>
      </c>
      <c r="L135" t="str">
        <f>_xlfn.IFNA(VLOOKUP($D135,[1]开发列表!$A:$H,8,0),VLOOKUP($C135,[1]开发列表!$B:$H,7,0))</f>
        <v>陈姣</v>
      </c>
    </row>
    <row r="136" spans="1:12" ht="24" customHeight="1">
      <c r="A136" s="67" t="s">
        <v>264</v>
      </c>
      <c r="B136" s="330">
        <f t="shared" si="2"/>
        <v>30</v>
      </c>
      <c r="C136" s="61" t="s">
        <v>363</v>
      </c>
      <c r="D136" s="69" t="s">
        <v>285</v>
      </c>
      <c r="E136" s="58" t="s">
        <v>6790</v>
      </c>
      <c r="F136" s="58" t="s">
        <v>6577</v>
      </c>
      <c r="G136" s="326">
        <f>COUNTIF('05事件'!$C:$C,'整合层-表说明'!$D136)</f>
        <v>10</v>
      </c>
      <c r="H136" s="326" t="str">
        <f t="shared" si="5"/>
        <v>增量</v>
      </c>
      <c r="I136" s="416" t="s">
        <v>15040</v>
      </c>
      <c r="J136" s="156" t="s">
        <v>723</v>
      </c>
      <c r="K136" s="53" t="str">
        <f>_xlfn.IFNA(VLOOKUP($D136,[1]开发列表!$A:$H,8,0),VLOOKUP($C136,[1]开发列表!$B:$H,7,0))</f>
        <v>汤泽</v>
      </c>
      <c r="L136" t="str">
        <f>_xlfn.IFNA(VLOOKUP($D136,[1]开发列表!$A:$H,8,0),VLOOKUP($C136,[1]开发列表!$B:$H,7,0))</f>
        <v>汤泽</v>
      </c>
    </row>
    <row r="137" spans="1:12" ht="24" customHeight="1">
      <c r="A137" s="67" t="s">
        <v>264</v>
      </c>
      <c r="B137" s="330">
        <f t="shared" si="2"/>
        <v>31</v>
      </c>
      <c r="C137" s="61" t="s">
        <v>364</v>
      </c>
      <c r="D137" s="69" t="s">
        <v>286</v>
      </c>
      <c r="E137" s="58" t="s">
        <v>6795</v>
      </c>
      <c r="F137" s="58" t="s">
        <v>6586</v>
      </c>
      <c r="G137" s="326">
        <f>COUNTIF('05事件'!$C:$C,'整合层-表说明'!$D137)</f>
        <v>6</v>
      </c>
      <c r="H137" s="326" t="str">
        <f t="shared" si="5"/>
        <v>增量</v>
      </c>
      <c r="I137" s="416" t="s">
        <v>15040</v>
      </c>
      <c r="J137" s="156" t="s">
        <v>723</v>
      </c>
      <c r="K137" s="53" t="str">
        <f>_xlfn.IFNA(VLOOKUP($D137,[1]开发列表!$A:$H,8,0),VLOOKUP($C137,[1]开发列表!$B:$H,7,0))</f>
        <v>汤泽</v>
      </c>
      <c r="L137" t="str">
        <f>_xlfn.IFNA(VLOOKUP($D137,[1]开发列表!$A:$H,8,0),VLOOKUP($C137,[1]开发列表!$B:$H,7,0))</f>
        <v>汤泽</v>
      </c>
    </row>
    <row r="138" spans="1:12" ht="24" customHeight="1">
      <c r="A138" s="67" t="s">
        <v>264</v>
      </c>
      <c r="B138" s="330">
        <f t="shared" si="2"/>
        <v>32</v>
      </c>
      <c r="C138" s="61" t="s">
        <v>365</v>
      </c>
      <c r="D138" s="69" t="s">
        <v>287</v>
      </c>
      <c r="E138" s="58" t="s">
        <v>6804</v>
      </c>
      <c r="F138" s="58" t="s">
        <v>6593</v>
      </c>
      <c r="G138" s="326">
        <f>COUNTIF('05事件'!$C:$C,'整合层-表说明'!$D138)</f>
        <v>8</v>
      </c>
      <c r="H138" s="326" t="str">
        <f t="shared" si="5"/>
        <v>增量</v>
      </c>
      <c r="I138" s="416" t="s">
        <v>15040</v>
      </c>
      <c r="J138" s="156" t="s">
        <v>723</v>
      </c>
      <c r="K138" s="53" t="str">
        <f>_xlfn.IFNA(VLOOKUP($D138,[1]开发列表!$A:$H,8,0),VLOOKUP($C138,[1]开发列表!$B:$H,7,0))</f>
        <v>汤泽</v>
      </c>
      <c r="L138" t="str">
        <f>_xlfn.IFNA(VLOOKUP($D138,[1]开发列表!$A:$H,8,0),VLOOKUP($C138,[1]开发列表!$B:$H,7,0))</f>
        <v>汤泽</v>
      </c>
    </row>
    <row r="139" spans="1:12" ht="24" customHeight="1">
      <c r="A139" s="67" t="s">
        <v>264</v>
      </c>
      <c r="B139" s="330">
        <f t="shared" si="2"/>
        <v>33</v>
      </c>
      <c r="C139" s="61" t="s">
        <v>366</v>
      </c>
      <c r="D139" s="69" t="s">
        <v>288</v>
      </c>
      <c r="E139" s="58" t="s">
        <v>6812</v>
      </c>
      <c r="F139" s="58" t="s">
        <v>6600</v>
      </c>
      <c r="G139" s="326">
        <f>COUNTIF('05事件'!$C:$C,'整合层-表说明'!$D139)</f>
        <v>19</v>
      </c>
      <c r="H139" s="326" t="str">
        <f t="shared" si="5"/>
        <v>增量</v>
      </c>
      <c r="I139" s="416" t="s">
        <v>15040</v>
      </c>
      <c r="J139" s="156" t="s">
        <v>723</v>
      </c>
      <c r="K139" s="53" t="str">
        <f>_xlfn.IFNA(VLOOKUP($D139,[1]开发列表!$A:$H,8,0),VLOOKUP($C139,[1]开发列表!$B:$H,7,0))</f>
        <v>汤泽</v>
      </c>
      <c r="L139" t="str">
        <f>_xlfn.IFNA(VLOOKUP($D139,[1]开发列表!$A:$H,8,0),VLOOKUP($C139,[1]开发列表!$B:$H,7,0))</f>
        <v>汤泽</v>
      </c>
    </row>
    <row r="140" spans="1:12" ht="24" customHeight="1">
      <c r="A140" s="67" t="s">
        <v>264</v>
      </c>
      <c r="B140" s="330">
        <f t="shared" ref="B140:B203" si="6">IF($A140=$A139,$B139+1,1)</f>
        <v>34</v>
      </c>
      <c r="C140" s="61" t="s">
        <v>367</v>
      </c>
      <c r="D140" s="69" t="s">
        <v>289</v>
      </c>
      <c r="E140" s="58" t="s">
        <v>6813</v>
      </c>
      <c r="F140" s="58" t="s">
        <v>6620</v>
      </c>
      <c r="G140" s="326">
        <f>COUNTIF('05事件'!$C:$C,'整合层-表说明'!$D140)</f>
        <v>14</v>
      </c>
      <c r="H140" s="326" t="str">
        <f t="shared" si="5"/>
        <v>增量</v>
      </c>
      <c r="I140" s="416" t="s">
        <v>15040</v>
      </c>
      <c r="J140" s="156" t="s">
        <v>723</v>
      </c>
      <c r="K140" s="53" t="str">
        <f>_xlfn.IFNA(VLOOKUP($D140,[1]开发列表!$A:$H,8,0),VLOOKUP($C140,[1]开发列表!$B:$H,7,0))</f>
        <v>汤泽</v>
      </c>
      <c r="L140" t="str">
        <f>_xlfn.IFNA(VLOOKUP($D140,[1]开发列表!$A:$H,8,0),VLOOKUP($C140,[1]开发列表!$B:$H,7,0))</f>
        <v>汤泽</v>
      </c>
    </row>
    <row r="141" spans="1:12" ht="24" customHeight="1">
      <c r="A141" s="67" t="s">
        <v>264</v>
      </c>
      <c r="B141" s="330">
        <f t="shared" si="6"/>
        <v>35</v>
      </c>
      <c r="C141" s="61" t="s">
        <v>368</v>
      </c>
      <c r="D141" s="69" t="s">
        <v>290</v>
      </c>
      <c r="E141" s="58" t="s">
        <v>6850</v>
      </c>
      <c r="F141" s="58" t="s">
        <v>6635</v>
      </c>
      <c r="G141" s="326">
        <f>COUNTIF('05事件'!$C:$C,'整合层-表说明'!$D141)</f>
        <v>16</v>
      </c>
      <c r="H141" s="326" t="str">
        <f t="shared" si="5"/>
        <v>增量</v>
      </c>
      <c r="I141" s="416" t="s">
        <v>15040</v>
      </c>
      <c r="J141" s="156" t="s">
        <v>723</v>
      </c>
      <c r="K141" s="53" t="str">
        <f>_xlfn.IFNA(VLOOKUP($D141,[1]开发列表!$A:$H,8,0),VLOOKUP($C141,[1]开发列表!$B:$H,7,0))</f>
        <v>汤泽</v>
      </c>
      <c r="L141" t="str">
        <f>_xlfn.IFNA(VLOOKUP($D141,[1]开发列表!$A:$H,8,0),VLOOKUP($C141,[1]开发列表!$B:$H,7,0))</f>
        <v>汤泽</v>
      </c>
    </row>
    <row r="142" spans="1:12" ht="24" customHeight="1">
      <c r="A142" s="67" t="s">
        <v>264</v>
      </c>
      <c r="B142" s="330">
        <f t="shared" si="6"/>
        <v>36</v>
      </c>
      <c r="C142" s="61" t="s">
        <v>369</v>
      </c>
      <c r="D142" s="69" t="s">
        <v>5524</v>
      </c>
      <c r="E142" s="58" t="s">
        <v>6947</v>
      </c>
      <c r="F142" s="58" t="s">
        <v>6877</v>
      </c>
      <c r="G142" s="326">
        <f>COUNTIF('05事件'!$C:$C,'整合层-表说明'!$D142)</f>
        <v>9</v>
      </c>
      <c r="H142" s="326" t="str">
        <f t="shared" si="5"/>
        <v>增量</v>
      </c>
      <c r="I142" s="416" t="s">
        <v>15040</v>
      </c>
      <c r="J142" s="156" t="s">
        <v>723</v>
      </c>
      <c r="K142" s="53" t="str">
        <f>_xlfn.IFNA(VLOOKUP($D142,[1]开发列表!$A:$H,8,0),VLOOKUP($C142,[1]开发列表!$B:$H,7,0))</f>
        <v>汤泽</v>
      </c>
      <c r="L142" t="str">
        <f>_xlfn.IFNA(VLOOKUP($D142,[1]开发列表!$A:$H,8,0),VLOOKUP($C142,[1]开发列表!$B:$H,7,0))</f>
        <v>汤泽</v>
      </c>
    </row>
    <row r="143" spans="1:12" ht="24" customHeight="1">
      <c r="A143" s="67" t="s">
        <v>264</v>
      </c>
      <c r="B143" s="330">
        <f t="shared" si="6"/>
        <v>37</v>
      </c>
      <c r="C143" s="61" t="s">
        <v>370</v>
      </c>
      <c r="D143" s="69" t="s">
        <v>6878</v>
      </c>
      <c r="E143" s="58" t="s">
        <v>6948</v>
      </c>
      <c r="F143" s="58" t="s">
        <v>6879</v>
      </c>
      <c r="G143" s="326">
        <f>COUNTIF('05事件'!$C:$C,'整合层-表说明'!$D143)</f>
        <v>8</v>
      </c>
      <c r="H143" s="326" t="str">
        <f t="shared" si="5"/>
        <v>增量</v>
      </c>
      <c r="I143" s="416" t="s">
        <v>15040</v>
      </c>
      <c r="J143" s="156" t="s">
        <v>723</v>
      </c>
      <c r="K143" s="53" t="str">
        <f>_xlfn.IFNA(VLOOKUP($D143,[1]开发列表!$A:$H,8,0),VLOOKUP($C143,[1]开发列表!$B:$H,7,0))</f>
        <v>汤泽</v>
      </c>
      <c r="L143" t="str">
        <f>_xlfn.IFNA(VLOOKUP($D143,[1]开发列表!$A:$H,8,0),VLOOKUP($C143,[1]开发列表!$B:$H,7,0))</f>
        <v>汤泽</v>
      </c>
    </row>
    <row r="144" spans="1:12" ht="24" customHeight="1">
      <c r="A144" s="67" t="s">
        <v>264</v>
      </c>
      <c r="B144" s="330">
        <f t="shared" si="6"/>
        <v>38</v>
      </c>
      <c r="C144" s="61" t="s">
        <v>3752</v>
      </c>
      <c r="D144" s="61" t="s">
        <v>6880</v>
      </c>
      <c r="E144" s="58" t="s">
        <v>6977</v>
      </c>
      <c r="F144" s="58" t="s">
        <v>6971</v>
      </c>
      <c r="G144" s="326">
        <f>COUNTIF('05事件'!$C:$C,'整合层-表说明'!$D144)</f>
        <v>11</v>
      </c>
      <c r="H144" s="326" t="str">
        <f t="shared" si="5"/>
        <v>增量</v>
      </c>
      <c r="I144" s="416" t="s">
        <v>15040</v>
      </c>
      <c r="J144" s="156" t="s">
        <v>723</v>
      </c>
      <c r="K144" s="53" t="str">
        <f>_xlfn.IFNA(VLOOKUP($D144,[1]开发列表!$A:$H,8,0),VLOOKUP($C144,[1]开发列表!$B:$H,7,0))</f>
        <v>杭飞跃</v>
      </c>
      <c r="L144" t="str">
        <f>_xlfn.IFNA(VLOOKUP($D144,[1]开发列表!$A:$H,8,0),VLOOKUP($C144,[1]开发列表!$B:$H,7,0))</f>
        <v>杭飞跃</v>
      </c>
    </row>
    <row r="145" spans="1:12" ht="24" customHeight="1">
      <c r="A145" s="67" t="s">
        <v>264</v>
      </c>
      <c r="B145" s="330">
        <f t="shared" si="6"/>
        <v>39</v>
      </c>
      <c r="C145" s="61" t="s">
        <v>371</v>
      </c>
      <c r="D145" s="61" t="s">
        <v>6881</v>
      </c>
      <c r="E145" s="58" t="s">
        <v>6997</v>
      </c>
      <c r="F145" s="58" t="s">
        <v>6882</v>
      </c>
      <c r="G145" s="326">
        <f>COUNTIF('05事件'!$C:$C,'整合层-表说明'!$D145)</f>
        <v>11</v>
      </c>
      <c r="H145" s="326" t="str">
        <f t="shared" si="5"/>
        <v>增量</v>
      </c>
      <c r="I145" s="416" t="s">
        <v>15040</v>
      </c>
      <c r="J145" s="156" t="s">
        <v>723</v>
      </c>
      <c r="K145" s="53" t="str">
        <f>_xlfn.IFNA(VLOOKUP($D145,[1]开发列表!$A:$H,8,0),VLOOKUP($C145,[1]开发列表!$B:$H,7,0))</f>
        <v>田雨</v>
      </c>
      <c r="L145" t="str">
        <f>_xlfn.IFNA(VLOOKUP($D145,[1]开发列表!$A:$H,8,0),VLOOKUP($C145,[1]开发列表!$B:$H,7,0))</f>
        <v>田雨</v>
      </c>
    </row>
    <row r="146" spans="1:12" ht="24" customHeight="1">
      <c r="A146" s="67" t="s">
        <v>264</v>
      </c>
      <c r="B146" s="330">
        <f t="shared" si="6"/>
        <v>40</v>
      </c>
      <c r="C146" s="61" t="s">
        <v>372</v>
      </c>
      <c r="D146" s="69" t="s">
        <v>5527</v>
      </c>
      <c r="E146" s="58" t="s">
        <v>6998</v>
      </c>
      <c r="F146" s="58" t="s">
        <v>6883</v>
      </c>
      <c r="G146" s="326">
        <f>COUNTIF('05事件'!$C:$C,'整合层-表说明'!$D146)</f>
        <v>22</v>
      </c>
      <c r="H146" s="326" t="str">
        <f t="shared" si="5"/>
        <v>增量</v>
      </c>
      <c r="I146" s="416" t="s">
        <v>15040</v>
      </c>
      <c r="J146" s="156" t="s">
        <v>723</v>
      </c>
      <c r="K146" s="53" t="str">
        <f>_xlfn.IFNA(VLOOKUP($D146,[1]开发列表!$A:$H,8,0),VLOOKUP($C146,[1]开发列表!$B:$H,7,0))</f>
        <v>汤泽</v>
      </c>
      <c r="L146" t="str">
        <f>_xlfn.IFNA(VLOOKUP($D146,[1]开发列表!$A:$H,8,0),VLOOKUP($C146,[1]开发列表!$B:$H,7,0))</f>
        <v>汤泽</v>
      </c>
    </row>
    <row r="147" spans="1:12" ht="24" customHeight="1">
      <c r="A147" s="67" t="s">
        <v>264</v>
      </c>
      <c r="B147" s="330">
        <f t="shared" si="6"/>
        <v>41</v>
      </c>
      <c r="C147" s="61" t="s">
        <v>373</v>
      </c>
      <c r="D147" s="69" t="s">
        <v>292</v>
      </c>
      <c r="E147" s="58" t="s">
        <v>7044</v>
      </c>
      <c r="F147" s="58" t="s">
        <v>7038</v>
      </c>
      <c r="G147" s="326">
        <f>COUNTIF('05事件'!$C:$C,'整合层-表说明'!$D147)</f>
        <v>11</v>
      </c>
      <c r="H147" s="326" t="str">
        <f t="shared" si="5"/>
        <v>增量</v>
      </c>
      <c r="I147" s="416" t="s">
        <v>15040</v>
      </c>
      <c r="J147" s="156" t="s">
        <v>723</v>
      </c>
      <c r="K147" s="53" t="str">
        <f>_xlfn.IFNA(VLOOKUP($D147,[1]开发列表!$A:$H,8,0),VLOOKUP($C147,[1]开发列表!$B:$H,7,0))</f>
        <v>田雨</v>
      </c>
      <c r="L147" t="str">
        <f>_xlfn.IFNA(VLOOKUP($D147,[1]开发列表!$A:$H,8,0),VLOOKUP($C147,[1]开发列表!$B:$H,7,0))</f>
        <v>田雨</v>
      </c>
    </row>
    <row r="148" spans="1:12" ht="24" customHeight="1">
      <c r="A148" s="67" t="s">
        <v>264</v>
      </c>
      <c r="B148" s="330">
        <f t="shared" si="6"/>
        <v>42</v>
      </c>
      <c r="C148" s="61" t="s">
        <v>1499</v>
      </c>
      <c r="D148" s="69" t="s">
        <v>293</v>
      </c>
      <c r="E148" s="58" t="s">
        <v>7070</v>
      </c>
      <c r="F148" s="58" t="s">
        <v>7039</v>
      </c>
      <c r="G148" s="326">
        <f>COUNTIF('05事件'!$C:$C,'整合层-表说明'!$D148)</f>
        <v>28</v>
      </c>
      <c r="H148" s="326" t="str">
        <f t="shared" si="5"/>
        <v>增量</v>
      </c>
      <c r="I148" s="416" t="s">
        <v>15040</v>
      </c>
      <c r="J148" s="156" t="s">
        <v>723</v>
      </c>
      <c r="K148" s="53" t="str">
        <f>_xlfn.IFNA(VLOOKUP($D148,[1]开发列表!$A:$H,8,0),VLOOKUP($C148,[1]开发列表!$B:$H,7,0))</f>
        <v>田雨</v>
      </c>
      <c r="L148" t="str">
        <f>_xlfn.IFNA(VLOOKUP($D148,[1]开发列表!$A:$H,8,0),VLOOKUP($C148,[1]开发列表!$B:$H,7,0))</f>
        <v>田雨</v>
      </c>
    </row>
    <row r="149" spans="1:12" ht="24" customHeight="1">
      <c r="A149" s="67" t="s">
        <v>264</v>
      </c>
      <c r="B149" s="330">
        <f t="shared" si="6"/>
        <v>43</v>
      </c>
      <c r="C149" s="61" t="s">
        <v>374</v>
      </c>
      <c r="D149" s="69" t="s">
        <v>294</v>
      </c>
      <c r="E149" s="58" t="s">
        <v>7045</v>
      </c>
      <c r="F149" s="58" t="s">
        <v>7040</v>
      </c>
      <c r="G149" s="326">
        <f>COUNTIF('05事件'!$C:$C,'整合层-表说明'!$D149)</f>
        <v>11</v>
      </c>
      <c r="H149" s="326" t="str">
        <f t="shared" si="5"/>
        <v>增量</v>
      </c>
      <c r="I149" s="416" t="s">
        <v>15040</v>
      </c>
      <c r="J149" s="156" t="s">
        <v>723</v>
      </c>
      <c r="K149" s="53" t="str">
        <f>_xlfn.IFNA(VLOOKUP($D149,[1]开发列表!$A:$H,8,0),VLOOKUP($C149,[1]开发列表!$B:$H,7,0))</f>
        <v>田雨</v>
      </c>
      <c r="L149" t="str">
        <f>_xlfn.IFNA(VLOOKUP($D149,[1]开发列表!$A:$H,8,0),VLOOKUP($C149,[1]开发列表!$B:$H,7,0))</f>
        <v>田雨</v>
      </c>
    </row>
    <row r="150" spans="1:12" ht="24" customHeight="1">
      <c r="A150" s="67" t="s">
        <v>264</v>
      </c>
      <c r="B150" s="330">
        <f t="shared" si="6"/>
        <v>44</v>
      </c>
      <c r="C150" s="61" t="s">
        <v>1500</v>
      </c>
      <c r="D150" s="69" t="s">
        <v>1511</v>
      </c>
      <c r="E150" s="58" t="s">
        <v>7046</v>
      </c>
      <c r="F150" s="58" t="s">
        <v>7228</v>
      </c>
      <c r="G150" s="326">
        <f>COUNTIF('05事件'!$C:$C,'整合层-表说明'!$D150)</f>
        <v>11</v>
      </c>
      <c r="H150" s="326" t="str">
        <f t="shared" si="5"/>
        <v>全量</v>
      </c>
      <c r="I150" s="416" t="s">
        <v>15040</v>
      </c>
      <c r="J150" s="156" t="s">
        <v>723</v>
      </c>
      <c r="K150" s="53" t="str">
        <f>_xlfn.IFNA(VLOOKUP($D150,[1]开发列表!$A:$H,8,0),VLOOKUP($C150,[1]开发列表!$B:$H,7,0))</f>
        <v>杨忠飞</v>
      </c>
      <c r="L150" t="str">
        <f>_xlfn.IFNA(VLOOKUP($D150,[1]开发列表!$A:$H,8,0),VLOOKUP($C150,[1]开发列表!$B:$H,7,0))</f>
        <v>杨忠飞</v>
      </c>
    </row>
    <row r="151" spans="1:12" ht="24" customHeight="1">
      <c r="A151" s="67" t="s">
        <v>264</v>
      </c>
      <c r="B151" s="330">
        <f t="shared" si="6"/>
        <v>45</v>
      </c>
      <c r="C151" s="61" t="s">
        <v>375</v>
      </c>
      <c r="D151" s="69" t="s">
        <v>295</v>
      </c>
      <c r="E151" s="58" t="s">
        <v>7047</v>
      </c>
      <c r="F151" s="58" t="s">
        <v>7041</v>
      </c>
      <c r="G151" s="326">
        <f>COUNTIF('05事件'!$C:$C,'整合层-表说明'!$D151)</f>
        <v>8</v>
      </c>
      <c r="H151" s="326" t="str">
        <f t="shared" si="5"/>
        <v>增量</v>
      </c>
      <c r="I151" s="416" t="s">
        <v>15040</v>
      </c>
      <c r="J151" s="156" t="s">
        <v>723</v>
      </c>
      <c r="K151" s="53" t="str">
        <f>_xlfn.IFNA(VLOOKUP($D151,[1]开发列表!$A:$H,8,0),VLOOKUP($C151,[1]开发列表!$B:$H,7,0))</f>
        <v>田雨</v>
      </c>
      <c r="L151" t="str">
        <f>_xlfn.IFNA(VLOOKUP($D151,[1]开发列表!$A:$H,8,0),VLOOKUP($C151,[1]开发列表!$B:$H,7,0))</f>
        <v>田雨</v>
      </c>
    </row>
    <row r="152" spans="1:12" ht="24" customHeight="1">
      <c r="A152" s="67" t="s">
        <v>264</v>
      </c>
      <c r="B152" s="330">
        <f t="shared" si="6"/>
        <v>46</v>
      </c>
      <c r="C152" s="61" t="s">
        <v>376</v>
      </c>
      <c r="D152" s="69" t="s">
        <v>296</v>
      </c>
      <c r="E152" s="58" t="s">
        <v>7048</v>
      </c>
      <c r="F152" s="58" t="s">
        <v>7042</v>
      </c>
      <c r="G152" s="326">
        <f>COUNTIF('05事件'!$C:$C,'整合层-表说明'!$D152)</f>
        <v>14</v>
      </c>
      <c r="H152" s="326" t="str">
        <f t="shared" si="5"/>
        <v>增量</v>
      </c>
      <c r="I152" s="416" t="s">
        <v>15040</v>
      </c>
      <c r="J152" s="156" t="s">
        <v>723</v>
      </c>
      <c r="K152" s="53" t="str">
        <f>_xlfn.IFNA(VLOOKUP($D152,[1]开发列表!$A:$H,8,0),VLOOKUP($C152,[1]开发列表!$B:$H,7,0))</f>
        <v>田雨</v>
      </c>
      <c r="L152" t="str">
        <f>_xlfn.IFNA(VLOOKUP($D152,[1]开发列表!$A:$H,8,0),VLOOKUP($C152,[1]开发列表!$B:$H,7,0))</f>
        <v>田雨</v>
      </c>
    </row>
    <row r="153" spans="1:12" ht="24" customHeight="1">
      <c r="A153" s="67" t="s">
        <v>264</v>
      </c>
      <c r="B153" s="330">
        <f t="shared" si="6"/>
        <v>47</v>
      </c>
      <c r="C153" s="61" t="s">
        <v>377</v>
      </c>
      <c r="D153" s="69" t="s">
        <v>297</v>
      </c>
      <c r="E153" s="58" t="s">
        <v>7049</v>
      </c>
      <c r="F153" s="58" t="s">
        <v>7043</v>
      </c>
      <c r="G153" s="326">
        <f>COUNTIF('05事件'!$C:$C,'整合层-表说明'!$D153)</f>
        <v>3</v>
      </c>
      <c r="H153" s="326" t="str">
        <f t="shared" si="5"/>
        <v>增量</v>
      </c>
      <c r="I153" s="416" t="s">
        <v>15040</v>
      </c>
      <c r="J153" s="156" t="s">
        <v>723</v>
      </c>
      <c r="K153" s="53" t="str">
        <f>_xlfn.IFNA(VLOOKUP($D153,[1]开发列表!$A:$H,8,0),VLOOKUP($C153,[1]开发列表!$B:$H,7,0))</f>
        <v>姚玉超</v>
      </c>
      <c r="L153" t="str">
        <f>_xlfn.IFNA(VLOOKUP($D153,[1]开发列表!$A:$H,8,0),VLOOKUP($C153,[1]开发列表!$B:$H,7,0))</f>
        <v>姚玉超</v>
      </c>
    </row>
    <row r="154" spans="1:12" ht="24" customHeight="1">
      <c r="A154" s="67" t="s">
        <v>264</v>
      </c>
      <c r="B154" s="330">
        <f t="shared" si="6"/>
        <v>48</v>
      </c>
      <c r="C154" s="61" t="s">
        <v>378</v>
      </c>
      <c r="D154" s="69" t="s">
        <v>298</v>
      </c>
      <c r="E154" s="58" t="s">
        <v>7053</v>
      </c>
      <c r="F154" s="58" t="s">
        <v>7050</v>
      </c>
      <c r="G154" s="326">
        <f>COUNTIF('05事件'!$C:$C,'整合层-表说明'!$D154)</f>
        <v>9</v>
      </c>
      <c r="H154" s="326" t="str">
        <f t="shared" si="5"/>
        <v>增量</v>
      </c>
      <c r="I154" s="416" t="s">
        <v>15040</v>
      </c>
      <c r="J154" s="156" t="s">
        <v>723</v>
      </c>
      <c r="K154" s="53" t="str">
        <f>_xlfn.IFNA(VLOOKUP($D154,[1]开发列表!$A:$H,8,0),VLOOKUP($C154,[1]开发列表!$B:$H,7,0))</f>
        <v>王东波</v>
      </c>
      <c r="L154" t="str">
        <f>_xlfn.IFNA(VLOOKUP($D154,[1]开发列表!$A:$H,8,0),VLOOKUP($C154,[1]开发列表!$B:$H,7,0))</f>
        <v>王东波</v>
      </c>
    </row>
    <row r="155" spans="1:12" ht="24" customHeight="1">
      <c r="A155" s="67" t="s">
        <v>264</v>
      </c>
      <c r="B155" s="330">
        <f t="shared" si="6"/>
        <v>49</v>
      </c>
      <c r="C155" s="61" t="s">
        <v>379</v>
      </c>
      <c r="D155" s="69" t="s">
        <v>299</v>
      </c>
      <c r="E155" s="58" t="s">
        <v>7054</v>
      </c>
      <c r="F155" s="58" t="s">
        <v>7051</v>
      </c>
      <c r="G155" s="326">
        <f>COUNTIF('05事件'!$C:$C,'整合层-表说明'!$D155)</f>
        <v>12</v>
      </c>
      <c r="H155" s="326" t="str">
        <f t="shared" si="5"/>
        <v>增量</v>
      </c>
      <c r="I155" s="416" t="s">
        <v>15040</v>
      </c>
      <c r="J155" s="156" t="s">
        <v>723</v>
      </c>
      <c r="K155" s="53" t="str">
        <f>_xlfn.IFNA(VLOOKUP($D155,[1]开发列表!$A:$H,8,0),VLOOKUP($C155,[1]开发列表!$B:$H,7,0))</f>
        <v>王东波</v>
      </c>
      <c r="L155" t="str">
        <f>_xlfn.IFNA(VLOOKUP($D155,[1]开发列表!$A:$H,8,0),VLOOKUP($C155,[1]开发列表!$B:$H,7,0))</f>
        <v>王东波</v>
      </c>
    </row>
    <row r="156" spans="1:12" ht="24" customHeight="1">
      <c r="A156" s="67" t="s">
        <v>264</v>
      </c>
      <c r="B156" s="330">
        <f t="shared" si="6"/>
        <v>50</v>
      </c>
      <c r="C156" s="61" t="s">
        <v>380</v>
      </c>
      <c r="D156" s="69" t="s">
        <v>300</v>
      </c>
      <c r="E156" s="58" t="s">
        <v>7055</v>
      </c>
      <c r="F156" s="58" t="s">
        <v>7052</v>
      </c>
      <c r="G156" s="326">
        <f>COUNTIF('05事件'!$C:$C,'整合层-表说明'!$D156)</f>
        <v>43</v>
      </c>
      <c r="H156" s="326" t="str">
        <f t="shared" si="5"/>
        <v>增量</v>
      </c>
      <c r="I156" s="416" t="s">
        <v>15040</v>
      </c>
      <c r="J156" s="156" t="s">
        <v>723</v>
      </c>
      <c r="K156" s="53" t="str">
        <f>_xlfn.IFNA(VLOOKUP($D156,[1]开发列表!$A:$H,8,0),VLOOKUP($C156,[1]开发列表!$B:$H,7,0))</f>
        <v>王东波</v>
      </c>
      <c r="L156" t="str">
        <f>_xlfn.IFNA(VLOOKUP($D156,[1]开发列表!$A:$H,8,0),VLOOKUP($C156,[1]开发列表!$B:$H,7,0))</f>
        <v>王东波</v>
      </c>
    </row>
    <row r="157" spans="1:12" ht="24" customHeight="1">
      <c r="A157" s="67" t="s">
        <v>264</v>
      </c>
      <c r="B157" s="330">
        <f t="shared" si="6"/>
        <v>51</v>
      </c>
      <c r="C157" s="61" t="s">
        <v>381</v>
      </c>
      <c r="D157" s="69" t="s">
        <v>301</v>
      </c>
      <c r="E157" s="58" t="s">
        <v>7057</v>
      </c>
      <c r="F157" s="58" t="s">
        <v>7056</v>
      </c>
      <c r="G157" s="326">
        <f>COUNTIF('05事件'!$C:$C,'整合层-表说明'!$D157)</f>
        <v>11</v>
      </c>
      <c r="H157" s="326" t="str">
        <f t="shared" si="5"/>
        <v>增量</v>
      </c>
      <c r="I157" s="416" t="s">
        <v>15040</v>
      </c>
      <c r="J157" s="156" t="s">
        <v>723</v>
      </c>
      <c r="K157" s="53" t="str">
        <f>_xlfn.IFNA(VLOOKUP($D157,[1]开发列表!$A:$H,8,0),VLOOKUP($C157,[1]开发列表!$B:$H,7,0))</f>
        <v>姚玉超</v>
      </c>
      <c r="L157" t="str">
        <f>_xlfn.IFNA(VLOOKUP($D157,[1]开发列表!$A:$H,8,0),VLOOKUP($C157,[1]开发列表!$B:$H,7,0))</f>
        <v>姚玉超</v>
      </c>
    </row>
    <row r="158" spans="1:12" ht="24" customHeight="1">
      <c r="A158" s="67" t="s">
        <v>264</v>
      </c>
      <c r="B158" s="330">
        <f t="shared" si="6"/>
        <v>52</v>
      </c>
      <c r="C158" s="61" t="s">
        <v>7405</v>
      </c>
      <c r="D158" s="69" t="s">
        <v>302</v>
      </c>
      <c r="E158" s="58" t="s">
        <v>7533</v>
      </c>
      <c r="F158" s="58" t="s">
        <v>7372</v>
      </c>
      <c r="G158" s="326">
        <f>COUNTIF('05事件'!$C:$C,'整合层-表说明'!$D158)</f>
        <v>8</v>
      </c>
      <c r="H158" s="326" t="str">
        <f t="shared" si="5"/>
        <v>增量</v>
      </c>
      <c r="I158" s="416" t="s">
        <v>15040</v>
      </c>
      <c r="J158" s="156" t="s">
        <v>723</v>
      </c>
      <c r="K158" s="53" t="str">
        <f>_xlfn.IFNA(VLOOKUP($D158,[1]开发列表!$A:$H,8,0),VLOOKUP($C158,[1]开发列表!$B:$H,7,0))</f>
        <v>杨忠飞</v>
      </c>
      <c r="L158" t="str">
        <f>_xlfn.IFNA(VLOOKUP($D158,[1]开发列表!$A:$H,8,0),VLOOKUP($C158,[1]开发列表!$B:$H,7,0))</f>
        <v>杨忠飞</v>
      </c>
    </row>
    <row r="159" spans="1:12" ht="24" customHeight="1">
      <c r="A159" s="67" t="s">
        <v>264</v>
      </c>
      <c r="B159" s="330">
        <f t="shared" si="6"/>
        <v>53</v>
      </c>
      <c r="C159" s="61" t="s">
        <v>383</v>
      </c>
      <c r="D159" s="69" t="s">
        <v>303</v>
      </c>
      <c r="E159" s="58" t="s">
        <v>7403</v>
      </c>
      <c r="F159" s="58" t="s">
        <v>7373</v>
      </c>
      <c r="G159" s="326">
        <f>COUNTIF('05事件'!$C:$C,'整合层-表说明'!$D159)</f>
        <v>17</v>
      </c>
      <c r="H159" s="326" t="str">
        <f t="shared" si="5"/>
        <v>增量</v>
      </c>
      <c r="I159" s="416" t="s">
        <v>15040</v>
      </c>
      <c r="J159" s="156" t="s">
        <v>723</v>
      </c>
      <c r="K159" s="53" t="str">
        <f>_xlfn.IFNA(VLOOKUP($D159,[1]开发列表!$A:$H,8,0),VLOOKUP($C159,[1]开发列表!$B:$H,7,0))</f>
        <v>杨忠飞</v>
      </c>
      <c r="L159" t="str">
        <f>_xlfn.IFNA(VLOOKUP($D159,[1]开发列表!$A:$H,8,0),VLOOKUP($C159,[1]开发列表!$B:$H,7,0))</f>
        <v>杨忠飞</v>
      </c>
    </row>
    <row r="160" spans="1:12" ht="24" customHeight="1">
      <c r="A160" s="67" t="s">
        <v>264</v>
      </c>
      <c r="B160" s="330">
        <f t="shared" si="6"/>
        <v>54</v>
      </c>
      <c r="C160" s="61" t="s">
        <v>384</v>
      </c>
      <c r="D160" s="69" t="s">
        <v>304</v>
      </c>
      <c r="E160" s="58" t="s">
        <v>7404</v>
      </c>
      <c r="F160" s="58" t="s">
        <v>7374</v>
      </c>
      <c r="G160" s="326">
        <f>COUNTIF('05事件'!$C:$C,'整合层-表说明'!$D160)</f>
        <v>8</v>
      </c>
      <c r="H160" s="326" t="str">
        <f t="shared" si="5"/>
        <v>增量</v>
      </c>
      <c r="I160" s="416" t="s">
        <v>15040</v>
      </c>
      <c r="J160" s="156" t="s">
        <v>723</v>
      </c>
      <c r="K160" s="53" t="str">
        <f>_xlfn.IFNA(VLOOKUP($D160,[1]开发列表!$A:$H,8,0),VLOOKUP($C160,[1]开发列表!$B:$H,7,0))</f>
        <v>杨忠飞</v>
      </c>
      <c r="L160" t="str">
        <f>_xlfn.IFNA(VLOOKUP($D160,[1]开发列表!$A:$H,8,0),VLOOKUP($C160,[1]开发列表!$B:$H,7,0))</f>
        <v>杨忠飞</v>
      </c>
    </row>
    <row r="161" spans="1:12" ht="24" customHeight="1">
      <c r="A161" s="67" t="s">
        <v>264</v>
      </c>
      <c r="B161" s="330">
        <f t="shared" si="6"/>
        <v>55</v>
      </c>
      <c r="C161" s="61" t="s">
        <v>385</v>
      </c>
      <c r="D161" s="69" t="s">
        <v>305</v>
      </c>
      <c r="E161" s="58" t="s">
        <v>7414</v>
      </c>
      <c r="F161" s="58" t="s">
        <v>7375</v>
      </c>
      <c r="G161" s="326">
        <f>COUNTIF('05事件'!$C:$C,'整合层-表说明'!$D161)</f>
        <v>9</v>
      </c>
      <c r="H161" s="326" t="str">
        <f t="shared" si="5"/>
        <v>增量</v>
      </c>
      <c r="I161" s="416" t="s">
        <v>15040</v>
      </c>
      <c r="J161" s="156" t="s">
        <v>723</v>
      </c>
      <c r="K161" s="53" t="str">
        <f>_xlfn.IFNA(VLOOKUP($D161,[1]开发列表!$A:$H,8,0),VLOOKUP($C161,[1]开发列表!$B:$H,7,0))</f>
        <v>杨忠飞</v>
      </c>
      <c r="L161" t="str">
        <f>_xlfn.IFNA(VLOOKUP($D161,[1]开发列表!$A:$H,8,0),VLOOKUP($C161,[1]开发列表!$B:$H,7,0))</f>
        <v>杨忠飞</v>
      </c>
    </row>
    <row r="162" spans="1:12" ht="24" customHeight="1">
      <c r="A162" s="67" t="s">
        <v>264</v>
      </c>
      <c r="B162" s="330">
        <f t="shared" si="6"/>
        <v>56</v>
      </c>
      <c r="C162" s="61" t="s">
        <v>1501</v>
      </c>
      <c r="D162" s="69" t="s">
        <v>306</v>
      </c>
      <c r="E162" s="58" t="s">
        <v>7415</v>
      </c>
      <c r="F162" s="58" t="s">
        <v>7376</v>
      </c>
      <c r="G162" s="326">
        <f>COUNTIF('05事件'!$C:$C,'整合层-表说明'!$D162)</f>
        <v>24</v>
      </c>
      <c r="H162" s="326" t="str">
        <f t="shared" si="5"/>
        <v>增量</v>
      </c>
      <c r="I162" s="416" t="s">
        <v>15040</v>
      </c>
      <c r="J162" s="156" t="s">
        <v>723</v>
      </c>
      <c r="K162" s="53" t="str">
        <f>_xlfn.IFNA(VLOOKUP($D162,[1]开发列表!$A:$H,8,0),VLOOKUP($C162,[1]开发列表!$B:$H,7,0))</f>
        <v>汤泽</v>
      </c>
      <c r="L162" t="str">
        <f>_xlfn.IFNA(VLOOKUP($D162,[1]开发列表!$A:$H,8,0),VLOOKUP($C162,[1]开发列表!$B:$H,7,0))</f>
        <v>汤泽</v>
      </c>
    </row>
    <row r="163" spans="1:12" ht="24" customHeight="1">
      <c r="A163" s="67" t="s">
        <v>264</v>
      </c>
      <c r="B163" s="330">
        <f t="shared" si="6"/>
        <v>57</v>
      </c>
      <c r="C163" s="61" t="s">
        <v>386</v>
      </c>
      <c r="D163" s="69" t="s">
        <v>307</v>
      </c>
      <c r="E163" s="58" t="s">
        <v>9972</v>
      </c>
      <c r="F163" s="58" t="s">
        <v>7377</v>
      </c>
      <c r="G163" s="326">
        <f>COUNTIF('05事件'!$C:$C,'整合层-表说明'!$D163)</f>
        <v>15</v>
      </c>
      <c r="H163" s="326" t="str">
        <f t="shared" si="5"/>
        <v>增量</v>
      </c>
      <c r="I163" s="416" t="s">
        <v>15040</v>
      </c>
      <c r="J163" s="156" t="s">
        <v>723</v>
      </c>
      <c r="K163" s="53" t="str">
        <f>_xlfn.IFNA(VLOOKUP($D163,[1]开发列表!$A:$H,8,0),VLOOKUP($C163,[1]开发列表!$B:$H,7,0))</f>
        <v>汤泽</v>
      </c>
      <c r="L163" t="str">
        <f>_xlfn.IFNA(VLOOKUP($D163,[1]开发列表!$A:$H,8,0),VLOOKUP($C163,[1]开发列表!$B:$H,7,0))</f>
        <v>汤泽</v>
      </c>
    </row>
    <row r="164" spans="1:12" ht="24" customHeight="1">
      <c r="A164" s="67" t="s">
        <v>264</v>
      </c>
      <c r="B164" s="330">
        <f t="shared" si="6"/>
        <v>58</v>
      </c>
      <c r="C164" s="61" t="s">
        <v>1502</v>
      </c>
      <c r="D164" s="69" t="s">
        <v>308</v>
      </c>
      <c r="E164" s="58" t="s">
        <v>7416</v>
      </c>
      <c r="F164" s="58" t="s">
        <v>7378</v>
      </c>
      <c r="G164" s="326">
        <f>COUNTIF('05事件'!$C:$C,'整合层-表说明'!$D164)</f>
        <v>40</v>
      </c>
      <c r="H164" s="326" t="str">
        <f t="shared" si="5"/>
        <v>增量</v>
      </c>
      <c r="I164" s="416" t="s">
        <v>15040</v>
      </c>
      <c r="J164" s="156" t="s">
        <v>723</v>
      </c>
      <c r="K164" s="53" t="str">
        <f>_xlfn.IFNA(VLOOKUP($D164,[1]开发列表!$A:$H,8,0),VLOOKUP($C164,[1]开发列表!$B:$H,7,0))</f>
        <v>姚玉超</v>
      </c>
      <c r="L164" t="str">
        <f>_xlfn.IFNA(VLOOKUP($D164,[1]开发列表!$A:$H,8,0),VLOOKUP($C164,[1]开发列表!$B:$H,7,0))</f>
        <v>姚玉超</v>
      </c>
    </row>
    <row r="165" spans="1:12" ht="24" customHeight="1">
      <c r="A165" s="67" t="s">
        <v>264</v>
      </c>
      <c r="B165" s="330">
        <f t="shared" si="6"/>
        <v>59</v>
      </c>
      <c r="C165" s="61" t="s">
        <v>387</v>
      </c>
      <c r="D165" s="69" t="s">
        <v>309</v>
      </c>
      <c r="E165" s="58" t="s">
        <v>7417</v>
      </c>
      <c r="F165" s="58" t="s">
        <v>7379</v>
      </c>
      <c r="G165" s="326">
        <f>COUNTIF('05事件'!$C:$C,'整合层-表说明'!$D165)</f>
        <v>12</v>
      </c>
      <c r="H165" s="326" t="str">
        <f t="shared" si="5"/>
        <v>增量</v>
      </c>
      <c r="I165" s="416" t="s">
        <v>15040</v>
      </c>
      <c r="J165" s="156" t="s">
        <v>723</v>
      </c>
      <c r="K165" s="53" t="str">
        <f>_xlfn.IFNA(VLOOKUP($D165,[1]开发列表!$A:$H,8,0),VLOOKUP($C165,[1]开发列表!$B:$H,7,0))</f>
        <v>姚玉超</v>
      </c>
      <c r="L165" t="str">
        <f>_xlfn.IFNA(VLOOKUP($D165,[1]开发列表!$A:$H,8,0),VLOOKUP($C165,[1]开发列表!$B:$H,7,0))</f>
        <v>姚玉超</v>
      </c>
    </row>
    <row r="166" spans="1:12" ht="24" customHeight="1">
      <c r="A166" s="67" t="s">
        <v>264</v>
      </c>
      <c r="B166" s="330">
        <f t="shared" si="6"/>
        <v>60</v>
      </c>
      <c r="C166" s="61" t="s">
        <v>1503</v>
      </c>
      <c r="D166" s="69" t="s">
        <v>310</v>
      </c>
      <c r="E166" s="58" t="s">
        <v>10073</v>
      </c>
      <c r="F166" s="58" t="s">
        <v>7380</v>
      </c>
      <c r="G166" s="326">
        <f>COUNTIF('05事件'!$C:$C,'整合层-表说明'!$D166)</f>
        <v>19</v>
      </c>
      <c r="H166" s="326" t="str">
        <f t="shared" si="5"/>
        <v>增量</v>
      </c>
      <c r="I166" s="416" t="s">
        <v>15040</v>
      </c>
      <c r="J166" s="156" t="s">
        <v>723</v>
      </c>
      <c r="K166" s="53" t="str">
        <f>_xlfn.IFNA(VLOOKUP($D166,[1]开发列表!$A:$H,8,0),VLOOKUP($C166,[1]开发列表!$B:$H,7,0))</f>
        <v>焦金鹏</v>
      </c>
      <c r="L166" t="str">
        <f>_xlfn.IFNA(VLOOKUP($D166,[1]开发列表!$A:$H,8,0),VLOOKUP($C166,[1]开发列表!$B:$H,7,0))</f>
        <v>焦金鹏</v>
      </c>
    </row>
    <row r="167" spans="1:12" ht="24" customHeight="1">
      <c r="A167" s="67" t="s">
        <v>264</v>
      </c>
      <c r="B167" s="330">
        <f t="shared" si="6"/>
        <v>61</v>
      </c>
      <c r="C167" s="61" t="s">
        <v>388</v>
      </c>
      <c r="D167" s="69" t="s">
        <v>311</v>
      </c>
      <c r="E167" s="58" t="s">
        <v>10161</v>
      </c>
      <c r="F167" s="58" t="s">
        <v>7571</v>
      </c>
      <c r="G167" s="326">
        <f>COUNTIF('05事件'!$C:$C,'整合层-表说明'!$D167)</f>
        <v>21</v>
      </c>
      <c r="H167" s="326" t="str">
        <f t="shared" si="5"/>
        <v>增量</v>
      </c>
      <c r="I167" s="416" t="s">
        <v>15040</v>
      </c>
      <c r="J167" s="156" t="s">
        <v>723</v>
      </c>
      <c r="K167" s="53" t="str">
        <f>_xlfn.IFNA(VLOOKUP($D167,[1]开发列表!$A:$H,8,0),VLOOKUP($C167,[1]开发列表!$B:$H,7,0))</f>
        <v>史风龙</v>
      </c>
      <c r="L167" t="str">
        <f>_xlfn.IFNA(VLOOKUP($D167,[1]开发列表!$A:$H,8,0),VLOOKUP($C167,[1]开发列表!$B:$H,7,0))</f>
        <v>史风龙</v>
      </c>
    </row>
    <row r="168" spans="1:12" ht="24" customHeight="1">
      <c r="A168" s="67" t="s">
        <v>264</v>
      </c>
      <c r="B168" s="330">
        <f t="shared" si="6"/>
        <v>62</v>
      </c>
      <c r="C168" s="61" t="s">
        <v>1504</v>
      </c>
      <c r="D168" s="62" t="s">
        <v>10207</v>
      </c>
      <c r="E168" s="58" t="s">
        <v>10224</v>
      </c>
      <c r="F168" s="58" t="s">
        <v>7586</v>
      </c>
      <c r="G168" s="326">
        <f>COUNTIF('05事件'!$C:$C,'整合层-表说明'!$D168)</f>
        <v>23</v>
      </c>
      <c r="H168" s="326" t="str">
        <f t="shared" si="5"/>
        <v>增量</v>
      </c>
      <c r="I168" s="416" t="s">
        <v>15040</v>
      </c>
      <c r="J168" s="156" t="s">
        <v>723</v>
      </c>
      <c r="K168" s="53" t="str">
        <f>_xlfn.IFNA(VLOOKUP($D168,[1]开发列表!$A:$H,8,0),VLOOKUP($C168,[1]开发列表!$B:$H,7,0))</f>
        <v>焦金鹏</v>
      </c>
      <c r="L168" t="str">
        <f>_xlfn.IFNA(VLOOKUP($D168,[1]开发列表!$A:$H,8,0),VLOOKUP($C168,[1]开发列表!$B:$H,7,0))</f>
        <v>焦金鹏</v>
      </c>
    </row>
    <row r="169" spans="1:12" ht="24" customHeight="1">
      <c r="A169" s="67" t="s">
        <v>264</v>
      </c>
      <c r="B169" s="330">
        <f t="shared" si="6"/>
        <v>63</v>
      </c>
      <c r="C169" s="61" t="s">
        <v>390</v>
      </c>
      <c r="D169" s="69" t="s">
        <v>312</v>
      </c>
      <c r="E169" s="58" t="s">
        <v>10248</v>
      </c>
      <c r="F169" s="58" t="s">
        <v>7606</v>
      </c>
      <c r="G169" s="326">
        <f>COUNTIF('05事件'!$C:$C,'整合层-表说明'!$D169)</f>
        <v>6</v>
      </c>
      <c r="H169" s="326" t="str">
        <f t="shared" si="5"/>
        <v>增量</v>
      </c>
      <c r="I169" s="416" t="s">
        <v>15040</v>
      </c>
      <c r="J169" s="156" t="s">
        <v>723</v>
      </c>
      <c r="K169" s="53" t="str">
        <f>_xlfn.IFNA(VLOOKUP($D169,[1]开发列表!$A:$H,8,0),VLOOKUP($C169,[1]开发列表!$B:$H,7,0))</f>
        <v>焦金鹏</v>
      </c>
      <c r="L169" t="str">
        <f>_xlfn.IFNA(VLOOKUP($D169,[1]开发列表!$A:$H,8,0),VLOOKUP($C169,[1]开发列表!$B:$H,7,0))</f>
        <v>焦金鹏</v>
      </c>
    </row>
    <row r="170" spans="1:12" ht="24" customHeight="1">
      <c r="A170" s="67" t="s">
        <v>264</v>
      </c>
      <c r="B170" s="330">
        <f t="shared" si="6"/>
        <v>64</v>
      </c>
      <c r="C170" s="61" t="s">
        <v>391</v>
      </c>
      <c r="D170" s="69" t="s">
        <v>313</v>
      </c>
      <c r="E170" s="58" t="s">
        <v>10247</v>
      </c>
      <c r="F170" s="58" t="s">
        <v>7617</v>
      </c>
      <c r="G170" s="326">
        <f>COUNTIF('05事件'!$C:$C,'整合层-表说明'!$D170)</f>
        <v>4</v>
      </c>
      <c r="H170" s="326" t="str">
        <f t="shared" si="5"/>
        <v>增量</v>
      </c>
      <c r="I170" s="416" t="s">
        <v>15040</v>
      </c>
      <c r="J170" s="156" t="s">
        <v>723</v>
      </c>
      <c r="K170" s="53" t="str">
        <f>_xlfn.IFNA(VLOOKUP($D170,[1]开发列表!$A:$H,8,0),VLOOKUP($C170,[1]开发列表!$B:$H,7,0))</f>
        <v>田雨</v>
      </c>
      <c r="L170" t="str">
        <f>_xlfn.IFNA(VLOOKUP($D170,[1]开发列表!$A:$H,8,0),VLOOKUP($C170,[1]开发列表!$B:$H,7,0))</f>
        <v>田雨</v>
      </c>
    </row>
    <row r="171" spans="1:12" ht="24" customHeight="1">
      <c r="A171" s="70" t="s">
        <v>264</v>
      </c>
      <c r="B171" s="330">
        <f t="shared" si="6"/>
        <v>65</v>
      </c>
      <c r="C171" s="61" t="s">
        <v>417</v>
      </c>
      <c r="D171" s="388" t="s">
        <v>12655</v>
      </c>
      <c r="E171" s="69" t="s">
        <v>10292</v>
      </c>
      <c r="F171" s="69" t="s">
        <v>15703</v>
      </c>
      <c r="G171" s="330">
        <f>COUNTIF('05事件'!$C:$C,'整合层-表说明'!$D171)</f>
        <v>46</v>
      </c>
      <c r="H171" s="330" t="str">
        <f t="shared" si="5"/>
        <v>增量</v>
      </c>
      <c r="I171" s="416" t="s">
        <v>15040</v>
      </c>
      <c r="J171" s="156" t="s">
        <v>723</v>
      </c>
      <c r="K171" s="53" t="str">
        <f>_xlfn.IFNA(VLOOKUP($D171,[1]开发列表!$A:$H,8,0),VLOOKUP($C171,[1]开发列表!$B:$H,7,0))</f>
        <v>杭飞跃</v>
      </c>
      <c r="L171" t="str">
        <f>_xlfn.IFNA(VLOOKUP($D171,[1]开发列表!$A:$H,8,0),VLOOKUP($C171,[1]开发列表!$B:$H,7,0))</f>
        <v>杭飞跃</v>
      </c>
    </row>
    <row r="172" spans="1:12" ht="24" customHeight="1">
      <c r="A172" s="67" t="s">
        <v>264</v>
      </c>
      <c r="B172" s="330">
        <f t="shared" si="6"/>
        <v>66</v>
      </c>
      <c r="C172" s="61" t="s">
        <v>407</v>
      </c>
      <c r="D172" s="69" t="s">
        <v>6226</v>
      </c>
      <c r="E172" s="58" t="s">
        <v>10293</v>
      </c>
      <c r="F172" s="58" t="s">
        <v>7622</v>
      </c>
      <c r="G172" s="326">
        <f>COUNTIF('05事件'!$C:$C,'整合层-表说明'!$D172)</f>
        <v>7</v>
      </c>
      <c r="H172" s="326" t="str">
        <f t="shared" si="5"/>
        <v>增量</v>
      </c>
      <c r="I172" s="416" t="s">
        <v>15040</v>
      </c>
      <c r="J172" s="156" t="s">
        <v>723</v>
      </c>
      <c r="K172" s="53" t="str">
        <f>_xlfn.IFNA(VLOOKUP($D172,[1]开发列表!$A:$H,8,0),VLOOKUP($C172,[1]开发列表!$B:$H,7,0))</f>
        <v>田雨</v>
      </c>
      <c r="L172" t="str">
        <f>_xlfn.IFNA(VLOOKUP($D172,[1]开发列表!$A:$H,8,0),VLOOKUP($C172,[1]开发列表!$B:$H,7,0))</f>
        <v>田雨</v>
      </c>
    </row>
    <row r="173" spans="1:12" ht="24" customHeight="1">
      <c r="A173" s="67" t="s">
        <v>264</v>
      </c>
      <c r="B173" s="330">
        <f t="shared" si="6"/>
        <v>67</v>
      </c>
      <c r="C173" s="61" t="s">
        <v>392</v>
      </c>
      <c r="D173" s="69" t="s">
        <v>10249</v>
      </c>
      <c r="E173" s="58" t="s">
        <v>10303</v>
      </c>
      <c r="F173" s="58" t="s">
        <v>10302</v>
      </c>
      <c r="G173" s="326">
        <f>COUNTIF('05事件'!$C:$C,'整合层-表说明'!$D173)</f>
        <v>17</v>
      </c>
      <c r="H173" s="326" t="str">
        <f t="shared" si="5"/>
        <v>增量</v>
      </c>
      <c r="I173" s="416" t="s">
        <v>15040</v>
      </c>
      <c r="J173" s="156" t="s">
        <v>723</v>
      </c>
      <c r="K173" s="53" t="str">
        <f>_xlfn.IFNA(VLOOKUP($D173,[1]开发列表!$A:$H,8,0),VLOOKUP($C173,[1]开发列表!$B:$H,7,0))</f>
        <v>田雨</v>
      </c>
      <c r="L173" t="str">
        <f>_xlfn.IFNA(VLOOKUP($D173,[1]开发列表!$A:$H,8,0),VLOOKUP($C173,[1]开发列表!$B:$H,7,0))</f>
        <v>田雨</v>
      </c>
    </row>
    <row r="174" spans="1:12" ht="24" customHeight="1">
      <c r="A174" s="67" t="s">
        <v>264</v>
      </c>
      <c r="B174" s="330">
        <f t="shared" si="6"/>
        <v>68</v>
      </c>
      <c r="C174" s="61" t="s">
        <v>389</v>
      </c>
      <c r="D174" s="69" t="s">
        <v>1512</v>
      </c>
      <c r="E174" s="58" t="s">
        <v>10333</v>
      </c>
      <c r="F174" s="58" t="s">
        <v>7648</v>
      </c>
      <c r="G174" s="326">
        <f>COUNTIF('05事件'!$C:$C,'整合层-表说明'!$D174)</f>
        <v>8</v>
      </c>
      <c r="H174" s="326" t="str">
        <f t="shared" si="5"/>
        <v>增量</v>
      </c>
      <c r="I174" s="416" t="s">
        <v>15040</v>
      </c>
      <c r="J174" s="156" t="s">
        <v>723</v>
      </c>
      <c r="K174" s="53" t="str">
        <f>_xlfn.IFNA(VLOOKUP($D174,[1]开发列表!$A:$H,8,0),VLOOKUP($C174,[1]开发列表!$B:$H,7,0))</f>
        <v>焦金鹏</v>
      </c>
      <c r="L174" t="str">
        <f>_xlfn.IFNA(VLOOKUP($D174,[1]开发列表!$A:$H,8,0),VLOOKUP($C174,[1]开发列表!$B:$H,7,0))</f>
        <v>焦金鹏</v>
      </c>
    </row>
    <row r="175" spans="1:12" ht="24" customHeight="1">
      <c r="A175" s="67" t="s">
        <v>264</v>
      </c>
      <c r="B175" s="330">
        <f t="shared" si="6"/>
        <v>69</v>
      </c>
      <c r="C175" s="61" t="s">
        <v>394</v>
      </c>
      <c r="D175" s="69" t="s">
        <v>315</v>
      </c>
      <c r="E175" s="58" t="s">
        <v>10345</v>
      </c>
      <c r="F175" s="58" t="s">
        <v>7652</v>
      </c>
      <c r="G175" s="326">
        <f>COUNTIF('05事件'!$C:$C,'整合层-表说明'!$D175)</f>
        <v>4</v>
      </c>
      <c r="H175" s="326" t="str">
        <f t="shared" si="5"/>
        <v>全量</v>
      </c>
      <c r="I175" s="416" t="s">
        <v>15040</v>
      </c>
      <c r="J175" s="156" t="s">
        <v>723</v>
      </c>
      <c r="K175" s="53" t="str">
        <f>_xlfn.IFNA(VLOOKUP($D175,[1]开发列表!$A:$H,8,0),VLOOKUP($C175,[1]开发列表!$B:$H,7,0))</f>
        <v>史风龙</v>
      </c>
      <c r="L175" t="str">
        <f>_xlfn.IFNA(VLOOKUP($D175,[1]开发列表!$A:$H,8,0),VLOOKUP($C175,[1]开发列表!$B:$H,7,0))</f>
        <v>史风龙</v>
      </c>
    </row>
    <row r="176" spans="1:12" ht="24" customHeight="1">
      <c r="A176" s="67" t="s">
        <v>264</v>
      </c>
      <c r="B176" s="330">
        <f t="shared" si="6"/>
        <v>70</v>
      </c>
      <c r="C176" s="61" t="s">
        <v>395</v>
      </c>
      <c r="D176" s="69" t="s">
        <v>316</v>
      </c>
      <c r="E176" s="58" t="s">
        <v>10355</v>
      </c>
      <c r="F176" s="58" t="s">
        <v>10354</v>
      </c>
      <c r="G176" s="326">
        <f>COUNTIF('05事件'!$C:$C,'整合层-表说明'!$D176)</f>
        <v>9</v>
      </c>
      <c r="H176" s="326" t="str">
        <f t="shared" si="5"/>
        <v>增量</v>
      </c>
      <c r="I176" s="416" t="s">
        <v>15040</v>
      </c>
      <c r="J176" s="156" t="s">
        <v>723</v>
      </c>
      <c r="K176" s="53" t="str">
        <f>_xlfn.IFNA(VLOOKUP($D176,[1]开发列表!$A:$H,8,0),VLOOKUP($C176,[1]开发列表!$B:$H,7,0))</f>
        <v>史风龙</v>
      </c>
      <c r="L176" t="str">
        <f>_xlfn.IFNA(VLOOKUP($D176,[1]开发列表!$A:$H,8,0),VLOOKUP($C176,[1]开发列表!$B:$H,7,0))</f>
        <v>史风龙</v>
      </c>
    </row>
    <row r="177" spans="1:12" ht="24" customHeight="1">
      <c r="A177" s="67" t="s">
        <v>264</v>
      </c>
      <c r="B177" s="330">
        <f t="shared" si="6"/>
        <v>71</v>
      </c>
      <c r="C177" s="61" t="s">
        <v>396</v>
      </c>
      <c r="D177" s="69" t="s">
        <v>317</v>
      </c>
      <c r="E177" s="58" t="s">
        <v>10372</v>
      </c>
      <c r="F177" s="58" t="s">
        <v>7661</v>
      </c>
      <c r="G177" s="326">
        <f>COUNTIF('05事件'!$C:$C,'整合层-表说明'!$D177)</f>
        <v>6</v>
      </c>
      <c r="H177" s="326" t="str">
        <f t="shared" si="5"/>
        <v>增量</v>
      </c>
      <c r="I177" s="416" t="s">
        <v>15040</v>
      </c>
      <c r="J177" s="156" t="s">
        <v>723</v>
      </c>
      <c r="K177" s="53" t="str">
        <f>_xlfn.IFNA(VLOOKUP($D177,[1]开发列表!$A:$H,8,0),VLOOKUP($C177,[1]开发列表!$B:$H,7,0))</f>
        <v>汤泽</v>
      </c>
      <c r="L177" t="str">
        <f>_xlfn.IFNA(VLOOKUP($D177,[1]开发列表!$A:$H,8,0),VLOOKUP($C177,[1]开发列表!$B:$H,7,0))</f>
        <v>汤泽</v>
      </c>
    </row>
    <row r="178" spans="1:12" ht="24" customHeight="1">
      <c r="A178" s="67" t="s">
        <v>264</v>
      </c>
      <c r="B178" s="330">
        <f t="shared" si="6"/>
        <v>72</v>
      </c>
      <c r="C178" s="61" t="s">
        <v>397</v>
      </c>
      <c r="D178" s="69" t="s">
        <v>318</v>
      </c>
      <c r="E178" s="58" t="s">
        <v>10380</v>
      </c>
      <c r="F178" s="58" t="s">
        <v>7674</v>
      </c>
      <c r="G178" s="326">
        <f>COUNTIF('05事件'!$C:$C,'整合层-表说明'!$D178)</f>
        <v>12</v>
      </c>
      <c r="H178" s="326" t="str">
        <f t="shared" ref="H178:H303" si="7">IF(RIGHT($D178,3)="his","拉链",IF(RIGHT($D178,3)="_ds","全量","增量"))</f>
        <v>增量</v>
      </c>
      <c r="I178" s="416" t="s">
        <v>15040</v>
      </c>
      <c r="J178" s="156" t="s">
        <v>723</v>
      </c>
      <c r="K178" s="53" t="str">
        <f>_xlfn.IFNA(VLOOKUP($D178,[1]开发列表!$A:$H,8,0),VLOOKUP($C178,[1]开发列表!$B:$H,7,0))</f>
        <v>汤泽</v>
      </c>
      <c r="L178" t="str">
        <f>_xlfn.IFNA(VLOOKUP($D178,[1]开发列表!$A:$H,8,0),VLOOKUP($C178,[1]开发列表!$B:$H,7,0))</f>
        <v>汤泽</v>
      </c>
    </row>
    <row r="179" spans="1:12" ht="24" customHeight="1">
      <c r="A179" s="67" t="s">
        <v>264</v>
      </c>
      <c r="B179" s="330">
        <f t="shared" si="6"/>
        <v>73</v>
      </c>
      <c r="C179" s="61" t="s">
        <v>398</v>
      </c>
      <c r="D179" s="69" t="s">
        <v>319</v>
      </c>
      <c r="E179" s="58" t="s">
        <v>10381</v>
      </c>
      <c r="F179" s="58" t="s">
        <v>7684</v>
      </c>
      <c r="G179" s="326">
        <f>COUNTIF('05事件'!$C:$C,'整合层-表说明'!$D179)</f>
        <v>9</v>
      </c>
      <c r="H179" s="326" t="str">
        <f t="shared" si="7"/>
        <v>增量</v>
      </c>
      <c r="I179" s="416" t="s">
        <v>15040</v>
      </c>
      <c r="J179" s="156" t="s">
        <v>723</v>
      </c>
      <c r="K179" s="53" t="str">
        <f>_xlfn.IFNA(VLOOKUP($D179,[1]开发列表!$A:$H,8,0),VLOOKUP($C179,[1]开发列表!$B:$H,7,0))</f>
        <v>田雨</v>
      </c>
      <c r="L179" t="str">
        <f>_xlfn.IFNA(VLOOKUP($D179,[1]开发列表!$A:$H,8,0),VLOOKUP($C179,[1]开发列表!$B:$H,7,0))</f>
        <v>田雨</v>
      </c>
    </row>
    <row r="180" spans="1:12" ht="24" customHeight="1">
      <c r="A180" s="67" t="s">
        <v>264</v>
      </c>
      <c r="B180" s="330">
        <f t="shared" si="6"/>
        <v>74</v>
      </c>
      <c r="C180" s="61" t="s">
        <v>399</v>
      </c>
      <c r="D180" s="69" t="s">
        <v>320</v>
      </c>
      <c r="E180" s="58" t="s">
        <v>10384</v>
      </c>
      <c r="F180" s="58" t="s">
        <v>10382</v>
      </c>
      <c r="G180" s="326">
        <f>COUNTIF('05事件'!$C:$C,'整合层-表说明'!$D180)</f>
        <v>12</v>
      </c>
      <c r="H180" s="326" t="str">
        <f t="shared" si="7"/>
        <v>增量</v>
      </c>
      <c r="I180" s="416" t="s">
        <v>15040</v>
      </c>
      <c r="J180" s="156" t="s">
        <v>723</v>
      </c>
      <c r="K180" s="53" t="str">
        <f>_xlfn.IFNA(VLOOKUP($D180,[1]开发列表!$A:$H,8,0),VLOOKUP($C180,[1]开发列表!$B:$H,7,0))</f>
        <v>田雨</v>
      </c>
      <c r="L180" t="str">
        <f>_xlfn.IFNA(VLOOKUP($D180,[1]开发列表!$A:$H,8,0),VLOOKUP($C180,[1]开发列表!$B:$H,7,0))</f>
        <v>田雨</v>
      </c>
    </row>
    <row r="181" spans="1:12" ht="24" customHeight="1">
      <c r="A181" s="67" t="s">
        <v>264</v>
      </c>
      <c r="B181" s="330">
        <f t="shared" si="6"/>
        <v>75</v>
      </c>
      <c r="C181" s="61" t="s">
        <v>393</v>
      </c>
      <c r="D181" s="69" t="s">
        <v>5528</v>
      </c>
      <c r="E181" s="58" t="s">
        <v>10383</v>
      </c>
      <c r="F181" s="58" t="s">
        <v>7708</v>
      </c>
      <c r="G181" s="326">
        <f>COUNTIF('05事件'!$C:$C,'整合层-表说明'!$D181)</f>
        <v>15</v>
      </c>
      <c r="H181" s="326" t="str">
        <f t="shared" si="7"/>
        <v>增量</v>
      </c>
      <c r="I181" s="416" t="s">
        <v>15040</v>
      </c>
      <c r="J181" s="156" t="s">
        <v>723</v>
      </c>
      <c r="K181" s="53" t="str">
        <f>_xlfn.IFNA(VLOOKUP($D181,[1]开发列表!$A:$H,8,0),VLOOKUP($C181,[1]开发列表!$B:$H,7,0))</f>
        <v>田雨</v>
      </c>
      <c r="L181" t="str">
        <f>_xlfn.IFNA(VLOOKUP($D181,[1]开发列表!$A:$H,8,0),VLOOKUP($C181,[1]开发列表!$B:$H,7,0))</f>
        <v>田雨</v>
      </c>
    </row>
    <row r="182" spans="1:12" ht="24" customHeight="1">
      <c r="A182" s="67" t="s">
        <v>264</v>
      </c>
      <c r="B182" s="330">
        <f t="shared" si="6"/>
        <v>76</v>
      </c>
      <c r="C182" s="61" t="s">
        <v>400</v>
      </c>
      <c r="D182" s="69" t="s">
        <v>7727</v>
      </c>
      <c r="E182" s="58" t="s">
        <v>10433</v>
      </c>
      <c r="F182" s="58" t="s">
        <v>7726</v>
      </c>
      <c r="G182" s="326">
        <f>COUNTIF('05事件'!$C:$C,'整合层-表说明'!$D182)</f>
        <v>15</v>
      </c>
      <c r="H182" s="326" t="str">
        <f t="shared" si="7"/>
        <v>增量</v>
      </c>
      <c r="I182" s="416" t="s">
        <v>15040</v>
      </c>
      <c r="J182" s="156" t="s">
        <v>723</v>
      </c>
      <c r="K182" s="53" t="str">
        <f>_xlfn.IFNA(VLOOKUP($D182,[1]开发列表!$A:$H,8,0),VLOOKUP($C182,[1]开发列表!$B:$H,7,0))</f>
        <v>田雨</v>
      </c>
      <c r="L182" t="str">
        <f>_xlfn.IFNA(VLOOKUP($D182,[1]开发列表!$A:$H,8,0),VLOOKUP($C182,[1]开发列表!$B:$H,7,0))</f>
        <v>田雨</v>
      </c>
    </row>
    <row r="183" spans="1:12" ht="24" customHeight="1">
      <c r="A183" s="67" t="s">
        <v>264</v>
      </c>
      <c r="B183" s="330">
        <f t="shared" si="6"/>
        <v>77</v>
      </c>
      <c r="C183" s="61" t="s">
        <v>401</v>
      </c>
      <c r="D183" s="69" t="s">
        <v>7728</v>
      </c>
      <c r="E183" s="58" t="s">
        <v>10434</v>
      </c>
      <c r="F183" s="58" t="s">
        <v>7755</v>
      </c>
      <c r="G183" s="326">
        <f>COUNTIF('05事件'!$C:$C,'整合层-表说明'!$D183)</f>
        <v>20</v>
      </c>
      <c r="H183" s="326" t="str">
        <f t="shared" si="7"/>
        <v>增量</v>
      </c>
      <c r="I183" s="416" t="s">
        <v>15040</v>
      </c>
      <c r="J183" s="156" t="s">
        <v>723</v>
      </c>
      <c r="K183" s="53" t="str">
        <f>_xlfn.IFNA(VLOOKUP($D183,[1]开发列表!$A:$H,8,0),VLOOKUP($C183,[1]开发列表!$B:$H,7,0))</f>
        <v>田雨</v>
      </c>
      <c r="L183" t="str">
        <f>_xlfn.IFNA(VLOOKUP($D183,[1]开发列表!$A:$H,8,0),VLOOKUP($C183,[1]开发列表!$B:$H,7,0))</f>
        <v>田雨</v>
      </c>
    </row>
    <row r="184" spans="1:12" ht="24" customHeight="1">
      <c r="A184" s="67" t="s">
        <v>264</v>
      </c>
      <c r="B184" s="330">
        <f t="shared" si="6"/>
        <v>78</v>
      </c>
      <c r="C184" s="61" t="s">
        <v>402</v>
      </c>
      <c r="D184" s="69" t="s">
        <v>321</v>
      </c>
      <c r="E184" s="58" t="s">
        <v>10491</v>
      </c>
      <c r="F184" s="58" t="s">
        <v>7757</v>
      </c>
      <c r="G184" s="326">
        <f>COUNTIF('05事件'!$C:$C,'整合层-表说明'!$D184)</f>
        <v>6</v>
      </c>
      <c r="H184" s="326" t="str">
        <f t="shared" si="7"/>
        <v>增量</v>
      </c>
      <c r="I184" s="416" t="s">
        <v>15040</v>
      </c>
      <c r="J184" s="156" t="s">
        <v>723</v>
      </c>
      <c r="K184" s="53" t="str">
        <f>_xlfn.IFNA(VLOOKUP($D184,[1]开发列表!$A:$H,8,0),VLOOKUP($C184,[1]开发列表!$B:$H,7,0))</f>
        <v>田雨</v>
      </c>
      <c r="L184" t="str">
        <f>_xlfn.IFNA(VLOOKUP($D184,[1]开发列表!$A:$H,8,0),VLOOKUP($C184,[1]开发列表!$B:$H,7,0))</f>
        <v>田雨</v>
      </c>
    </row>
    <row r="185" spans="1:12" ht="24" customHeight="1">
      <c r="A185" s="151" t="s">
        <v>264</v>
      </c>
      <c r="B185" s="330">
        <f t="shared" si="6"/>
        <v>79</v>
      </c>
      <c r="C185" s="185" t="s">
        <v>1505</v>
      </c>
      <c r="D185" s="152" t="s">
        <v>1513</v>
      </c>
      <c r="E185" s="152"/>
      <c r="F185" s="152"/>
      <c r="G185" s="327">
        <f>COUNTIF('05事件'!$C:$C,'整合层-表说明'!$D185)</f>
        <v>9</v>
      </c>
      <c r="H185" s="327" t="str">
        <f t="shared" si="7"/>
        <v>增量</v>
      </c>
      <c r="I185" s="442" t="s">
        <v>15040</v>
      </c>
      <c r="J185" s="148" t="s">
        <v>6227</v>
      </c>
      <c r="K185" s="53" t="str">
        <f>_xlfn.IFNA(VLOOKUP($D185,[1]开发列表!$A:$H,8,0),VLOOKUP($C185,[1]开发列表!$B:$H,7,0))</f>
        <v>焦金鹏</v>
      </c>
      <c r="L185" t="str">
        <f>_xlfn.IFNA(VLOOKUP($D185,[1]开发列表!$A:$H,8,0),VLOOKUP($C185,[1]开发列表!$B:$H,7,0))</f>
        <v>焦金鹏</v>
      </c>
    </row>
    <row r="186" spans="1:12" ht="24" customHeight="1">
      <c r="A186" s="67" t="s">
        <v>264</v>
      </c>
      <c r="B186" s="330">
        <f t="shared" si="6"/>
        <v>80</v>
      </c>
      <c r="C186" s="61" t="s">
        <v>403</v>
      </c>
      <c r="D186" s="69" t="s">
        <v>322</v>
      </c>
      <c r="E186" s="58" t="s">
        <v>10492</v>
      </c>
      <c r="F186" s="58" t="s">
        <v>7766</v>
      </c>
      <c r="G186" s="326">
        <f>COUNTIF('05事件'!$C:$C,'整合层-表说明'!$D186)</f>
        <v>10</v>
      </c>
      <c r="H186" s="326" t="str">
        <f t="shared" si="7"/>
        <v>增量</v>
      </c>
      <c r="I186" s="416" t="s">
        <v>15040</v>
      </c>
      <c r="J186" s="156" t="s">
        <v>723</v>
      </c>
      <c r="K186" s="53" t="str">
        <f>_xlfn.IFNA(VLOOKUP($D186,[1]开发列表!$A:$H,8,0),VLOOKUP($C186,[1]开发列表!$B:$H,7,0))</f>
        <v>田雨</v>
      </c>
      <c r="L186" t="str">
        <f>_xlfn.IFNA(VLOOKUP($D186,[1]开发列表!$A:$H,8,0),VLOOKUP($C186,[1]开发列表!$B:$H,7,0))</f>
        <v>田雨</v>
      </c>
    </row>
    <row r="187" spans="1:12" ht="24" customHeight="1">
      <c r="A187" s="70" t="s">
        <v>264</v>
      </c>
      <c r="B187" s="330">
        <f t="shared" si="6"/>
        <v>81</v>
      </c>
      <c r="C187" s="61" t="s">
        <v>1506</v>
      </c>
      <c r="D187" s="69" t="s">
        <v>1514</v>
      </c>
      <c r="E187" s="69" t="s">
        <v>10536</v>
      </c>
      <c r="F187" s="69" t="s">
        <v>10509</v>
      </c>
      <c r="G187" s="330">
        <f>COUNTIF('05事件'!$C:$C,'整合层-表说明'!$D187)</f>
        <v>11</v>
      </c>
      <c r="H187" s="330" t="str">
        <f t="shared" si="7"/>
        <v>全量</v>
      </c>
      <c r="I187" s="416" t="s">
        <v>15040</v>
      </c>
      <c r="J187" s="156" t="s">
        <v>723</v>
      </c>
      <c r="K187" s="53" t="str">
        <f>_xlfn.IFNA(VLOOKUP($D187,[1]开发列表!$A:$H,8,0),VLOOKUP($C187,[1]开发列表!$B:$H,7,0))</f>
        <v>陈凯/杭飞跃</v>
      </c>
      <c r="L187" t="str">
        <f>_xlfn.IFNA(VLOOKUP($D187,[1]开发列表!$A:$H,8,0),VLOOKUP($C187,[1]开发列表!$B:$H,7,0))</f>
        <v>陈凯/杭飞跃</v>
      </c>
    </row>
    <row r="188" spans="1:12" ht="24" customHeight="1">
      <c r="A188" s="67" t="s">
        <v>264</v>
      </c>
      <c r="B188" s="330">
        <f t="shared" si="6"/>
        <v>82</v>
      </c>
      <c r="C188" s="61" t="s">
        <v>404</v>
      </c>
      <c r="D188" s="69" t="s">
        <v>1515</v>
      </c>
      <c r="E188" s="58" t="s">
        <v>10548</v>
      </c>
      <c r="F188" s="58" t="s">
        <v>7774</v>
      </c>
      <c r="G188" s="326">
        <f>COUNTIF('05事件'!$C:$C,'整合层-表说明'!$D188)</f>
        <v>10</v>
      </c>
      <c r="H188" s="326" t="str">
        <f t="shared" si="7"/>
        <v>增量</v>
      </c>
      <c r="I188" s="416" t="s">
        <v>15040</v>
      </c>
      <c r="J188" s="156" t="s">
        <v>723</v>
      </c>
      <c r="K188" s="53" t="str">
        <f>_xlfn.IFNA(VLOOKUP($D188,[1]开发列表!$A:$H,8,0),VLOOKUP($C188,[1]开发列表!$B:$H,7,0))</f>
        <v>田雨</v>
      </c>
      <c r="L188" t="str">
        <f>_xlfn.IFNA(VLOOKUP($D188,[1]开发列表!$A:$H,8,0),VLOOKUP($C188,[1]开发列表!$B:$H,7,0))</f>
        <v>田雨</v>
      </c>
    </row>
    <row r="189" spans="1:12" ht="24" customHeight="1">
      <c r="A189" s="67" t="s">
        <v>264</v>
      </c>
      <c r="B189" s="330">
        <f t="shared" si="6"/>
        <v>83</v>
      </c>
      <c r="C189" s="61" t="s">
        <v>405</v>
      </c>
      <c r="D189" s="69" t="s">
        <v>323</v>
      </c>
      <c r="E189" s="58" t="s">
        <v>10549</v>
      </c>
      <c r="F189" s="58" t="s">
        <v>7780</v>
      </c>
      <c r="G189" s="326">
        <f>COUNTIF('05事件'!$C:$C,'整合层-表说明'!$D189)</f>
        <v>7</v>
      </c>
      <c r="H189" s="326" t="str">
        <f t="shared" si="7"/>
        <v>增量</v>
      </c>
      <c r="I189" s="416" t="s">
        <v>15040</v>
      </c>
      <c r="J189" s="156" t="s">
        <v>723</v>
      </c>
      <c r="K189" s="53" t="str">
        <f>_xlfn.IFNA(VLOOKUP($D189,[1]开发列表!$A:$H,8,0),VLOOKUP($C189,[1]开发列表!$B:$H,7,0))</f>
        <v>田雨</v>
      </c>
      <c r="L189" t="str">
        <f>_xlfn.IFNA(VLOOKUP($D189,[1]开发列表!$A:$H,8,0),VLOOKUP($C189,[1]开发列表!$B:$H,7,0))</f>
        <v>田雨</v>
      </c>
    </row>
    <row r="190" spans="1:12" ht="24" customHeight="1">
      <c r="A190" s="67" t="s">
        <v>264</v>
      </c>
      <c r="B190" s="330">
        <f t="shared" si="6"/>
        <v>84</v>
      </c>
      <c r="C190" s="61" t="s">
        <v>406</v>
      </c>
      <c r="D190" s="69" t="s">
        <v>324</v>
      </c>
      <c r="E190" s="58" t="s">
        <v>10550</v>
      </c>
      <c r="F190" s="58" t="s">
        <v>7787</v>
      </c>
      <c r="G190" s="326">
        <f>COUNTIF('05事件'!$C:$C,'整合层-表说明'!$D190)</f>
        <v>6</v>
      </c>
      <c r="H190" s="326" t="str">
        <f t="shared" si="7"/>
        <v>增量</v>
      </c>
      <c r="I190" s="416" t="s">
        <v>15040</v>
      </c>
      <c r="J190" s="156" t="s">
        <v>723</v>
      </c>
      <c r="K190" s="53" t="str">
        <f>_xlfn.IFNA(VLOOKUP($D190,[1]开发列表!$A:$H,8,0),VLOOKUP($C190,[1]开发列表!$B:$H,7,0))</f>
        <v>田雨</v>
      </c>
      <c r="L190" t="str">
        <f>_xlfn.IFNA(VLOOKUP($D190,[1]开发列表!$A:$H,8,0),VLOOKUP($C190,[1]开发列表!$B:$H,7,0))</f>
        <v>田雨</v>
      </c>
    </row>
    <row r="191" spans="1:12" ht="24" customHeight="1">
      <c r="A191" s="67" t="s">
        <v>264</v>
      </c>
      <c r="B191" s="330">
        <f t="shared" si="6"/>
        <v>85</v>
      </c>
      <c r="C191" s="61" t="s">
        <v>408</v>
      </c>
      <c r="D191" s="69" t="s">
        <v>325</v>
      </c>
      <c r="E191" s="58" t="s">
        <v>10572</v>
      </c>
      <c r="F191" s="58" t="s">
        <v>7800</v>
      </c>
      <c r="G191" s="326">
        <f>COUNTIF('05事件'!$C:$C,'整合层-表说明'!$D191)</f>
        <v>12</v>
      </c>
      <c r="H191" s="326" t="str">
        <f t="shared" si="7"/>
        <v>增量</v>
      </c>
      <c r="I191" s="416" t="s">
        <v>15040</v>
      </c>
      <c r="J191" s="156" t="s">
        <v>723</v>
      </c>
      <c r="K191" s="53" t="str">
        <f>_xlfn.IFNA(VLOOKUP($D191,[1]开发列表!$A:$H,8,0),VLOOKUP($C191,[1]开发列表!$B:$H,7,0))</f>
        <v>陈姣</v>
      </c>
      <c r="L191" t="str">
        <f>_xlfn.IFNA(VLOOKUP($D191,[1]开发列表!$A:$H,8,0),VLOOKUP($C191,[1]开发列表!$B:$H,7,0))</f>
        <v>陈姣</v>
      </c>
    </row>
    <row r="192" spans="1:12" ht="24" customHeight="1">
      <c r="A192" s="67" t="s">
        <v>264</v>
      </c>
      <c r="B192" s="330">
        <f t="shared" si="6"/>
        <v>86</v>
      </c>
      <c r="C192" s="61" t="s">
        <v>409</v>
      </c>
      <c r="D192" s="69" t="s">
        <v>326</v>
      </c>
      <c r="E192" s="58" t="s">
        <v>10571</v>
      </c>
      <c r="F192" s="58" t="s">
        <v>7805</v>
      </c>
      <c r="G192" s="326">
        <f>COUNTIF('05事件'!$C:$C,'整合层-表说明'!$D192)</f>
        <v>6</v>
      </c>
      <c r="H192" s="326" t="str">
        <f t="shared" si="7"/>
        <v>增量</v>
      </c>
      <c r="I192" s="416" t="s">
        <v>15040</v>
      </c>
      <c r="J192" s="156" t="s">
        <v>723</v>
      </c>
      <c r="K192" s="53" t="str">
        <f>_xlfn.IFNA(VLOOKUP($D192,[1]开发列表!$A:$H,8,0),VLOOKUP($C192,[1]开发列表!$B:$H,7,0))</f>
        <v>陈姣</v>
      </c>
      <c r="L192" t="str">
        <f>_xlfn.IFNA(VLOOKUP($D192,[1]开发列表!$A:$H,8,0),VLOOKUP($C192,[1]开发列表!$B:$H,7,0))</f>
        <v>陈姣</v>
      </c>
    </row>
    <row r="193" spans="1:12" ht="24" customHeight="1">
      <c r="A193" s="67" t="s">
        <v>264</v>
      </c>
      <c r="B193" s="330">
        <f t="shared" si="6"/>
        <v>87</v>
      </c>
      <c r="C193" s="61" t="s">
        <v>410</v>
      </c>
      <c r="D193" s="69" t="s">
        <v>327</v>
      </c>
      <c r="E193" s="58" t="s">
        <v>10102</v>
      </c>
      <c r="F193" s="58" t="s">
        <v>7806</v>
      </c>
      <c r="G193" s="326">
        <f>COUNTIF('05事件'!$C:$C,'整合层-表说明'!$D193)</f>
        <v>24</v>
      </c>
      <c r="H193" s="326" t="str">
        <f t="shared" si="7"/>
        <v>增量</v>
      </c>
      <c r="I193" s="416" t="s">
        <v>15040</v>
      </c>
      <c r="J193" s="156" t="s">
        <v>723</v>
      </c>
      <c r="K193" s="53" t="str">
        <f>_xlfn.IFNA(VLOOKUP($D193,[1]开发列表!$A:$H,8,0),VLOOKUP($C193,[1]开发列表!$B:$H,7,0))</f>
        <v>姚玉超</v>
      </c>
      <c r="L193" t="str">
        <f>_xlfn.IFNA(VLOOKUP($D193,[1]开发列表!$A:$H,8,0),VLOOKUP($C193,[1]开发列表!$B:$H,7,0))</f>
        <v>姚玉超</v>
      </c>
    </row>
    <row r="194" spans="1:12" ht="24" customHeight="1">
      <c r="A194" s="67" t="s">
        <v>264</v>
      </c>
      <c r="B194" s="330">
        <f t="shared" si="6"/>
        <v>88</v>
      </c>
      <c r="C194" s="61" t="s">
        <v>411</v>
      </c>
      <c r="D194" s="69" t="s">
        <v>328</v>
      </c>
      <c r="E194" s="58" t="s">
        <v>10594</v>
      </c>
      <c r="F194" s="58" t="s">
        <v>7816</v>
      </c>
      <c r="G194" s="326">
        <f>COUNTIF('05事件'!$C:$C,'整合层-表说明'!$D194)</f>
        <v>9</v>
      </c>
      <c r="H194" s="326" t="str">
        <f t="shared" si="7"/>
        <v>增量</v>
      </c>
      <c r="I194" s="416" t="s">
        <v>15040</v>
      </c>
      <c r="J194" s="156" t="s">
        <v>723</v>
      </c>
      <c r="K194" s="53" t="str">
        <f>_xlfn.IFNA(VLOOKUP($D194,[1]开发列表!$A:$H,8,0),VLOOKUP($C194,[1]开发列表!$B:$H,7,0))</f>
        <v>田雨</v>
      </c>
      <c r="L194" t="str">
        <f>_xlfn.IFNA(VLOOKUP($D194,[1]开发列表!$A:$H,8,0),VLOOKUP($C194,[1]开发列表!$B:$H,7,0))</f>
        <v>田雨</v>
      </c>
    </row>
    <row r="195" spans="1:12" ht="24" customHeight="1">
      <c r="A195" s="67" t="s">
        <v>264</v>
      </c>
      <c r="B195" s="330">
        <f t="shared" si="6"/>
        <v>89</v>
      </c>
      <c r="C195" s="61" t="s">
        <v>412</v>
      </c>
      <c r="D195" s="69" t="s">
        <v>329</v>
      </c>
      <c r="E195" s="58" t="s">
        <v>10607</v>
      </c>
      <c r="F195" s="58" t="s">
        <v>7820</v>
      </c>
      <c r="G195" s="326">
        <f>COUNTIF('05事件'!$C:$C,'整合层-表说明'!$D195)</f>
        <v>6</v>
      </c>
      <c r="H195" s="326" t="str">
        <f t="shared" si="7"/>
        <v>增量</v>
      </c>
      <c r="I195" s="416" t="s">
        <v>15040</v>
      </c>
      <c r="J195" s="156" t="s">
        <v>723</v>
      </c>
      <c r="K195" s="53" t="str">
        <f>_xlfn.IFNA(VLOOKUP($D195,[1]开发列表!$A:$H,8,0),VLOOKUP($C195,[1]开发列表!$B:$H,7,0))</f>
        <v>田雨</v>
      </c>
      <c r="L195" t="str">
        <f>_xlfn.IFNA(VLOOKUP($D195,[1]开发列表!$A:$H,8,0),VLOOKUP($C195,[1]开发列表!$B:$H,7,0))</f>
        <v>田雨</v>
      </c>
    </row>
    <row r="196" spans="1:12" ht="24" customHeight="1">
      <c r="A196" s="67" t="s">
        <v>264</v>
      </c>
      <c r="B196" s="330">
        <f t="shared" si="6"/>
        <v>90</v>
      </c>
      <c r="C196" s="61" t="s">
        <v>413</v>
      </c>
      <c r="D196" s="69" t="s">
        <v>330</v>
      </c>
      <c r="E196" s="58" t="s">
        <v>10615</v>
      </c>
      <c r="F196" s="58" t="s">
        <v>7833</v>
      </c>
      <c r="G196" s="326">
        <f>COUNTIF('05事件'!$C:$C,'整合层-表说明'!$D196)</f>
        <v>12</v>
      </c>
      <c r="H196" s="326" t="str">
        <f t="shared" si="7"/>
        <v>增量</v>
      </c>
      <c r="I196" s="416" t="s">
        <v>15040</v>
      </c>
      <c r="J196" s="156" t="s">
        <v>723</v>
      </c>
      <c r="K196" s="53" t="str">
        <f>_xlfn.IFNA(VLOOKUP($D196,[1]开发列表!$A:$H,8,0),VLOOKUP($C196,[1]开发列表!$B:$H,7,0))</f>
        <v>田雨</v>
      </c>
      <c r="L196" t="str">
        <f>_xlfn.IFNA(VLOOKUP($D196,[1]开发列表!$A:$H,8,0),VLOOKUP($C196,[1]开发列表!$B:$H,7,0))</f>
        <v>田雨</v>
      </c>
    </row>
    <row r="197" spans="1:12" ht="24" customHeight="1">
      <c r="A197" s="67" t="s">
        <v>264</v>
      </c>
      <c r="B197" s="330">
        <f t="shared" si="6"/>
        <v>91</v>
      </c>
      <c r="C197" s="61" t="s">
        <v>414</v>
      </c>
      <c r="D197" s="69" t="s">
        <v>331</v>
      </c>
      <c r="E197" s="58" t="s">
        <v>10629</v>
      </c>
      <c r="F197" s="58" t="s">
        <v>7858</v>
      </c>
      <c r="G197" s="326">
        <f>COUNTIF('05事件'!$C:$C,'整合层-表说明'!$D197)</f>
        <v>24</v>
      </c>
      <c r="H197" s="326" t="str">
        <f t="shared" si="7"/>
        <v>增量</v>
      </c>
      <c r="I197" s="416" t="s">
        <v>15040</v>
      </c>
      <c r="J197" s="156" t="s">
        <v>723</v>
      </c>
      <c r="K197" s="53" t="str">
        <f>_xlfn.IFNA(VLOOKUP($D197,[1]开发列表!$A:$H,8,0),VLOOKUP($C197,[1]开发列表!$B:$H,7,0))</f>
        <v>田雨</v>
      </c>
      <c r="L197" t="str">
        <f>_xlfn.IFNA(VLOOKUP($D197,[1]开发列表!$A:$H,8,0),VLOOKUP($C197,[1]开发列表!$B:$H,7,0))</f>
        <v>田雨</v>
      </c>
    </row>
    <row r="198" spans="1:12" ht="24" customHeight="1">
      <c r="A198" s="67" t="s">
        <v>264</v>
      </c>
      <c r="B198" s="330">
        <f t="shared" si="6"/>
        <v>92</v>
      </c>
      <c r="C198" s="61" t="s">
        <v>415</v>
      </c>
      <c r="D198" s="69" t="s">
        <v>332</v>
      </c>
      <c r="E198" s="58" t="s">
        <v>10630</v>
      </c>
      <c r="F198" s="58" t="s">
        <v>7869</v>
      </c>
      <c r="G198" s="326">
        <f>COUNTIF('05事件'!$C:$C,'整合层-表说明'!$D198)</f>
        <v>12</v>
      </c>
      <c r="H198" s="326" t="str">
        <f t="shared" si="7"/>
        <v>增量</v>
      </c>
      <c r="I198" s="416" t="s">
        <v>15040</v>
      </c>
      <c r="J198" s="156" t="s">
        <v>723</v>
      </c>
      <c r="K198" s="53" t="str">
        <f>_xlfn.IFNA(VLOOKUP($D198,[1]开发列表!$A:$H,8,0),VLOOKUP($C198,[1]开发列表!$B:$H,7,0))</f>
        <v>田雨</v>
      </c>
      <c r="L198" t="str">
        <f>_xlfn.IFNA(VLOOKUP($D198,[1]开发列表!$A:$H,8,0),VLOOKUP($C198,[1]开发列表!$B:$H,7,0))</f>
        <v>田雨</v>
      </c>
    </row>
    <row r="199" spans="1:12" ht="24" customHeight="1">
      <c r="A199" s="67" t="s">
        <v>264</v>
      </c>
      <c r="B199" s="330">
        <f t="shared" si="6"/>
        <v>93</v>
      </c>
      <c r="C199" s="61" t="s">
        <v>416</v>
      </c>
      <c r="D199" s="69" t="s">
        <v>7881</v>
      </c>
      <c r="E199" s="58" t="s">
        <v>10631</v>
      </c>
      <c r="F199" s="58" t="s">
        <v>7883</v>
      </c>
      <c r="G199" s="326">
        <f>COUNTIF('05事件'!$C:$C,'整合层-表说明'!$D199)</f>
        <v>12</v>
      </c>
      <c r="H199" s="326" t="str">
        <f t="shared" si="7"/>
        <v>增量</v>
      </c>
      <c r="I199" s="416" t="s">
        <v>15040</v>
      </c>
      <c r="J199" s="156" t="s">
        <v>723</v>
      </c>
      <c r="K199" s="53" t="str">
        <f>_xlfn.IFNA(VLOOKUP($D199,[1]开发列表!$A:$H,8,0),VLOOKUP($C199,[1]开发列表!$B:$H,7,0))</f>
        <v>田雨</v>
      </c>
      <c r="L199" t="str">
        <f>_xlfn.IFNA(VLOOKUP($D199,[1]开发列表!$A:$H,8,0),VLOOKUP($C199,[1]开发列表!$B:$H,7,0))</f>
        <v>田雨</v>
      </c>
    </row>
    <row r="200" spans="1:12" ht="24" customHeight="1">
      <c r="A200" s="67" t="s">
        <v>264</v>
      </c>
      <c r="B200" s="330">
        <f t="shared" si="6"/>
        <v>94</v>
      </c>
      <c r="C200" s="61" t="s">
        <v>1507</v>
      </c>
      <c r="D200" s="69" t="s">
        <v>333</v>
      </c>
      <c r="E200" s="58" t="s">
        <v>10712</v>
      </c>
      <c r="F200" s="58" t="s">
        <v>7888</v>
      </c>
      <c r="G200" s="326">
        <f>COUNTIF('05事件'!$C:$C,'整合层-表说明'!$D200)</f>
        <v>5</v>
      </c>
      <c r="H200" s="326" t="str">
        <f t="shared" si="7"/>
        <v>增量</v>
      </c>
      <c r="I200" s="416" t="s">
        <v>15040</v>
      </c>
      <c r="J200" s="156" t="s">
        <v>723</v>
      </c>
      <c r="K200" s="53" t="str">
        <f>_xlfn.IFNA(VLOOKUP($D200,[1]开发列表!$A:$H,8,0),VLOOKUP($C200,[1]开发列表!$B:$H,7,0))</f>
        <v>田雨</v>
      </c>
      <c r="L200" t="str">
        <f>_xlfn.IFNA(VLOOKUP($D200,[1]开发列表!$A:$H,8,0),VLOOKUP($C200,[1]开发列表!$B:$H,7,0))</f>
        <v>田雨</v>
      </c>
    </row>
    <row r="201" spans="1:12" ht="24" customHeight="1">
      <c r="A201" s="67" t="s">
        <v>264</v>
      </c>
      <c r="B201" s="330">
        <f t="shared" si="6"/>
        <v>95</v>
      </c>
      <c r="C201" s="61" t="s">
        <v>358</v>
      </c>
      <c r="D201" s="69" t="s">
        <v>1516</v>
      </c>
      <c r="E201" s="58" t="s">
        <v>10633</v>
      </c>
      <c r="F201" s="58" t="s">
        <v>7890</v>
      </c>
      <c r="G201" s="326">
        <f>COUNTIF('05事件'!$C:$C,'整合层-表说明'!$D201)</f>
        <v>3</v>
      </c>
      <c r="H201" s="326" t="str">
        <f t="shared" si="7"/>
        <v>增量</v>
      </c>
      <c r="I201" s="416" t="s">
        <v>15040</v>
      </c>
      <c r="J201" s="156" t="s">
        <v>723</v>
      </c>
      <c r="K201" s="53" t="str">
        <f>_xlfn.IFNA(VLOOKUP($D201,[1]开发列表!$A:$H,8,0),VLOOKUP($C201,[1]开发列表!$B:$H,7,0))</f>
        <v>赵冲</v>
      </c>
      <c r="L201" t="str">
        <f>_xlfn.IFNA(VLOOKUP($D201,[1]开发列表!$A:$H,8,0),VLOOKUP($C201,[1]开发列表!$B:$H,7,0))</f>
        <v>赵冲</v>
      </c>
    </row>
    <row r="202" spans="1:12" ht="24" customHeight="1">
      <c r="A202" s="67" t="s">
        <v>264</v>
      </c>
      <c r="B202" s="330">
        <f t="shared" si="6"/>
        <v>96</v>
      </c>
      <c r="C202" s="61" t="s">
        <v>359</v>
      </c>
      <c r="D202" s="69" t="s">
        <v>1517</v>
      </c>
      <c r="E202" s="58" t="s">
        <v>10632</v>
      </c>
      <c r="F202" s="58" t="s">
        <v>7892</v>
      </c>
      <c r="G202" s="326">
        <f>COUNTIF('05事件'!$C:$C,'整合层-表说明'!$D202)</f>
        <v>5</v>
      </c>
      <c r="H202" s="326" t="str">
        <f t="shared" si="7"/>
        <v>增量</v>
      </c>
      <c r="I202" s="416" t="s">
        <v>15040</v>
      </c>
      <c r="J202" s="156" t="s">
        <v>723</v>
      </c>
      <c r="K202" s="53" t="str">
        <f>_xlfn.IFNA(VLOOKUP($D202,[1]开发列表!$A:$H,8,0),VLOOKUP($C202,[1]开发列表!$B:$H,7,0))</f>
        <v>赵冲</v>
      </c>
      <c r="L202" t="str">
        <f>_xlfn.IFNA(VLOOKUP($D202,[1]开发列表!$A:$H,8,0),VLOOKUP($C202,[1]开发列表!$B:$H,7,0))</f>
        <v>赵冲</v>
      </c>
    </row>
    <row r="203" spans="1:12" ht="24" customHeight="1">
      <c r="A203" s="70" t="s">
        <v>264</v>
      </c>
      <c r="B203" s="330">
        <f t="shared" si="6"/>
        <v>97</v>
      </c>
      <c r="C203" s="61" t="s">
        <v>418</v>
      </c>
      <c r="D203" s="69" t="s">
        <v>334</v>
      </c>
      <c r="E203" s="69" t="s">
        <v>10749</v>
      </c>
      <c r="F203" s="69" t="s">
        <v>10519</v>
      </c>
      <c r="G203" s="330">
        <f>COUNTIF('05事件'!$C:$C,'整合层-表说明'!$D203)</f>
        <v>9</v>
      </c>
      <c r="H203" s="330" t="str">
        <f t="shared" si="7"/>
        <v>增量</v>
      </c>
      <c r="I203" s="416" t="s">
        <v>15040</v>
      </c>
      <c r="J203" s="156" t="s">
        <v>723</v>
      </c>
      <c r="K203" s="53" t="str">
        <f>_xlfn.IFNA(VLOOKUP($D203,[1]开发列表!$A:$H,8,0),VLOOKUP($C203,[1]开发列表!$B:$H,7,0))</f>
        <v>杭飞跃</v>
      </c>
      <c r="L203" t="str">
        <f>_xlfn.IFNA(VLOOKUP($D203,[1]开发列表!$A:$H,8,0),VLOOKUP($C203,[1]开发列表!$B:$H,7,0))</f>
        <v>杭飞跃</v>
      </c>
    </row>
    <row r="204" spans="1:12" ht="24" customHeight="1">
      <c r="A204" s="70" t="s">
        <v>264</v>
      </c>
      <c r="B204" s="330">
        <f t="shared" ref="B204:B301" si="8">IF($A204=$A203,$B203+1,1)</f>
        <v>98</v>
      </c>
      <c r="C204" s="61" t="s">
        <v>419</v>
      </c>
      <c r="D204" s="69" t="s">
        <v>335</v>
      </c>
      <c r="E204" s="69" t="s">
        <v>10730</v>
      </c>
      <c r="F204" s="69" t="s">
        <v>10526</v>
      </c>
      <c r="G204" s="330">
        <f>COUNTIF('05事件'!$C:$C,'整合层-表说明'!$D204)</f>
        <v>12</v>
      </c>
      <c r="H204" s="330" t="str">
        <f t="shared" si="7"/>
        <v>增量</v>
      </c>
      <c r="I204" s="416" t="s">
        <v>15040</v>
      </c>
      <c r="J204" s="156" t="s">
        <v>723</v>
      </c>
      <c r="K204" s="53" t="str">
        <f>_xlfn.IFNA(VLOOKUP($D204,[1]开发列表!$A:$H,8,0),VLOOKUP($C204,[1]开发列表!$B:$H,7,0))</f>
        <v>杭飞跃</v>
      </c>
      <c r="L204" t="str">
        <f>_xlfn.IFNA(VLOOKUP($D204,[1]开发列表!$A:$H,8,0),VLOOKUP($C204,[1]开发列表!$B:$H,7,0))</f>
        <v>杭飞跃</v>
      </c>
    </row>
    <row r="205" spans="1:12" ht="24" customHeight="1">
      <c r="A205" s="70" t="s">
        <v>264</v>
      </c>
      <c r="B205" s="330">
        <f t="shared" si="8"/>
        <v>99</v>
      </c>
      <c r="C205" s="54" t="s">
        <v>12682</v>
      </c>
      <c r="D205" s="69" t="s">
        <v>12687</v>
      </c>
      <c r="E205" s="69" t="s">
        <v>12885</v>
      </c>
      <c r="F205" s="69" t="s">
        <v>12692</v>
      </c>
      <c r="G205" s="330">
        <f>COUNTIF('05事件'!$C:$C,'整合层-表说明'!$D205)</f>
        <v>11</v>
      </c>
      <c r="H205" s="330" t="str">
        <f t="shared" si="7"/>
        <v>增量</v>
      </c>
      <c r="I205" s="416" t="s">
        <v>15040</v>
      </c>
      <c r="J205" s="156" t="s">
        <v>723</v>
      </c>
      <c r="K205" s="53" t="str">
        <f>_xlfn.IFNA(VLOOKUP($D205,[1]开发列表!$A:$H,8,0),VLOOKUP($C205,[1]开发列表!$B:$H,7,0))</f>
        <v>陈姣</v>
      </c>
      <c r="L205" t="str">
        <f>_xlfn.IFNA(VLOOKUP($D205,[1]开发列表!$A:$H,8,0),VLOOKUP($C205,[1]开发列表!$B:$H,7,0))</f>
        <v>陈姣</v>
      </c>
    </row>
    <row r="206" spans="1:12" ht="24" customHeight="1">
      <c r="A206" s="70" t="s">
        <v>264</v>
      </c>
      <c r="B206" s="330">
        <f t="shared" si="8"/>
        <v>100</v>
      </c>
      <c r="C206" s="54" t="s">
        <v>12683</v>
      </c>
      <c r="D206" s="69" t="s">
        <v>12688</v>
      </c>
      <c r="E206" s="69" t="s">
        <v>12886</v>
      </c>
      <c r="F206" s="69" t="s">
        <v>12694</v>
      </c>
      <c r="G206" s="330">
        <f>COUNTIF('05事件'!$C:$C,'整合层-表说明'!$D206)</f>
        <v>11</v>
      </c>
      <c r="H206" s="330" t="str">
        <f t="shared" si="7"/>
        <v>增量</v>
      </c>
      <c r="I206" s="416" t="s">
        <v>15040</v>
      </c>
      <c r="J206" s="156" t="s">
        <v>723</v>
      </c>
      <c r="K206" s="53" t="str">
        <f>_xlfn.IFNA(VLOOKUP($D206,[1]开发列表!$A:$H,8,0),VLOOKUP($C206,[1]开发列表!$B:$H,7,0))</f>
        <v>王东波</v>
      </c>
      <c r="L206" t="str">
        <f>_xlfn.IFNA(VLOOKUP($D206,[1]开发列表!$A:$H,8,0),VLOOKUP($C206,[1]开发列表!$B:$H,7,0))</f>
        <v>王东波</v>
      </c>
    </row>
    <row r="207" spans="1:12" ht="24" customHeight="1">
      <c r="A207" s="70" t="s">
        <v>264</v>
      </c>
      <c r="B207" s="330">
        <f t="shared" si="8"/>
        <v>101</v>
      </c>
      <c r="C207" s="54" t="s">
        <v>12684</v>
      </c>
      <c r="D207" s="69" t="s">
        <v>12689</v>
      </c>
      <c r="E207" s="69" t="s">
        <v>12887</v>
      </c>
      <c r="F207" s="69" t="s">
        <v>12693</v>
      </c>
      <c r="G207" s="330">
        <f>COUNTIF('05事件'!$C:$C,'整合层-表说明'!$D207)</f>
        <v>44</v>
      </c>
      <c r="H207" s="330" t="str">
        <f t="shared" si="7"/>
        <v>增量</v>
      </c>
      <c r="I207" s="416" t="s">
        <v>15040</v>
      </c>
      <c r="J207" s="156" t="s">
        <v>723</v>
      </c>
      <c r="K207" s="53" t="str">
        <f>_xlfn.IFNA(VLOOKUP($D207,[1]开发列表!$A:$H,8,0),VLOOKUP($C207,[1]开发列表!$B:$H,7,0))</f>
        <v>杭飞跃</v>
      </c>
      <c r="L207" t="str">
        <f>_xlfn.IFNA(VLOOKUP($D207,[1]开发列表!$A:$H,8,0),VLOOKUP($C207,[1]开发列表!$B:$H,7,0))</f>
        <v>杭飞跃</v>
      </c>
    </row>
    <row r="208" spans="1:12" ht="24" customHeight="1">
      <c r="A208" s="443" t="s">
        <v>264</v>
      </c>
      <c r="B208" s="330">
        <f t="shared" si="8"/>
        <v>102</v>
      </c>
      <c r="C208" s="54" t="s">
        <v>12685</v>
      </c>
      <c r="D208" s="54" t="s">
        <v>12690</v>
      </c>
      <c r="E208" s="54" t="s">
        <v>12888</v>
      </c>
      <c r="F208" s="54" t="s">
        <v>12695</v>
      </c>
      <c r="G208" s="54">
        <f>COUNTIF('05事件'!$C:$C,'整合层-表说明'!$D208)</f>
        <v>13</v>
      </c>
      <c r="H208" s="443" t="str">
        <f t="shared" si="7"/>
        <v>增量</v>
      </c>
      <c r="I208" s="416" t="s">
        <v>15040</v>
      </c>
      <c r="J208" s="54" t="s">
        <v>723</v>
      </c>
      <c r="K208" s="53" t="str">
        <f>_xlfn.IFNA(VLOOKUP($D208,[1]开发列表!$A:$H,8,0),VLOOKUP($C208,[1]开发列表!$B:$H,7,0))</f>
        <v>陈姣</v>
      </c>
      <c r="L208" t="str">
        <f>_xlfn.IFNA(VLOOKUP($D208,[1]开发列表!$A:$H,8,0),VLOOKUP($C208,[1]开发列表!$B:$H,7,0))</f>
        <v>陈姣</v>
      </c>
    </row>
    <row r="209" spans="1:12" ht="24" customHeight="1">
      <c r="A209" s="443" t="s">
        <v>264</v>
      </c>
      <c r="B209" s="330">
        <f t="shared" si="8"/>
        <v>103</v>
      </c>
      <c r="C209" s="54" t="s">
        <v>12686</v>
      </c>
      <c r="D209" s="54" t="s">
        <v>12691</v>
      </c>
      <c r="E209" s="54" t="s">
        <v>12889</v>
      </c>
      <c r="F209" s="54" t="s">
        <v>12696</v>
      </c>
      <c r="G209" s="54">
        <f>COUNTIF('05事件'!$C:$C,'整合层-表说明'!$D209)</f>
        <v>6</v>
      </c>
      <c r="H209" s="54" t="str">
        <f t="shared" si="7"/>
        <v>增量</v>
      </c>
      <c r="I209" s="416" t="s">
        <v>15040</v>
      </c>
      <c r="J209" s="54" t="s">
        <v>723</v>
      </c>
      <c r="K209" s="53" t="str">
        <f>_xlfn.IFNA(VLOOKUP($D209,[1]开发列表!$A:$H,8,0),VLOOKUP($C209,[1]开发列表!$B:$H,7,0))</f>
        <v>杭飞跃</v>
      </c>
      <c r="L209" t="str">
        <f>_xlfn.IFNA(VLOOKUP($D209,[1]开发列表!$A:$H,8,0),VLOOKUP($C209,[1]开发列表!$B:$H,7,0))</f>
        <v>杭飞跃</v>
      </c>
    </row>
    <row r="210" spans="1:12" ht="24" customHeight="1">
      <c r="A210" s="443" t="s">
        <v>264</v>
      </c>
      <c r="B210" s="330">
        <f t="shared" si="8"/>
        <v>104</v>
      </c>
      <c r="C210" s="54" t="s">
        <v>13279</v>
      </c>
      <c r="D210" s="54" t="s">
        <v>13276</v>
      </c>
      <c r="E210" s="54" t="s">
        <v>13278</v>
      </c>
      <c r="F210" s="54" t="s">
        <v>13277</v>
      </c>
      <c r="G210" s="54">
        <f>COUNTIF('05事件'!$C:$C,'整合层-表说明'!$D210)</f>
        <v>12</v>
      </c>
      <c r="H210" s="443" t="str">
        <f t="shared" si="7"/>
        <v>增量</v>
      </c>
      <c r="I210" s="416" t="s">
        <v>15040</v>
      </c>
      <c r="J210" s="54" t="s">
        <v>723</v>
      </c>
      <c r="K210" s="53" t="str">
        <f>_xlfn.IFNA(VLOOKUP($D210,[1]开发列表!$A:$H,8,0),VLOOKUP($C210,[1]开发列表!$B:$H,7,0))</f>
        <v>陈姣</v>
      </c>
      <c r="L210" t="str">
        <f>_xlfn.IFNA(VLOOKUP($D210,[1]开发列表!$A:$H,8,0),VLOOKUP($C210,[1]开发列表!$B:$H,7,0))</f>
        <v>陈姣</v>
      </c>
    </row>
    <row r="211" spans="1:12" ht="24" customHeight="1">
      <c r="A211" s="443" t="s">
        <v>264</v>
      </c>
      <c r="B211" s="330">
        <f t="shared" si="8"/>
        <v>105</v>
      </c>
      <c r="C211" s="54" t="s">
        <v>13695</v>
      </c>
      <c r="D211" s="54" t="s">
        <v>13696</v>
      </c>
      <c r="E211" s="54" t="s">
        <v>13698</v>
      </c>
      <c r="F211" s="54" t="s">
        <v>13697</v>
      </c>
      <c r="G211" s="54">
        <f>COUNTIF('05事件'!$C:$C,'整合层-表说明'!$D211)</f>
        <v>6</v>
      </c>
      <c r="H211" s="54" t="str">
        <f t="shared" si="7"/>
        <v>增量</v>
      </c>
      <c r="I211" s="416" t="s">
        <v>15040</v>
      </c>
      <c r="J211" s="54" t="s">
        <v>723</v>
      </c>
      <c r="K211" s="53" t="str">
        <f>_xlfn.IFNA(VLOOKUP($D211,[1]开发列表!$A:$H,8,0),VLOOKUP($C211,[1]开发列表!$B:$H,7,0))</f>
        <v>陈姣</v>
      </c>
      <c r="L211" t="str">
        <f>_xlfn.IFNA(VLOOKUP($D211,[1]开发列表!$A:$H,8,0),VLOOKUP($C211,[1]开发列表!$B:$H,7,0))</f>
        <v>陈姣</v>
      </c>
    </row>
    <row r="212" spans="1:12" ht="24" customHeight="1">
      <c r="A212" s="443" t="s">
        <v>264</v>
      </c>
      <c r="B212" s="330">
        <f t="shared" si="8"/>
        <v>106</v>
      </c>
      <c r="C212" s="54" t="s">
        <v>13845</v>
      </c>
      <c r="D212" s="54" t="s">
        <v>13846</v>
      </c>
      <c r="E212" s="54" t="s">
        <v>15020</v>
      </c>
      <c r="F212" s="54" t="str">
        <f>_xlfn.IFNA(VLOOKUP($D212,[1]开发列表!$A:$H,5,0),VLOOKUP($C212,[1]开发列表!$B:$H,4,0))</f>
        <v>ods_video_cloud_user_operate_log_dm</v>
      </c>
      <c r="G212" s="54">
        <f>COUNTIF('05事件'!$C:$C,'整合层-表说明'!$D212)</f>
        <v>14</v>
      </c>
      <c r="H212" s="54" t="str">
        <f t="shared" si="7"/>
        <v>增量</v>
      </c>
      <c r="I212" s="416" t="s">
        <v>15040</v>
      </c>
      <c r="J212" s="54" t="s">
        <v>723</v>
      </c>
      <c r="K212" s="53" t="str">
        <f>_xlfn.IFNA(VLOOKUP($D212,[1]开发列表!$A:$H,8,0),VLOOKUP($C212,[1]开发列表!$B:$H,7,0))</f>
        <v>陈姣</v>
      </c>
      <c r="L212" t="str">
        <f>_xlfn.IFNA(VLOOKUP($D212,[1]开发列表!$A:$H,8,0),VLOOKUP($C212,[1]开发列表!$B:$H,7,0))</f>
        <v>陈姣</v>
      </c>
    </row>
    <row r="213" spans="1:12" ht="24" customHeight="1">
      <c r="A213" s="443" t="s">
        <v>264</v>
      </c>
      <c r="B213" s="330">
        <f t="shared" si="8"/>
        <v>107</v>
      </c>
      <c r="C213" s="54" t="s">
        <v>13766</v>
      </c>
      <c r="D213" s="54" t="s">
        <v>13765</v>
      </c>
      <c r="E213" s="54" t="s">
        <v>15021</v>
      </c>
      <c r="F213" s="54" t="str">
        <f>_xlfn.IFNA(VLOOKUP($D213,[1]开发列表!$A:$H,5,0),VLOOKUP($C213,[1]开发列表!$B:$H,4,0))</f>
        <v>ods_phoneservice_mps_message_log_dm</v>
      </c>
      <c r="G213" s="54">
        <f>COUNTIF('05事件'!$C:$C,'整合层-表说明'!$D213)</f>
        <v>8</v>
      </c>
      <c r="H213" s="54" t="str">
        <f t="shared" si="7"/>
        <v>增量</v>
      </c>
      <c r="I213" s="416" t="s">
        <v>15040</v>
      </c>
      <c r="J213" s="54" t="s">
        <v>723</v>
      </c>
      <c r="K213" s="53" t="str">
        <f>_xlfn.IFNA(VLOOKUP($D213,[1]开发列表!$A:$H,8,0),VLOOKUP($C213,[1]开发列表!$B:$H,7,0))</f>
        <v>田雨</v>
      </c>
      <c r="L213" t="str">
        <f>_xlfn.IFNA(VLOOKUP($D213,[1]开发列表!$A:$H,8,0),VLOOKUP($C213,[1]开发列表!$B:$H,7,0))</f>
        <v>田雨</v>
      </c>
    </row>
    <row r="214" spans="1:12" ht="24" customHeight="1">
      <c r="A214" s="443" t="s">
        <v>264</v>
      </c>
      <c r="B214" s="330">
        <f t="shared" si="8"/>
        <v>108</v>
      </c>
      <c r="C214" s="54" t="s">
        <v>13792</v>
      </c>
      <c r="D214" s="54" t="s">
        <v>13791</v>
      </c>
      <c r="E214" s="54" t="s">
        <v>15022</v>
      </c>
      <c r="F214" s="54" t="str">
        <f>_xlfn.IFNA(VLOOKUP($D214,[1]开发列表!$A:$H,5,0),VLOOKUP($C214,[1]开发列表!$B:$H,4,0))</f>
        <v>ods_game_float_sdk_usage_details_dm</v>
      </c>
      <c r="G214" s="54">
        <f>COUNTIF('05事件'!$C:$C,'整合层-表说明'!$D214)</f>
        <v>10</v>
      </c>
      <c r="H214" s="54" t="str">
        <f t="shared" si="7"/>
        <v>增量</v>
      </c>
      <c r="I214" s="416" t="s">
        <v>15040</v>
      </c>
      <c r="J214" s="54" t="s">
        <v>723</v>
      </c>
      <c r="K214" s="53" t="str">
        <f>_xlfn.IFNA(VLOOKUP($D214,[1]开发列表!$A:$H,8,0),VLOOKUP($C214,[1]开发列表!$B:$H,7,0))</f>
        <v>史风龙</v>
      </c>
      <c r="L214" t="str">
        <f>_xlfn.IFNA(VLOOKUP($D214,[1]开发列表!$A:$H,8,0),VLOOKUP($C214,[1]开发列表!$B:$H,7,0))</f>
        <v>史风龙</v>
      </c>
    </row>
    <row r="215" spans="1:12" ht="24" customHeight="1">
      <c r="A215" s="443" t="s">
        <v>264</v>
      </c>
      <c r="B215" s="330">
        <f t="shared" si="8"/>
        <v>109</v>
      </c>
      <c r="C215" s="54" t="s">
        <v>13802</v>
      </c>
      <c r="D215" s="54" t="s">
        <v>13801</v>
      </c>
      <c r="E215" s="54" t="s">
        <v>15023</v>
      </c>
      <c r="F215" s="54" t="str">
        <f>_xlfn.IFNA(VLOOKUP($D215,[1]开发列表!$A:$H,5,0),VLOOKUP($C215,[1]开发列表!$B:$H,4,0))</f>
        <v>ods_wallet_event_cardswing_dm</v>
      </c>
      <c r="G215" s="54">
        <f>COUNTIF('05事件'!$C:$C,'整合层-表说明'!$D215)</f>
        <v>13</v>
      </c>
      <c r="H215" s="54" t="str">
        <f t="shared" si="7"/>
        <v>增量</v>
      </c>
      <c r="I215" s="416" t="s">
        <v>15040</v>
      </c>
      <c r="J215" s="54" t="s">
        <v>723</v>
      </c>
      <c r="K215" s="53" t="str">
        <f>_xlfn.IFNA(VLOOKUP($D215,[1]开发列表!$A:$H,8,0),VLOOKUP($C215,[1]开发列表!$B:$H,7,0))</f>
        <v>田雨</v>
      </c>
      <c r="L215" t="str">
        <f>_xlfn.IFNA(VLOOKUP($D215,[1]开发列表!$A:$H,8,0),VLOOKUP($C215,[1]开发列表!$B:$H,7,0))</f>
        <v>田雨</v>
      </c>
    </row>
    <row r="216" spans="1:12" ht="24" customHeight="1">
      <c r="A216" s="443" t="s">
        <v>264</v>
      </c>
      <c r="B216" s="330">
        <f t="shared" si="8"/>
        <v>110</v>
      </c>
      <c r="C216" s="54" t="s">
        <v>13815</v>
      </c>
      <c r="D216" s="54" t="s">
        <v>15774</v>
      </c>
      <c r="E216" s="54" t="s">
        <v>16313</v>
      </c>
      <c r="F216" s="54" t="str">
        <f>_xlfn.IFNA(VLOOKUP($D216,[1]开发列表!$A:$H,5,0),VLOOKUP($C216,[1]开发列表!$B:$H,4,0))</f>
        <v>ods_phoneservice_mpmsg_tasks_log_dm</v>
      </c>
      <c r="G216" s="54">
        <f>COUNTIF('05事件'!$C:$C,'整合层-表说明'!$D216)</f>
        <v>10</v>
      </c>
      <c r="H216" s="54" t="str">
        <f t="shared" si="7"/>
        <v>全量</v>
      </c>
      <c r="I216" s="416" t="s">
        <v>15040</v>
      </c>
      <c r="J216" s="54" t="s">
        <v>723</v>
      </c>
      <c r="K216" s="53" t="str">
        <f>_xlfn.IFNA(VLOOKUP($D216,[1]开发列表!$A:$H,8,0),VLOOKUP($C216,[1]开发列表!$B:$H,7,0))</f>
        <v>田雨</v>
      </c>
      <c r="L216" t="str">
        <f>_xlfn.IFNA(VLOOKUP($D216,[1]开发列表!$A:$H,8,0),VLOOKUP($C216,[1]开发列表!$B:$H,7,0))</f>
        <v>田雨</v>
      </c>
    </row>
    <row r="217" spans="1:12" ht="24" customHeight="1">
      <c r="A217" s="443" t="s">
        <v>264</v>
      </c>
      <c r="B217" s="330">
        <f>IF($A217=$A216,$B216+1,1)</f>
        <v>111</v>
      </c>
      <c r="C217" s="54" t="s">
        <v>13817</v>
      </c>
      <c r="D217" s="54" t="s">
        <v>13816</v>
      </c>
      <c r="E217" s="54" t="s">
        <v>16314</v>
      </c>
      <c r="F217" s="54" t="str">
        <f>_xlfn.IFNA(VLOOKUP($D217,[1]开发列表!$A:$H,5,0),VLOOKUP($C217,[1]开发列表!$B:$H,4,0))</f>
        <v>ods_phoneservice_im_arrival_log_hm</v>
      </c>
      <c r="G217" s="54">
        <f>COUNTIF('05事件'!$C:$C,'整合层-表说明'!$D217)</f>
        <v>8</v>
      </c>
      <c r="H217" s="54" t="str">
        <f t="shared" si="7"/>
        <v>增量</v>
      </c>
      <c r="I217" s="416" t="s">
        <v>15040</v>
      </c>
      <c r="J217" s="54" t="s">
        <v>723</v>
      </c>
      <c r="K217" s="53" t="str">
        <f>_xlfn.IFNA(VLOOKUP($D217,[1]开发列表!$A:$H,8,0),VLOOKUP($C217,[1]开发列表!$B:$H,7,0))</f>
        <v>田雨</v>
      </c>
      <c r="L217" t="str">
        <f>_xlfn.IFNA(VLOOKUP($D217,[1]开发列表!$A:$H,8,0),VLOOKUP($C217,[1]开发列表!$B:$H,7,0))</f>
        <v>田雨</v>
      </c>
    </row>
    <row r="218" spans="1:12" ht="24" customHeight="1">
      <c r="A218" s="443" t="s">
        <v>264</v>
      </c>
      <c r="B218" s="330">
        <f t="shared" ref="B218:B234" si="9">IF($A218=$A217,$B217+1,1)</f>
        <v>112</v>
      </c>
      <c r="C218" s="482" t="s">
        <v>16315</v>
      </c>
      <c r="D218" s="483" t="s">
        <v>16332</v>
      </c>
      <c r="E218" s="134" t="s">
        <v>16350</v>
      </c>
      <c r="F218" s="54" t="str">
        <f>_xlfn.IFNA(VLOOKUP($D218,[1]开发列表!$A:$H,5,0),VLOOKUP($C218,[1]开发列表!$B:$H,4,0))</f>
        <v>ods_homecloud_bone_user_behaviour_log_dm</v>
      </c>
      <c r="G218" s="54">
        <f>COUNTIF('05事件'!$C:$C,'整合层-表说明'!$D218)</f>
        <v>11</v>
      </c>
      <c r="H218" s="54" t="str">
        <f t="shared" si="7"/>
        <v>增量</v>
      </c>
      <c r="I218" s="416" t="s">
        <v>17167</v>
      </c>
      <c r="J218" s="54" t="s">
        <v>723</v>
      </c>
      <c r="K218" s="53" t="str">
        <f>_xlfn.IFNA(VLOOKUP($D218,[1]开发列表!$A:$H,8,0),VLOOKUP($C218,[1]开发列表!$B:$H,7,0))</f>
        <v>蒋凯</v>
      </c>
    </row>
    <row r="219" spans="1:12" ht="24" customHeight="1">
      <c r="A219" s="443" t="s">
        <v>264</v>
      </c>
      <c r="B219" s="330">
        <f t="shared" si="9"/>
        <v>113</v>
      </c>
      <c r="C219" s="484" t="s">
        <v>16316</v>
      </c>
      <c r="D219" s="484" t="s">
        <v>16333</v>
      </c>
      <c r="E219" s="54" t="s">
        <v>16351</v>
      </c>
      <c r="F219" s="54" t="str">
        <f>_xlfn.IFNA(VLOOKUP($D219,[1]开发列表!$A:$H,5,0),VLOOKUP($C219,[1]开发列表!$B:$H,4,0))</f>
        <v>ods_hota_cloud_update_log_dm_crypt</v>
      </c>
      <c r="G219" s="54">
        <f>COUNTIF('05事件'!$C:$C,'整合层-表说明'!$D219)</f>
        <v>39</v>
      </c>
      <c r="H219" s="54" t="str">
        <f t="shared" si="7"/>
        <v>增量</v>
      </c>
      <c r="I219" s="416" t="s">
        <v>17167</v>
      </c>
      <c r="J219" s="54" t="s">
        <v>723</v>
      </c>
      <c r="K219" s="53" t="str">
        <f>_xlfn.IFNA(VLOOKUP($D219,[1]开发列表!$A:$H,8,0),VLOOKUP($C219,[1]开发列表!$B:$H,7,0))</f>
        <v>焦金鹏</v>
      </c>
    </row>
    <row r="220" spans="1:12" ht="24" customHeight="1">
      <c r="A220" s="443" t="s">
        <v>264</v>
      </c>
      <c r="B220" s="330">
        <f t="shared" si="9"/>
        <v>114</v>
      </c>
      <c r="C220" s="484" t="s">
        <v>16317</v>
      </c>
      <c r="D220" s="484" t="s">
        <v>16334</v>
      </c>
      <c r="E220" s="134" t="s">
        <v>16352</v>
      </c>
      <c r="F220" s="54" t="str">
        <f>_xlfn.IFNA(VLOOKUP($D220,[1]开发列表!$A:$H,5,0),VLOOKUP($C220,[1]开发列表!$B:$H,4,0))</f>
        <v>ods_dbank_vfs_bi_log_dm</v>
      </c>
      <c r="G220" s="54">
        <f>COUNTIF('05事件'!$C:$C,'整合层-表说明'!$D220)</f>
        <v>14</v>
      </c>
      <c r="H220" s="54" t="str">
        <f t="shared" si="7"/>
        <v>增量</v>
      </c>
      <c r="I220" s="416" t="s">
        <v>17167</v>
      </c>
      <c r="J220" s="54" t="s">
        <v>723</v>
      </c>
      <c r="K220" s="53" t="str">
        <f>_xlfn.IFNA(VLOOKUP($D220,[1]开发列表!$A:$H,8,0),VLOOKUP($C220,[1]开发列表!$B:$H,7,0))</f>
        <v>王东波</v>
      </c>
    </row>
    <row r="221" spans="1:12" ht="24" customHeight="1">
      <c r="A221" s="443" t="s">
        <v>264</v>
      </c>
      <c r="B221" s="330">
        <f t="shared" si="9"/>
        <v>115</v>
      </c>
      <c r="C221" s="466" t="s">
        <v>16318</v>
      </c>
      <c r="D221" s="466" t="s">
        <v>16335</v>
      </c>
      <c r="E221" s="54" t="s">
        <v>16353</v>
      </c>
      <c r="F221" s="54" t="str">
        <f>_xlfn.IFNA(VLOOKUP($D221,[1]开发列表!$A:$H,5,0),VLOOKUP($C221,[1]开发列表!$B:$H,4,0))</f>
        <v>ods_cw_aaa_cdr_dm</v>
      </c>
      <c r="G221" s="54">
        <f>COUNTIF('05事件'!$C:$C,'整合层-表说明'!$D221)</f>
        <v>40</v>
      </c>
      <c r="H221" s="54" t="str">
        <f t="shared" si="7"/>
        <v>增量</v>
      </c>
      <c r="I221" s="416" t="s">
        <v>17167</v>
      </c>
      <c r="J221" s="54" t="s">
        <v>723</v>
      </c>
      <c r="K221" s="53" t="str">
        <f>_xlfn.IFNA(VLOOKUP($D221,[1]开发列表!$A:$H,8,0),VLOOKUP($C221,[1]开发列表!$B:$H,7,0))</f>
        <v>王东波</v>
      </c>
    </row>
    <row r="222" spans="1:12" ht="24" customHeight="1">
      <c r="A222" s="443" t="s">
        <v>264</v>
      </c>
      <c r="B222" s="330">
        <f t="shared" si="9"/>
        <v>116</v>
      </c>
      <c r="C222" s="466" t="s">
        <v>16319</v>
      </c>
      <c r="D222" s="466" t="s">
        <v>16336</v>
      </c>
      <c r="E222" s="54" t="s">
        <v>16354</v>
      </c>
      <c r="F222" s="54" t="s">
        <v>16348</v>
      </c>
      <c r="G222" s="54">
        <f>COUNTIF('05事件'!$C:$C,'整合层-表说明'!$D222)</f>
        <v>26</v>
      </c>
      <c r="H222" s="54" t="str">
        <f t="shared" si="7"/>
        <v>增量</v>
      </c>
      <c r="I222" s="416" t="s">
        <v>17167</v>
      </c>
      <c r="J222" s="54" t="s">
        <v>723</v>
      </c>
      <c r="K222" s="477" t="s">
        <v>16349</v>
      </c>
    </row>
    <row r="223" spans="1:12" ht="24" customHeight="1">
      <c r="A223" s="443" t="s">
        <v>264</v>
      </c>
      <c r="B223" s="330">
        <f t="shared" si="9"/>
        <v>117</v>
      </c>
      <c r="C223" s="485" t="s">
        <v>16320</v>
      </c>
      <c r="D223" s="485" t="s">
        <v>16337</v>
      </c>
      <c r="E223" s="134" t="s">
        <v>16355</v>
      </c>
      <c r="F223" s="54" t="str">
        <f>_xlfn.IFNA(VLOOKUP($D223,[1]开发列表!$A:$H,5,0),VLOOKUP($C223,[1]开发列表!$B:$H,4,0))</f>
        <v>ods_dbank_file_dm</v>
      </c>
      <c r="G223" s="54">
        <f>COUNTIF('05事件'!$C:$C,'整合层-表说明'!$D223)</f>
        <v>7</v>
      </c>
      <c r="H223" s="54" t="str">
        <f t="shared" si="7"/>
        <v>增量</v>
      </c>
      <c r="I223" s="416" t="s">
        <v>17167</v>
      </c>
      <c r="J223" s="54" t="s">
        <v>723</v>
      </c>
      <c r="K223" s="53" t="str">
        <f>_xlfn.IFNA(VLOOKUP($D223,[1]开发列表!$A:$H,8,0),VLOOKUP($C223,[1]开发列表!$B:$H,7,0))</f>
        <v>史风龙</v>
      </c>
    </row>
    <row r="224" spans="1:12" ht="24" customHeight="1">
      <c r="A224" s="443" t="s">
        <v>264</v>
      </c>
      <c r="B224" s="330">
        <f t="shared" si="9"/>
        <v>118</v>
      </c>
      <c r="C224" s="465" t="s">
        <v>16321</v>
      </c>
      <c r="D224" s="465" t="s">
        <v>16338</v>
      </c>
      <c r="E224" s="134" t="s">
        <v>16356</v>
      </c>
      <c r="F224" s="54" t="str">
        <f>_xlfn.IFNA(VLOOKUP($D224,[1]开发列表!$A:$H,5,0),VLOOKUP($C224,[1]开发列表!$B:$H,4,0))</f>
        <v>ods_eui_pre_common_credit_rule_log_dm</v>
      </c>
      <c r="G224" s="54">
        <f>COUNTIF('05事件'!$C:$C,'整合层-表说明'!$D224)</f>
        <v>18</v>
      </c>
      <c r="H224" s="54" t="str">
        <f t="shared" si="7"/>
        <v>增量</v>
      </c>
      <c r="I224" s="416" t="s">
        <v>17167</v>
      </c>
      <c r="J224" s="54" t="s">
        <v>723</v>
      </c>
      <c r="K224" s="53" t="str">
        <f>_xlfn.IFNA(VLOOKUP($D224,[1]开发列表!$A:$H,8,0),VLOOKUP($C224,[1]开发列表!$B:$H,7,0))</f>
        <v>蒋凯</v>
      </c>
    </row>
    <row r="225" spans="1:12" ht="24" customHeight="1">
      <c r="A225" s="443" t="s">
        <v>264</v>
      </c>
      <c r="B225" s="330">
        <f t="shared" si="9"/>
        <v>119</v>
      </c>
      <c r="C225" s="465" t="s">
        <v>16322</v>
      </c>
      <c r="D225" s="465" t="s">
        <v>16339</v>
      </c>
      <c r="E225" s="134" t="s">
        <v>16357</v>
      </c>
      <c r="F225" s="54" t="str">
        <f>_xlfn.IFNA(VLOOKUP($D225,[1]开发列表!$A:$H,5,0),VLOOKUP($C225,[1]开发列表!$B:$H,4,0))</f>
        <v>ods_up_ul_sms_log_dm</v>
      </c>
      <c r="G225" s="54">
        <f>COUNTIF('05事件'!$C:$C,'整合层-表说明'!$D225)</f>
        <v>20</v>
      </c>
      <c r="H225" s="54" t="str">
        <f t="shared" si="7"/>
        <v>增量</v>
      </c>
      <c r="I225" s="416" t="s">
        <v>17167</v>
      </c>
      <c r="J225" s="54" t="s">
        <v>723</v>
      </c>
      <c r="K225" s="53" t="str">
        <f>_xlfn.IFNA(VLOOKUP($D225,[1]开发列表!$A:$H,8,0),VLOOKUP($C225,[1]开发列表!$B:$H,7,0))</f>
        <v>焦金鹏</v>
      </c>
    </row>
    <row r="226" spans="1:12" ht="24" customHeight="1">
      <c r="A226" s="443" t="s">
        <v>264</v>
      </c>
      <c r="B226" s="330">
        <f t="shared" si="9"/>
        <v>120</v>
      </c>
      <c r="C226" s="465" t="s">
        <v>16323</v>
      </c>
      <c r="D226" s="465" t="s">
        <v>16340</v>
      </c>
      <c r="E226" s="134" t="s">
        <v>16358</v>
      </c>
      <c r="F226" s="54" t="str">
        <f>_xlfn.IFNA(VLOOKUP($D226,[1]开发列表!$A:$H,5,0),VLOOKUP($C226,[1]开发列表!$B:$H,4,0))</f>
        <v>ods_eui_forum_modwork_dm</v>
      </c>
      <c r="G226" s="54">
        <f>COUNTIF('05事件'!$C:$C,'整合层-表说明'!$D226)</f>
        <v>7</v>
      </c>
      <c r="H226" s="54" t="str">
        <f t="shared" si="7"/>
        <v>增量</v>
      </c>
      <c r="I226" s="416" t="s">
        <v>17167</v>
      </c>
      <c r="J226" s="54" t="s">
        <v>723</v>
      </c>
      <c r="K226" s="53" t="str">
        <f>_xlfn.IFNA(VLOOKUP($D226,[1]开发列表!$A:$H,8,0),VLOOKUP($C226,[1]开发列表!$B:$H,7,0))</f>
        <v>蒋凯</v>
      </c>
    </row>
    <row r="227" spans="1:12" ht="24" customHeight="1">
      <c r="A227" s="443" t="s">
        <v>264</v>
      </c>
      <c r="B227" s="330">
        <f t="shared" si="9"/>
        <v>121</v>
      </c>
      <c r="C227" s="466" t="s">
        <v>16324</v>
      </c>
      <c r="D227" s="466" t="s">
        <v>16341</v>
      </c>
      <c r="E227" s="54" t="s">
        <v>16359</v>
      </c>
      <c r="F227" s="54" t="str">
        <f>_xlfn.IFNA(VLOOKUP($D227,[1]开发列表!$A:$H,5,0),VLOOKUP($C227,[1]开发列表!$B:$H,4,0))</f>
        <v>ods_vmall_tbl_cust_petal_dm</v>
      </c>
      <c r="G227" s="54">
        <f>COUNTIF('05事件'!$C:$C,'整合层-表说明'!$D227)</f>
        <v>18</v>
      </c>
      <c r="H227" s="54" t="str">
        <f t="shared" si="7"/>
        <v>增量</v>
      </c>
      <c r="I227" s="416" t="s">
        <v>17167</v>
      </c>
      <c r="J227" s="54" t="s">
        <v>723</v>
      </c>
      <c r="K227" s="53" t="str">
        <f>_xlfn.IFNA(VLOOKUP($D227,[1]开发列表!$A:$H,8,0),VLOOKUP($C227,[1]开发列表!$B:$H,7,0))</f>
        <v>焦金鹏</v>
      </c>
    </row>
    <row r="228" spans="1:12" ht="24" customHeight="1">
      <c r="A228" s="443" t="s">
        <v>264</v>
      </c>
      <c r="B228" s="330">
        <f t="shared" si="9"/>
        <v>122</v>
      </c>
      <c r="C228" s="466" t="s">
        <v>16325</v>
      </c>
      <c r="D228" s="466" t="s">
        <v>16342</v>
      </c>
      <c r="E228" s="134" t="s">
        <v>16360</v>
      </c>
      <c r="F228" s="54" t="str">
        <f>_xlfn.IFNA(VLOOKUP($D228,[1]开发列表!$A:$H,5,0),VLOOKUP($C228,[1]开发列表!$B:$H,4,0))</f>
        <v>ods_vmall2_tbl_ord_logistics_log_dm</v>
      </c>
      <c r="G228" s="54">
        <f>COUNTIF('05事件'!$C:$C,'整合层-表说明'!$D228)</f>
        <v>9</v>
      </c>
      <c r="H228" s="54" t="str">
        <f t="shared" si="7"/>
        <v>增量</v>
      </c>
      <c r="I228" s="416" t="s">
        <v>17167</v>
      </c>
      <c r="J228" s="54" t="s">
        <v>723</v>
      </c>
      <c r="K228" s="53" t="str">
        <f>_xlfn.IFNA(VLOOKUP($D228,[1]开发列表!$A:$H,8,0),VLOOKUP($C228,[1]开发列表!$B:$H,7,0))</f>
        <v>田雨</v>
      </c>
    </row>
    <row r="229" spans="1:12" ht="24" customHeight="1">
      <c r="A229" s="443" t="s">
        <v>264</v>
      </c>
      <c r="B229" s="330">
        <f t="shared" si="9"/>
        <v>123</v>
      </c>
      <c r="C229" s="466" t="s">
        <v>16326</v>
      </c>
      <c r="D229" s="466" t="s">
        <v>16343</v>
      </c>
      <c r="E229" s="134" t="s">
        <v>16361</v>
      </c>
      <c r="F229" s="54" t="str">
        <f>_xlfn.IFNA(VLOOKUP($D229,[1]开发列表!$A:$H,5,0),VLOOKUP($C229,[1]开发列表!$B:$H,4,0))</f>
        <v>ods_vmall2_buy_all_log_dm</v>
      </c>
      <c r="G229" s="54">
        <f>COUNTIF('05事件'!$C:$C,'整合层-表说明'!$D229)</f>
        <v>10</v>
      </c>
      <c r="H229" s="54" t="str">
        <f t="shared" si="7"/>
        <v>增量</v>
      </c>
      <c r="I229" s="416" t="s">
        <v>17167</v>
      </c>
      <c r="J229" s="54" t="s">
        <v>723</v>
      </c>
      <c r="K229" s="53" t="str">
        <f>_xlfn.IFNA(VLOOKUP($D229,[1]开发列表!$A:$H,8,0),VLOOKUP($C229,[1]开发列表!$B:$H,7,0))</f>
        <v>汤泽</v>
      </c>
    </row>
    <row r="230" spans="1:12" ht="24" customHeight="1">
      <c r="A230" s="443" t="s">
        <v>264</v>
      </c>
      <c r="B230" s="330">
        <f t="shared" si="9"/>
        <v>124</v>
      </c>
      <c r="C230" s="466" t="s">
        <v>16327</v>
      </c>
      <c r="D230" s="466" t="s">
        <v>16344</v>
      </c>
      <c r="E230" s="54" t="s">
        <v>16362</v>
      </c>
      <c r="F230" s="54" t="str">
        <f>_xlfn.IFNA(VLOOKUP($D230,[1]开发列表!$A:$H,5,0),VLOOKUP($C230,[1]开发列表!$B:$H,4,0))</f>
        <v>ods_vmall2_tbl_petal_signin_record_dm</v>
      </c>
      <c r="G230" s="54">
        <f>COUNTIF('05事件'!$C:$C,'整合层-表说明'!$D230)</f>
        <v>7</v>
      </c>
      <c r="H230" s="54" t="str">
        <f t="shared" si="7"/>
        <v>增量</v>
      </c>
      <c r="I230" s="416" t="s">
        <v>17167</v>
      </c>
      <c r="J230" s="54" t="s">
        <v>723</v>
      </c>
      <c r="K230" s="53" t="str">
        <f>_xlfn.IFNA(VLOOKUP($D230,[1]开发列表!$A:$H,8,0),VLOOKUP($C230,[1]开发列表!$B:$H,7,0))</f>
        <v>焦金鹏</v>
      </c>
    </row>
    <row r="231" spans="1:12" ht="24" customHeight="1">
      <c r="A231" s="443" t="s">
        <v>264</v>
      </c>
      <c r="B231" s="330">
        <f t="shared" si="9"/>
        <v>125</v>
      </c>
      <c r="C231" s="466" t="s">
        <v>16328</v>
      </c>
      <c r="D231" s="466" t="s">
        <v>16345</v>
      </c>
      <c r="E231" s="54" t="s">
        <v>16363</v>
      </c>
      <c r="F231" s="54" t="str">
        <f>_xlfn.IFNA(VLOOKUP($D231,[1]开发列表!$A:$H,5,0),VLOOKUP($C231,[1]开发列表!$B:$H,4,0))</f>
        <v>ods_vmall2_ord01_all_log_dm</v>
      </c>
      <c r="G231" s="54">
        <f>COUNTIF('05事件'!$C:$C,'整合层-表说明'!$D231)</f>
        <v>10</v>
      </c>
      <c r="H231" s="54" t="str">
        <f t="shared" si="7"/>
        <v>增量</v>
      </c>
      <c r="I231" s="416" t="s">
        <v>17167</v>
      </c>
      <c r="J231" s="54" t="s">
        <v>723</v>
      </c>
      <c r="K231" s="53" t="str">
        <f>_xlfn.IFNA(VLOOKUP($D231,[1]开发列表!$A:$H,8,0),VLOOKUP($C231,[1]开发列表!$B:$H,7,0))</f>
        <v>王东波</v>
      </c>
    </row>
    <row r="232" spans="1:12" ht="24" customHeight="1">
      <c r="A232" s="443" t="s">
        <v>264</v>
      </c>
      <c r="B232" s="330">
        <f t="shared" si="9"/>
        <v>126</v>
      </c>
      <c r="C232" s="465" t="s">
        <v>16329</v>
      </c>
      <c r="D232" s="486" t="s">
        <v>16368</v>
      </c>
      <c r="E232" s="54" t="s">
        <v>16370</v>
      </c>
      <c r="F232" s="54" t="s">
        <v>16366</v>
      </c>
      <c r="G232" s="54">
        <f>COUNTIF('05事件'!$C:$C,'整合层-表说明'!$D232)</f>
        <v>11</v>
      </c>
      <c r="H232" s="54" t="str">
        <f t="shared" si="7"/>
        <v>全量</v>
      </c>
      <c r="I232" s="416" t="s">
        <v>17167</v>
      </c>
      <c r="J232" s="54" t="s">
        <v>723</v>
      </c>
      <c r="K232" s="477" t="s">
        <v>16367</v>
      </c>
    </row>
    <row r="233" spans="1:12" ht="24" customHeight="1">
      <c r="A233" s="443" t="s">
        <v>264</v>
      </c>
      <c r="B233" s="330">
        <f t="shared" si="9"/>
        <v>127</v>
      </c>
      <c r="C233" s="465" t="s">
        <v>16330</v>
      </c>
      <c r="D233" s="486" t="s">
        <v>16346</v>
      </c>
      <c r="E233" s="134" t="s">
        <v>16371</v>
      </c>
      <c r="F233" s="54" t="s">
        <v>16364</v>
      </c>
      <c r="G233" s="54">
        <f>COUNTIF('05事件'!$C:$C,'整合层-表说明'!$D233)</f>
        <v>23</v>
      </c>
      <c r="H233" s="54" t="str">
        <f t="shared" si="7"/>
        <v>增量</v>
      </c>
      <c r="I233" s="416" t="s">
        <v>17167</v>
      </c>
      <c r="J233" s="54" t="s">
        <v>723</v>
      </c>
      <c r="K233" s="477" t="s">
        <v>16365</v>
      </c>
    </row>
    <row r="234" spans="1:12" ht="24" customHeight="1">
      <c r="A234" s="443" t="s">
        <v>264</v>
      </c>
      <c r="B234" s="330">
        <f t="shared" si="9"/>
        <v>128</v>
      </c>
      <c r="C234" s="487" t="s">
        <v>16331</v>
      </c>
      <c r="D234" s="487" t="s">
        <v>16347</v>
      </c>
      <c r="E234" s="134" t="s">
        <v>16372</v>
      </c>
      <c r="F234" s="54" t="s">
        <v>16369</v>
      </c>
      <c r="G234" s="54">
        <f>COUNTIF('05事件'!$C:$C,'整合层-表说明'!$D234)</f>
        <v>12</v>
      </c>
      <c r="H234" s="54" t="str">
        <f t="shared" si="7"/>
        <v>增量</v>
      </c>
      <c r="I234" s="416" t="s">
        <v>17167</v>
      </c>
      <c r="J234" s="54" t="s">
        <v>723</v>
      </c>
      <c r="K234" s="477" t="s">
        <v>16365</v>
      </c>
    </row>
    <row r="235" spans="1:12" ht="24" customHeight="1">
      <c r="A235" s="443" t="s">
        <v>6102</v>
      </c>
      <c r="B235" s="330">
        <f>IF($A235=$A217,$B217+1,1)</f>
        <v>1</v>
      </c>
      <c r="C235" s="54" t="s">
        <v>6068</v>
      </c>
      <c r="D235" s="54" t="s">
        <v>6066</v>
      </c>
      <c r="E235" s="54" t="s">
        <v>11665</v>
      </c>
      <c r="F235" s="54" t="s">
        <v>8054</v>
      </c>
      <c r="G235" s="54">
        <f>COUNTIF('06位置'!$C:$C,'整合层-表说明'!$D235)</f>
        <v>6</v>
      </c>
      <c r="H235" s="54" t="str">
        <f t="shared" si="7"/>
        <v>全量</v>
      </c>
      <c r="I235" s="416" t="s">
        <v>15040</v>
      </c>
      <c r="J235" s="54" t="s">
        <v>723</v>
      </c>
      <c r="K235" s="53" t="str">
        <f>_xlfn.IFNA(VLOOKUP($D235,[1]开发列表!$A:$H,8,0),VLOOKUP($C235,[1]开发列表!$B:$H,7,0))</f>
        <v>黄贤刚</v>
      </c>
      <c r="L235" t="str">
        <f>_xlfn.IFNA(VLOOKUP($D235,[1]开发列表!$A:$H,8,0),VLOOKUP($C235,[1]开发列表!$B:$H,7,0))</f>
        <v>黄贤刚</v>
      </c>
    </row>
    <row r="236" spans="1:12" ht="24" customHeight="1">
      <c r="A236" s="443" t="s">
        <v>6102</v>
      </c>
      <c r="B236" s="330">
        <f t="shared" si="8"/>
        <v>2</v>
      </c>
      <c r="C236" s="54" t="s">
        <v>11666</v>
      </c>
      <c r="D236" s="54" t="s">
        <v>6067</v>
      </c>
      <c r="E236" s="54" t="s">
        <v>12657</v>
      </c>
      <c r="F236" s="54" t="s">
        <v>12658</v>
      </c>
      <c r="G236" s="54">
        <f>COUNTIF('06位置'!$C:$C,'整合层-表说明'!$D236)</f>
        <v>2</v>
      </c>
      <c r="H236" s="54" t="str">
        <f t="shared" si="7"/>
        <v>全量</v>
      </c>
      <c r="I236" s="416" t="s">
        <v>15040</v>
      </c>
      <c r="J236" s="54" t="s">
        <v>723</v>
      </c>
      <c r="K236" s="53" t="str">
        <f>_xlfn.IFNA(VLOOKUP($D236,[1]开发列表!$A:$H,8,0),VLOOKUP($C236,[1]开发列表!$B:$H,7,0))</f>
        <v>黄贤刚</v>
      </c>
      <c r="L236" t="str">
        <f>_xlfn.IFNA(VLOOKUP($D236,[1]开发列表!$A:$H,8,0),VLOOKUP($C236,[1]开发列表!$B:$H,7,0))</f>
        <v>黄贤刚</v>
      </c>
    </row>
    <row r="237" spans="1:12" ht="24" customHeight="1">
      <c r="A237" s="443" t="s">
        <v>6070</v>
      </c>
      <c r="B237" s="330">
        <f t="shared" si="8"/>
        <v>3</v>
      </c>
      <c r="C237" s="54" t="s">
        <v>7989</v>
      </c>
      <c r="D237" s="54" t="s">
        <v>7987</v>
      </c>
      <c r="E237" s="54" t="s">
        <v>11678</v>
      </c>
      <c r="F237" s="54" t="s">
        <v>8054</v>
      </c>
      <c r="G237" s="54">
        <f>COUNTIF('06位置'!$C:$C,'整合层-表说明'!$D237)</f>
        <v>4</v>
      </c>
      <c r="H237" s="54" t="str">
        <f t="shared" si="7"/>
        <v>全量</v>
      </c>
      <c r="I237" s="416" t="s">
        <v>15040</v>
      </c>
      <c r="J237" s="54" t="s">
        <v>723</v>
      </c>
      <c r="K237" s="53" t="str">
        <f>_xlfn.IFNA(VLOOKUP($D237,[1]开发列表!$A:$H,8,0),VLOOKUP($C237,[1]开发列表!$B:$H,7,0))</f>
        <v>杭飞跃</v>
      </c>
      <c r="L237" t="str">
        <f>_xlfn.IFNA(VLOOKUP($D237,[1]开发列表!$A:$H,8,0),VLOOKUP($C237,[1]开发列表!$B:$H,7,0))</f>
        <v>杭飞跃</v>
      </c>
    </row>
    <row r="238" spans="1:12" ht="24" customHeight="1">
      <c r="A238" s="443" t="s">
        <v>6070</v>
      </c>
      <c r="B238" s="330">
        <f t="shared" si="8"/>
        <v>4</v>
      </c>
      <c r="C238" s="54" t="s">
        <v>7990</v>
      </c>
      <c r="D238" s="54" t="s">
        <v>7988</v>
      </c>
      <c r="E238" s="54" t="s">
        <v>11207</v>
      </c>
      <c r="F238" s="54" t="s">
        <v>8054</v>
      </c>
      <c r="G238" s="54">
        <f>COUNTIF('06位置'!$C:$C,'整合层-表说明'!$D238)</f>
        <v>9</v>
      </c>
      <c r="H238" s="54" t="str">
        <f t="shared" si="7"/>
        <v>全量</v>
      </c>
      <c r="I238" s="416" t="s">
        <v>15040</v>
      </c>
      <c r="J238" s="54" t="s">
        <v>723</v>
      </c>
      <c r="K238" s="53" t="str">
        <f>_xlfn.IFNA(VLOOKUP($D238,[1]开发列表!$A:$H,8,0),VLOOKUP($C238,[1]开发列表!$B:$H,7,0))</f>
        <v>田雨</v>
      </c>
      <c r="L238" t="str">
        <f>_xlfn.IFNA(VLOOKUP($D238,[1]开发列表!$A:$H,8,0),VLOOKUP($C238,[1]开发列表!$B:$H,7,0))</f>
        <v>田雨</v>
      </c>
    </row>
    <row r="239" spans="1:12" ht="24" customHeight="1">
      <c r="A239" s="443" t="s">
        <v>6070</v>
      </c>
      <c r="B239" s="330">
        <f t="shared" si="8"/>
        <v>5</v>
      </c>
      <c r="C239" s="54" t="s">
        <v>12697</v>
      </c>
      <c r="D239" s="54" t="s">
        <v>12698</v>
      </c>
      <c r="E239" s="54" t="s">
        <v>12891</v>
      </c>
      <c r="F239" s="54" t="s">
        <v>12890</v>
      </c>
      <c r="G239" s="54">
        <f>COUNTIF('06位置'!$C:$C,'整合层-表说明'!$D239)</f>
        <v>4</v>
      </c>
      <c r="H239" s="54" t="str">
        <f t="shared" si="7"/>
        <v>全量</v>
      </c>
      <c r="I239" s="416" t="s">
        <v>15040</v>
      </c>
      <c r="J239" s="54" t="s">
        <v>723</v>
      </c>
      <c r="K239" s="53" t="str">
        <f>_xlfn.IFNA(VLOOKUP($D239,[1]开发列表!$A:$H,8,0),VLOOKUP($C239,[1]开发列表!$B:$H,7,0))</f>
        <v>史风龙</v>
      </c>
      <c r="L239" t="str">
        <f>_xlfn.IFNA(VLOOKUP($D239,[1]开发列表!$A:$H,8,0),VLOOKUP($C239,[1]开发列表!$B:$H,7,0))</f>
        <v>史风龙</v>
      </c>
    </row>
    <row r="240" spans="1:12" ht="24" customHeight="1">
      <c r="A240" s="443" t="s">
        <v>6070</v>
      </c>
      <c r="B240" s="330">
        <f t="shared" si="8"/>
        <v>6</v>
      </c>
      <c r="C240" s="54" t="s">
        <v>17038</v>
      </c>
      <c r="D240" s="54" t="s">
        <v>17040</v>
      </c>
      <c r="E240" s="54" t="s">
        <v>17045</v>
      </c>
      <c r="F240" s="54" t="str">
        <f>_xlfn.IFNA(VLOOKUP($D240,[1]开发列表!$A:$H,5,0),VLOOKUP($C240,[1]开发列表!$B:$H,4,0))</f>
        <v>ods_vmall2_sys_area_ds</v>
      </c>
      <c r="G240" s="54">
        <f>COUNTIF('06位置'!$C:$C,'整合层-表说明'!$D240)</f>
        <v>19</v>
      </c>
      <c r="H240" s="54" t="str">
        <f t="shared" si="7"/>
        <v>全量</v>
      </c>
      <c r="I240" s="416" t="s">
        <v>17167</v>
      </c>
      <c r="J240" s="54" t="s">
        <v>723</v>
      </c>
      <c r="K240" s="53" t="str">
        <f>_xlfn.IFNA(VLOOKUP($D240,[1]开发列表!$A:$H,8,0),VLOOKUP($C240,[1]开发列表!$B:$H,7,0))</f>
        <v>王东波</v>
      </c>
    </row>
    <row r="241" spans="1:12" ht="24" customHeight="1">
      <c r="A241" s="443" t="s">
        <v>6070</v>
      </c>
      <c r="B241" s="330">
        <f t="shared" si="8"/>
        <v>7</v>
      </c>
      <c r="C241" s="54" t="s">
        <v>17039</v>
      </c>
      <c r="D241" s="54" t="s">
        <v>17041</v>
      </c>
      <c r="E241" s="54" t="s">
        <v>17044</v>
      </c>
      <c r="F241" s="54" t="str">
        <f>_xlfn.IFNA(VLOOKUP($D241,[1]开发列表!$A:$H,5,0),VLOOKUP($C241,[1]开发列表!$B:$H,4,0))</f>
        <v>ods_vmall2_tbl_sys_region_dm</v>
      </c>
      <c r="G241" s="54">
        <f>COUNTIF('06位置'!$C:$C,'整合层-表说明'!$D241)</f>
        <v>8</v>
      </c>
      <c r="H241" s="54" t="str">
        <f t="shared" si="7"/>
        <v>全量</v>
      </c>
      <c r="I241" s="416" t="s">
        <v>17167</v>
      </c>
      <c r="J241" s="54" t="s">
        <v>723</v>
      </c>
      <c r="K241" s="53" t="str">
        <f>_xlfn.IFNA(VLOOKUP($D241,[1]开发列表!$A:$H,8,0),VLOOKUP($C241,[1]开发列表!$B:$H,7,0))</f>
        <v>蒋凯</v>
      </c>
    </row>
    <row r="242" spans="1:12" ht="24" customHeight="1">
      <c r="A242" s="443" t="s">
        <v>421</v>
      </c>
      <c r="B242" s="330">
        <f t="shared" si="8"/>
        <v>1</v>
      </c>
      <c r="C242" s="54" t="s">
        <v>1519</v>
      </c>
      <c r="D242" s="54" t="s">
        <v>422</v>
      </c>
      <c r="E242" s="54" t="s">
        <v>4861</v>
      </c>
      <c r="F242" s="54" t="s">
        <v>11437</v>
      </c>
      <c r="G242" s="54">
        <f>COUNTIF('07营销'!$C:$C,'整合层-表说明'!$D242)</f>
        <v>15</v>
      </c>
      <c r="H242" s="54" t="str">
        <f t="shared" si="7"/>
        <v>增量</v>
      </c>
      <c r="I242" s="416" t="s">
        <v>15040</v>
      </c>
      <c r="J242" s="54" t="s">
        <v>723</v>
      </c>
      <c r="K242" s="53" t="str">
        <f>_xlfn.IFNA(VLOOKUP($D242,[1]开发列表!$A:$H,8,0),VLOOKUP($C242,[1]开发列表!$B:$H,7,0))</f>
        <v>王东波</v>
      </c>
      <c r="L242" t="str">
        <f>_xlfn.IFNA(VLOOKUP($D242,[1]开发列表!$A:$H,8,0),VLOOKUP($C242,[1]开发列表!$B:$H,7,0))</f>
        <v>王东波</v>
      </c>
    </row>
    <row r="243" spans="1:12" ht="24" customHeight="1">
      <c r="A243" s="443" t="s">
        <v>421</v>
      </c>
      <c r="B243" s="330">
        <f t="shared" si="8"/>
        <v>2</v>
      </c>
      <c r="C243" s="54" t="s">
        <v>437</v>
      </c>
      <c r="D243" s="54" t="s">
        <v>423</v>
      </c>
      <c r="E243" s="54" t="s">
        <v>4862</v>
      </c>
      <c r="F243" s="54" t="s">
        <v>11438</v>
      </c>
      <c r="G243" s="54">
        <f>COUNTIF('07营销'!$C:$C,'整合层-表说明'!$D243)</f>
        <v>27</v>
      </c>
      <c r="H243" s="54" t="str">
        <f t="shared" si="7"/>
        <v>增量</v>
      </c>
      <c r="I243" s="416" t="s">
        <v>15040</v>
      </c>
      <c r="J243" s="54" t="s">
        <v>723</v>
      </c>
      <c r="K243" s="53" t="str">
        <f>_xlfn.IFNA(VLOOKUP($D243,[1]开发列表!$A:$H,8,0),VLOOKUP($C243,[1]开发列表!$B:$H,7,0))</f>
        <v>姚玉超</v>
      </c>
      <c r="L243" t="str">
        <f>_xlfn.IFNA(VLOOKUP($D243,[1]开发列表!$A:$H,8,0),VLOOKUP($C243,[1]开发列表!$B:$H,7,0))</f>
        <v>姚玉超</v>
      </c>
    </row>
    <row r="244" spans="1:12" ht="24" customHeight="1">
      <c r="A244" s="443" t="s">
        <v>421</v>
      </c>
      <c r="B244" s="330">
        <f t="shared" si="8"/>
        <v>3</v>
      </c>
      <c r="C244" s="54" t="s">
        <v>438</v>
      </c>
      <c r="D244" s="54" t="s">
        <v>424</v>
      </c>
      <c r="E244" s="54" t="s">
        <v>4863</v>
      </c>
      <c r="F244" s="54" t="s">
        <v>11439</v>
      </c>
      <c r="G244" s="54">
        <f>COUNTIF('07营销'!$C:$C,'整合层-表说明'!$D244)</f>
        <v>67</v>
      </c>
      <c r="H244" s="54" t="str">
        <f t="shared" si="7"/>
        <v>增量</v>
      </c>
      <c r="I244" s="416" t="s">
        <v>15040</v>
      </c>
      <c r="J244" s="54" t="s">
        <v>723</v>
      </c>
      <c r="K244" s="53" t="str">
        <f>_xlfn.IFNA(VLOOKUP($D244,[1]开发列表!$A:$H,8,0),VLOOKUP($C244,[1]开发列表!$B:$H,7,0))</f>
        <v>姚玉超</v>
      </c>
      <c r="L244" t="str">
        <f>_xlfn.IFNA(VLOOKUP($D244,[1]开发列表!$A:$H,8,0),VLOOKUP($C244,[1]开发列表!$B:$H,7,0))</f>
        <v>姚玉超</v>
      </c>
    </row>
    <row r="245" spans="1:12" ht="24" customHeight="1">
      <c r="A245" s="443" t="s">
        <v>421</v>
      </c>
      <c r="B245" s="330">
        <f t="shared" si="8"/>
        <v>4</v>
      </c>
      <c r="C245" s="54" t="s">
        <v>439</v>
      </c>
      <c r="D245" s="54" t="s">
        <v>425</v>
      </c>
      <c r="E245" s="54" t="s">
        <v>4864</v>
      </c>
      <c r="F245" s="54" t="s">
        <v>11440</v>
      </c>
      <c r="G245" s="54">
        <f>COUNTIF('07营销'!$C:$C,'整合层-表说明'!$D245)</f>
        <v>67</v>
      </c>
      <c r="H245" s="54" t="str">
        <f t="shared" si="7"/>
        <v>增量</v>
      </c>
      <c r="I245" s="416" t="s">
        <v>15040</v>
      </c>
      <c r="J245" s="54" t="s">
        <v>723</v>
      </c>
      <c r="K245" s="53" t="str">
        <f>_xlfn.IFNA(VLOOKUP($D245,[1]开发列表!$A:$H,8,0),VLOOKUP($C245,[1]开发列表!$B:$H,7,0))</f>
        <v>姚玉超</v>
      </c>
      <c r="L245" t="str">
        <f>_xlfn.IFNA(VLOOKUP($D245,[1]开发列表!$A:$H,8,0),VLOOKUP($C245,[1]开发列表!$B:$H,7,0))</f>
        <v>姚玉超</v>
      </c>
    </row>
    <row r="246" spans="1:12" ht="24" customHeight="1">
      <c r="A246" s="443" t="s">
        <v>421</v>
      </c>
      <c r="B246" s="330">
        <f t="shared" si="8"/>
        <v>5</v>
      </c>
      <c r="C246" s="54" t="s">
        <v>440</v>
      </c>
      <c r="D246" s="54" t="s">
        <v>426</v>
      </c>
      <c r="E246" s="54" t="s">
        <v>12187</v>
      </c>
      <c r="F246" s="54" t="s">
        <v>11441</v>
      </c>
      <c r="G246" s="54">
        <f>COUNTIF('07营销'!$C:$C,'整合层-表说明'!$D246)</f>
        <v>73</v>
      </c>
      <c r="H246" s="54" t="str">
        <f t="shared" si="7"/>
        <v>全量</v>
      </c>
      <c r="I246" s="416" t="s">
        <v>15040</v>
      </c>
      <c r="J246" s="54" t="s">
        <v>723</v>
      </c>
      <c r="K246" s="53" t="str">
        <f>_xlfn.IFNA(VLOOKUP($D246,[1]开发列表!$A:$H,8,0),VLOOKUP($C246,[1]开发列表!$B:$H,7,0))</f>
        <v>姚玉超</v>
      </c>
      <c r="L246" t="str">
        <f>_xlfn.IFNA(VLOOKUP($D246,[1]开发列表!$A:$H,8,0),VLOOKUP($C246,[1]开发列表!$B:$H,7,0))</f>
        <v>姚玉超</v>
      </c>
    </row>
    <row r="247" spans="1:12" ht="24" customHeight="1">
      <c r="A247" s="443" t="s">
        <v>421</v>
      </c>
      <c r="B247" s="330">
        <f t="shared" si="8"/>
        <v>6</v>
      </c>
      <c r="C247" s="54" t="s">
        <v>441</v>
      </c>
      <c r="D247" s="54" t="s">
        <v>427</v>
      </c>
      <c r="E247" s="54" t="s">
        <v>11784</v>
      </c>
      <c r="F247" s="54" t="s">
        <v>12186</v>
      </c>
      <c r="G247" s="54">
        <f>COUNTIF('07营销'!$C:$C,'整合层-表说明'!$D247)</f>
        <v>67</v>
      </c>
      <c r="H247" s="54" t="str">
        <f t="shared" si="7"/>
        <v>增量</v>
      </c>
      <c r="I247" s="416" t="s">
        <v>15040</v>
      </c>
      <c r="J247" s="54" t="s">
        <v>723</v>
      </c>
      <c r="K247" s="53" t="str">
        <f>_xlfn.IFNA(VLOOKUP($D247,[1]开发列表!$A:$H,8,0),VLOOKUP($C247,[1]开发列表!$B:$H,7,0))</f>
        <v>姚玉超</v>
      </c>
      <c r="L247" t="str">
        <f>_xlfn.IFNA(VLOOKUP($D247,[1]开发列表!$A:$H,8,0),VLOOKUP($C247,[1]开发列表!$B:$H,7,0))</f>
        <v>姚玉超</v>
      </c>
    </row>
    <row r="248" spans="1:12" ht="24" customHeight="1">
      <c r="A248" s="443" t="s">
        <v>421</v>
      </c>
      <c r="B248" s="330">
        <f t="shared" si="8"/>
        <v>7</v>
      </c>
      <c r="C248" s="54" t="s">
        <v>1520</v>
      </c>
      <c r="D248" s="54" t="s">
        <v>428</v>
      </c>
      <c r="E248" s="54" t="s">
        <v>11785</v>
      </c>
      <c r="F248" s="54" t="s">
        <v>11795</v>
      </c>
      <c r="G248" s="54">
        <f>COUNTIF('07营销'!$C:$C,'整合层-表说明'!$D248)</f>
        <v>28</v>
      </c>
      <c r="H248" s="54" t="str">
        <f t="shared" si="7"/>
        <v>增量</v>
      </c>
      <c r="I248" s="416" t="s">
        <v>15040</v>
      </c>
      <c r="J248" s="54" t="s">
        <v>723</v>
      </c>
      <c r="K248" s="53" t="str">
        <f>_xlfn.IFNA(VLOOKUP($D248,[1]开发列表!$A:$H,8,0),VLOOKUP($C248,[1]开发列表!$B:$H,7,0))</f>
        <v>史风龙</v>
      </c>
      <c r="L248" t="str">
        <f>_xlfn.IFNA(VLOOKUP($D248,[1]开发列表!$A:$H,8,0),VLOOKUP($C248,[1]开发列表!$B:$H,7,0))</f>
        <v>史风龙</v>
      </c>
    </row>
    <row r="249" spans="1:12" ht="24" customHeight="1">
      <c r="A249" s="443" t="s">
        <v>421</v>
      </c>
      <c r="B249" s="330">
        <f t="shared" si="8"/>
        <v>8</v>
      </c>
      <c r="C249" s="54" t="s">
        <v>442</v>
      </c>
      <c r="D249" s="54" t="s">
        <v>429</v>
      </c>
      <c r="E249" s="54" t="s">
        <v>11786</v>
      </c>
      <c r="F249" s="54" t="s">
        <v>11796</v>
      </c>
      <c r="G249" s="54">
        <f>COUNTIF('07营销'!$C:$C,'整合层-表说明'!$D249)</f>
        <v>68</v>
      </c>
      <c r="H249" s="54" t="str">
        <f t="shared" si="7"/>
        <v>增量</v>
      </c>
      <c r="I249" s="416" t="s">
        <v>15040</v>
      </c>
      <c r="J249" s="54" t="s">
        <v>723</v>
      </c>
      <c r="K249" s="53" t="str">
        <f>_xlfn.IFNA(VLOOKUP($D249,[1]开发列表!$A:$H,8,0),VLOOKUP($C249,[1]开发列表!$B:$H,7,0))</f>
        <v>姚玉超</v>
      </c>
      <c r="L249" t="str">
        <f>_xlfn.IFNA(VLOOKUP($D249,[1]开发列表!$A:$H,8,0),VLOOKUP($C249,[1]开发列表!$B:$H,7,0))</f>
        <v>姚玉超</v>
      </c>
    </row>
    <row r="250" spans="1:12" ht="24" customHeight="1">
      <c r="A250" s="443" t="s">
        <v>421</v>
      </c>
      <c r="B250" s="330">
        <f t="shared" si="8"/>
        <v>9</v>
      </c>
      <c r="C250" s="54" t="s">
        <v>443</v>
      </c>
      <c r="D250" s="54" t="s">
        <v>430</v>
      </c>
      <c r="E250" s="54" t="s">
        <v>11787</v>
      </c>
      <c r="F250" s="54" t="s">
        <v>11797</v>
      </c>
      <c r="G250" s="54">
        <f>COUNTIF('07营销'!$C:$C,'整合层-表说明'!$D250)</f>
        <v>27</v>
      </c>
      <c r="H250" s="54" t="str">
        <f t="shared" si="7"/>
        <v>增量</v>
      </c>
      <c r="I250" s="416" t="s">
        <v>15040</v>
      </c>
      <c r="J250" s="54" t="s">
        <v>723</v>
      </c>
      <c r="K250" s="53" t="str">
        <f>_xlfn.IFNA(VLOOKUP($D250,[1]开发列表!$A:$H,8,0),VLOOKUP($C250,[1]开发列表!$B:$H,7,0))</f>
        <v>王东波</v>
      </c>
      <c r="L250" t="str">
        <f>_xlfn.IFNA(VLOOKUP($D250,[1]开发列表!$A:$H,8,0),VLOOKUP($C250,[1]开发列表!$B:$H,7,0))</f>
        <v>王东波</v>
      </c>
    </row>
    <row r="251" spans="1:12" ht="24" customHeight="1">
      <c r="A251" s="443" t="s">
        <v>421</v>
      </c>
      <c r="B251" s="330">
        <f t="shared" si="8"/>
        <v>10</v>
      </c>
      <c r="C251" s="54" t="s">
        <v>445</v>
      </c>
      <c r="D251" s="54" t="s">
        <v>431</v>
      </c>
      <c r="E251" s="54" t="s">
        <v>11788</v>
      </c>
      <c r="F251" s="54" t="s">
        <v>11798</v>
      </c>
      <c r="G251" s="54">
        <f>COUNTIF('07营销'!$C:$C,'整合层-表说明'!$D251)</f>
        <v>8</v>
      </c>
      <c r="H251" s="54" t="str">
        <f t="shared" si="7"/>
        <v>全量</v>
      </c>
      <c r="I251" s="416" t="s">
        <v>15040</v>
      </c>
      <c r="J251" s="54" t="s">
        <v>723</v>
      </c>
      <c r="K251" s="53" t="str">
        <f>_xlfn.IFNA(VLOOKUP($D251,[1]开发列表!$A:$H,8,0),VLOOKUP($C251,[1]开发列表!$B:$H,7,0))</f>
        <v>王东波</v>
      </c>
      <c r="L251" t="str">
        <f>_xlfn.IFNA(VLOOKUP($D251,[1]开发列表!$A:$H,8,0),VLOOKUP($C251,[1]开发列表!$B:$H,7,0))</f>
        <v>王东波</v>
      </c>
    </row>
    <row r="252" spans="1:12" ht="24" customHeight="1">
      <c r="A252" s="443" t="s">
        <v>421</v>
      </c>
      <c r="B252" s="330">
        <f t="shared" si="8"/>
        <v>11</v>
      </c>
      <c r="C252" s="54" t="s">
        <v>444</v>
      </c>
      <c r="D252" s="54" t="s">
        <v>1518</v>
      </c>
      <c r="E252" s="54" t="s">
        <v>11789</v>
      </c>
      <c r="F252" s="54" t="s">
        <v>11799</v>
      </c>
      <c r="G252" s="54">
        <f>COUNTIF('07营销'!$C:$C,'整合层-表说明'!$D252)</f>
        <v>15</v>
      </c>
      <c r="H252" s="54" t="str">
        <f t="shared" si="7"/>
        <v>全量</v>
      </c>
      <c r="I252" s="416" t="s">
        <v>15040</v>
      </c>
      <c r="J252" s="54" t="s">
        <v>723</v>
      </c>
      <c r="K252" s="53" t="str">
        <f>_xlfn.IFNA(VLOOKUP($D252,[1]开发列表!$A:$H,8,0),VLOOKUP($C252,[1]开发列表!$B:$H,7,0))</f>
        <v>王东波</v>
      </c>
      <c r="L252" t="str">
        <f>_xlfn.IFNA(VLOOKUP($D252,[1]开发列表!$A:$H,8,0),VLOOKUP($C252,[1]开发列表!$B:$H,7,0))</f>
        <v>王东波</v>
      </c>
    </row>
    <row r="253" spans="1:12" ht="24" customHeight="1">
      <c r="A253" s="443" t="s">
        <v>421</v>
      </c>
      <c r="B253" s="330">
        <f t="shared" si="8"/>
        <v>12</v>
      </c>
      <c r="C253" s="54" t="s">
        <v>446</v>
      </c>
      <c r="D253" s="54" t="s">
        <v>432</v>
      </c>
      <c r="E253" s="54" t="s">
        <v>11790</v>
      </c>
      <c r="F253" s="54" t="s">
        <v>11800</v>
      </c>
      <c r="G253" s="54">
        <f>COUNTIF('07营销'!$C:$C,'整合层-表说明'!$D253)</f>
        <v>20</v>
      </c>
      <c r="H253" s="54" t="str">
        <f t="shared" si="7"/>
        <v>增量</v>
      </c>
      <c r="I253" s="416" t="s">
        <v>15040</v>
      </c>
      <c r="J253" s="54" t="s">
        <v>723</v>
      </c>
      <c r="K253" s="53" t="str">
        <f>_xlfn.IFNA(VLOOKUP($D253,[1]开发列表!$A:$H,8,0),VLOOKUP($C253,[1]开发列表!$B:$H,7,0))</f>
        <v>王东波</v>
      </c>
      <c r="L253" t="str">
        <f>_xlfn.IFNA(VLOOKUP($D253,[1]开发列表!$A:$H,8,0),VLOOKUP($C253,[1]开发列表!$B:$H,7,0))</f>
        <v>王东波</v>
      </c>
    </row>
    <row r="254" spans="1:12" ht="24" customHeight="1">
      <c r="A254" s="443" t="s">
        <v>421</v>
      </c>
      <c r="B254" s="330">
        <f t="shared" si="8"/>
        <v>13</v>
      </c>
      <c r="C254" s="54" t="s">
        <v>447</v>
      </c>
      <c r="D254" s="54" t="s">
        <v>433</v>
      </c>
      <c r="E254" s="54" t="s">
        <v>11791</v>
      </c>
      <c r="F254" s="54" t="s">
        <v>11801</v>
      </c>
      <c r="G254" s="54">
        <f>COUNTIF('07营销'!$C:$C,'整合层-表说明'!$D254)</f>
        <v>10</v>
      </c>
      <c r="H254" s="54" t="str">
        <f t="shared" si="7"/>
        <v>增量</v>
      </c>
      <c r="I254" s="416" t="s">
        <v>15040</v>
      </c>
      <c r="J254" s="54" t="s">
        <v>723</v>
      </c>
      <c r="K254" s="53" t="str">
        <f>_xlfn.IFNA(VLOOKUP($D254,[1]开发列表!$A:$H,8,0),VLOOKUP($C254,[1]开发列表!$B:$H,7,0))</f>
        <v>王东波</v>
      </c>
      <c r="L254" t="str">
        <f>_xlfn.IFNA(VLOOKUP($D254,[1]开发列表!$A:$H,8,0),VLOOKUP($C254,[1]开发列表!$B:$H,7,0))</f>
        <v>王东波</v>
      </c>
    </row>
    <row r="255" spans="1:12" ht="24" customHeight="1">
      <c r="A255" s="443" t="s">
        <v>421</v>
      </c>
      <c r="B255" s="330">
        <f t="shared" si="8"/>
        <v>14</v>
      </c>
      <c r="C255" s="54" t="s">
        <v>448</v>
      </c>
      <c r="D255" s="54" t="s">
        <v>434</v>
      </c>
      <c r="E255" s="54" t="s">
        <v>11792</v>
      </c>
      <c r="F255" s="54" t="s">
        <v>11802</v>
      </c>
      <c r="G255" s="54">
        <f>COUNTIF('07营销'!$C:$C,'整合层-表说明'!$D255)</f>
        <v>9</v>
      </c>
      <c r="H255" s="54" t="str">
        <f t="shared" si="7"/>
        <v>全量</v>
      </c>
      <c r="I255" s="416" t="s">
        <v>15040</v>
      </c>
      <c r="J255" s="54" t="s">
        <v>723</v>
      </c>
      <c r="K255" s="53" t="str">
        <f>_xlfn.IFNA(VLOOKUP($D255,[1]开发列表!$A:$H,8,0),VLOOKUP($C255,[1]开发列表!$B:$H,7,0))</f>
        <v>史风龙</v>
      </c>
      <c r="L255" t="str">
        <f>_xlfn.IFNA(VLOOKUP($D255,[1]开发列表!$A:$H,8,0),VLOOKUP($C255,[1]开发列表!$B:$H,7,0))</f>
        <v>史风龙</v>
      </c>
    </row>
    <row r="256" spans="1:12" ht="24" customHeight="1">
      <c r="A256" s="443" t="s">
        <v>421</v>
      </c>
      <c r="B256" s="330">
        <f t="shared" si="8"/>
        <v>15</v>
      </c>
      <c r="C256" s="54" t="s">
        <v>449</v>
      </c>
      <c r="D256" s="54" t="s">
        <v>435</v>
      </c>
      <c r="E256" s="54" t="s">
        <v>11793</v>
      </c>
      <c r="F256" s="54" t="s">
        <v>11803</v>
      </c>
      <c r="G256" s="54">
        <f>COUNTIF('07营销'!$C:$C,'整合层-表说明'!$D256)</f>
        <v>30</v>
      </c>
      <c r="H256" s="54" t="str">
        <f t="shared" si="7"/>
        <v>全量</v>
      </c>
      <c r="I256" s="416" t="s">
        <v>15040</v>
      </c>
      <c r="J256" s="54" t="s">
        <v>723</v>
      </c>
      <c r="K256" s="53" t="str">
        <f>_xlfn.IFNA(VLOOKUP($D256,[1]开发列表!$A:$H,8,0),VLOOKUP($C256,[1]开发列表!$B:$H,7,0))</f>
        <v>王东波</v>
      </c>
      <c r="L256" t="str">
        <f>_xlfn.IFNA(VLOOKUP($D256,[1]开发列表!$A:$H,8,0),VLOOKUP($C256,[1]开发列表!$B:$H,7,0))</f>
        <v>王东波</v>
      </c>
    </row>
    <row r="257" spans="1:12" ht="24" customHeight="1">
      <c r="A257" s="443" t="s">
        <v>421</v>
      </c>
      <c r="B257" s="330">
        <f t="shared" si="8"/>
        <v>16</v>
      </c>
      <c r="C257" s="54" t="s">
        <v>450</v>
      </c>
      <c r="D257" s="54" t="s">
        <v>436</v>
      </c>
      <c r="E257" s="54" t="s">
        <v>11794</v>
      </c>
      <c r="F257" s="54" t="s">
        <v>11804</v>
      </c>
      <c r="G257" s="54">
        <f>COUNTIF('07营销'!$C:$C,'整合层-表说明'!$D257)</f>
        <v>14</v>
      </c>
      <c r="H257" s="54" t="str">
        <f t="shared" si="7"/>
        <v>全量</v>
      </c>
      <c r="I257" s="416" t="s">
        <v>15040</v>
      </c>
      <c r="J257" s="54" t="s">
        <v>723</v>
      </c>
      <c r="K257" s="53" t="str">
        <f>_xlfn.IFNA(VLOOKUP($D257,[1]开发列表!$A:$H,8,0),VLOOKUP($C257,[1]开发列表!$B:$H,7,0))</f>
        <v>王东波</v>
      </c>
      <c r="L257" t="str">
        <f>_xlfn.IFNA(VLOOKUP($D257,[1]开发列表!$A:$H,8,0),VLOOKUP($C257,[1]开发列表!$B:$H,7,0))</f>
        <v>王东波</v>
      </c>
    </row>
    <row r="258" spans="1:12" ht="24" customHeight="1">
      <c r="A258" s="443" t="s">
        <v>421</v>
      </c>
      <c r="B258" s="330">
        <f t="shared" si="8"/>
        <v>17</v>
      </c>
      <c r="C258" s="54" t="s">
        <v>12699</v>
      </c>
      <c r="D258" s="54" t="s">
        <v>12700</v>
      </c>
      <c r="E258" s="54" t="s">
        <v>12901</v>
      </c>
      <c r="F258" s="54" t="s">
        <v>11797</v>
      </c>
      <c r="G258" s="54">
        <f>COUNTIF('07营销'!$C:$C,'整合层-表说明'!$D258)</f>
        <v>27</v>
      </c>
      <c r="H258" s="54" t="str">
        <f t="shared" si="7"/>
        <v>增量</v>
      </c>
      <c r="I258" s="416" t="s">
        <v>15040</v>
      </c>
      <c r="J258" s="54" t="s">
        <v>723</v>
      </c>
      <c r="K258" s="53" t="e">
        <f>_xlfn.IFNA(VLOOKUP($D258,[1]开发列表!$A:$H,8,0),VLOOKUP($C258,[1]开发列表!$B:$H,7,0))</f>
        <v>#N/A</v>
      </c>
      <c r="L258" t="e">
        <f>_xlfn.IFNA(VLOOKUP($D258,[1]开发列表!$A:$H,8,0),VLOOKUP($C258,[1]开发列表!$B:$H,7,0))</f>
        <v>#N/A</v>
      </c>
    </row>
    <row r="259" spans="1:12" ht="24" customHeight="1">
      <c r="A259" s="443" t="s">
        <v>421</v>
      </c>
      <c r="B259" s="330">
        <f t="shared" si="8"/>
        <v>18</v>
      </c>
      <c r="C259" s="54" t="s">
        <v>13776</v>
      </c>
      <c r="D259" s="54" t="s">
        <v>13775</v>
      </c>
      <c r="E259" s="54" t="s">
        <v>14989</v>
      </c>
      <c r="F259" s="54" t="str">
        <f>_xlfn.IFNA(VLOOKUP($D259,[1]开发列表!$A:$H,5,0),VLOOKUP($C259,[1]开发列表!$B:$H,4,0))</f>
        <v>ods_vmall2_order_qualifications_dm</v>
      </c>
      <c r="G259" s="54">
        <f>COUNTIF('07营销'!$C:$C,'整合层-表说明'!$D259)</f>
        <v>11</v>
      </c>
      <c r="H259" s="54" t="str">
        <f t="shared" si="7"/>
        <v>增量</v>
      </c>
      <c r="I259" s="416" t="s">
        <v>15040</v>
      </c>
      <c r="J259" s="54" t="s">
        <v>723</v>
      </c>
      <c r="K259" s="53" t="str">
        <f>_xlfn.IFNA(VLOOKUP($D259,[1]开发列表!$A:$H,8,0),VLOOKUP($C259,[1]开发列表!$B:$H,7,0))</f>
        <v>杭飞跃</v>
      </c>
      <c r="L259" t="str">
        <f>_xlfn.IFNA(VLOOKUP($D259,[1]开发列表!$A:$H,8,0),VLOOKUP($C259,[1]开发列表!$B:$H,7,0))</f>
        <v>杭飞跃</v>
      </c>
    </row>
    <row r="260" spans="1:12" ht="24" customHeight="1">
      <c r="A260" s="443" t="s">
        <v>421</v>
      </c>
      <c r="B260" s="330">
        <f t="shared" si="8"/>
        <v>19</v>
      </c>
      <c r="C260" s="54" t="s">
        <v>13778</v>
      </c>
      <c r="D260" s="54" t="s">
        <v>13777</v>
      </c>
      <c r="E260" s="54" t="s">
        <v>14990</v>
      </c>
      <c r="F260" s="54" t="str">
        <f>_xlfn.IFNA(VLOOKUP($D260,[1]开发列表!$A:$H,5,0),VLOOKUP($C260,[1]开发列表!$B:$H,4,0))</f>
        <v>ods_vmall2_tbl_buy_activity_sku_dm</v>
      </c>
      <c r="G260" s="54">
        <f>COUNTIF('07营销'!$C:$C,'整合层-表说明'!$D260)</f>
        <v>19</v>
      </c>
      <c r="H260" s="54" t="str">
        <f t="shared" si="7"/>
        <v>增量</v>
      </c>
      <c r="I260" s="416" t="s">
        <v>15040</v>
      </c>
      <c r="J260" s="54" t="s">
        <v>723</v>
      </c>
      <c r="K260" s="53" t="str">
        <f>_xlfn.IFNA(VLOOKUP($D260,[1]开发列表!$A:$H,8,0),VLOOKUP($C260,[1]开发列表!$B:$H,7,0))</f>
        <v>杭飞跃</v>
      </c>
      <c r="L260" t="str">
        <f>_xlfn.IFNA(VLOOKUP($D260,[1]开发列表!$A:$H,8,0),VLOOKUP($C260,[1]开发列表!$B:$H,7,0))</f>
        <v>杭飞跃</v>
      </c>
    </row>
    <row r="261" spans="1:12" ht="24" customHeight="1">
      <c r="A261" s="443" t="s">
        <v>421</v>
      </c>
      <c r="B261" s="330">
        <f t="shared" si="8"/>
        <v>20</v>
      </c>
      <c r="C261" s="54" t="s">
        <v>13780</v>
      </c>
      <c r="D261" s="54" t="s">
        <v>13779</v>
      </c>
      <c r="E261" s="54" t="s">
        <v>14991</v>
      </c>
      <c r="F261" s="54" t="str">
        <f>_xlfn.IFNA(VLOOKUP($D261,[1]开发列表!$A:$H,5,0),VLOOKUP($C261,[1]开发列表!$B:$H,4,0))</f>
        <v>ods_vmall2_promotion_description_ds</v>
      </c>
      <c r="G261" s="54">
        <f>COUNTIF('07营销'!$C:$C,'整合层-表说明'!$D261)</f>
        <v>12</v>
      </c>
      <c r="H261" s="54" t="str">
        <f t="shared" si="7"/>
        <v>全量</v>
      </c>
      <c r="I261" s="416" t="s">
        <v>15040</v>
      </c>
      <c r="J261" s="54" t="s">
        <v>723</v>
      </c>
      <c r="K261" s="53" t="str">
        <f>_xlfn.IFNA(VLOOKUP($D261,[1]开发列表!$A:$H,8,0),VLOOKUP($C261,[1]开发列表!$B:$H,7,0))</f>
        <v>杭飞跃</v>
      </c>
      <c r="L261" t="str">
        <f>_xlfn.IFNA(VLOOKUP($D261,[1]开发列表!$A:$H,8,0),VLOOKUP($C261,[1]开发列表!$B:$H,7,0))</f>
        <v>杭飞跃</v>
      </c>
    </row>
    <row r="262" spans="1:12" ht="24" customHeight="1">
      <c r="A262" s="443" t="s">
        <v>421</v>
      </c>
      <c r="B262" s="330">
        <f t="shared" si="8"/>
        <v>21</v>
      </c>
      <c r="C262" s="54" t="s">
        <v>13782</v>
      </c>
      <c r="D262" s="54" t="s">
        <v>13781</v>
      </c>
      <c r="E262" s="54" t="s">
        <v>14992</v>
      </c>
      <c r="F262" s="54" t="str">
        <f>_xlfn.IFNA(VLOOKUP($D262,[1]开发列表!$A:$H,5,0),VLOOKUP($C262,[1]开发列表!$B:$H,4,0))</f>
        <v>ods_vmall2_tbl_customer_rel_num_dm</v>
      </c>
      <c r="G262" s="54">
        <f>COUNTIF('07营销'!$C:$C,'整合层-表说明'!$D262)</f>
        <v>15</v>
      </c>
      <c r="H262" s="54" t="str">
        <f t="shared" si="7"/>
        <v>增量</v>
      </c>
      <c r="I262" s="416" t="s">
        <v>15040</v>
      </c>
      <c r="J262" s="54" t="s">
        <v>723</v>
      </c>
      <c r="K262" s="53" t="str">
        <f>_xlfn.IFNA(VLOOKUP($D262,[1]开发列表!$A:$H,8,0),VLOOKUP($C262,[1]开发列表!$B:$H,7,0))</f>
        <v>杭飞跃</v>
      </c>
      <c r="L262" t="str">
        <f>_xlfn.IFNA(VLOOKUP($D262,[1]开发列表!$A:$H,8,0),VLOOKUP($C262,[1]开发列表!$B:$H,7,0))</f>
        <v>杭飞跃</v>
      </c>
    </row>
    <row r="263" spans="1:12" ht="24" customHeight="1">
      <c r="A263" s="443" t="s">
        <v>421</v>
      </c>
      <c r="B263" s="330">
        <f t="shared" si="8"/>
        <v>22</v>
      </c>
      <c r="C263" s="54" t="s">
        <v>13786</v>
      </c>
      <c r="D263" s="54" t="s">
        <v>13785</v>
      </c>
      <c r="E263" s="54" t="s">
        <v>14993</v>
      </c>
      <c r="F263" s="54" t="str">
        <f>_xlfn.IFNA(VLOOKUP($D263,[1]开发列表!$A:$H,5,0),VLOOKUP($C263,[1]开发列表!$B:$H,4,0))</f>
        <v>ods_cooperation_dwr_ad_tag_dm</v>
      </c>
      <c r="G263" s="54">
        <f>COUNTIF('07营销'!$C:$C,'整合层-表说明'!$D263)</f>
        <v>3</v>
      </c>
      <c r="H263" s="54" t="str">
        <f t="shared" si="7"/>
        <v>增量</v>
      </c>
      <c r="I263" s="416" t="s">
        <v>15040</v>
      </c>
      <c r="J263" s="54" t="s">
        <v>723</v>
      </c>
      <c r="K263" s="53" t="str">
        <f>_xlfn.IFNA(VLOOKUP($D263,[1]开发列表!$A:$H,8,0),VLOOKUP($C263,[1]开发列表!$B:$H,7,0))</f>
        <v>王东波</v>
      </c>
      <c r="L263" t="str">
        <f>_xlfn.IFNA(VLOOKUP($D263,[1]开发列表!$A:$H,8,0),VLOOKUP($C263,[1]开发列表!$B:$H,7,0))</f>
        <v>王东波</v>
      </c>
    </row>
    <row r="264" spans="1:12" ht="24" customHeight="1">
      <c r="A264" s="443" t="s">
        <v>421</v>
      </c>
      <c r="B264" s="330">
        <f t="shared" si="8"/>
        <v>23</v>
      </c>
      <c r="C264" s="54" t="s">
        <v>13790</v>
      </c>
      <c r="D264" s="54" t="s">
        <v>13789</v>
      </c>
      <c r="E264" s="54" t="s">
        <v>14994</v>
      </c>
      <c r="F264" s="54" t="str">
        <f>_xlfn.IFNA(VLOOKUP($D264,[1]开发列表!$A:$H,5,0),VLOOKUP($C264,[1]开发列表!$B:$H,4,0))</f>
        <v>ods_persona_mkt_taskinfo_message_dm</v>
      </c>
      <c r="G264" s="54">
        <f>COUNTIF('07营销'!$C:$C,'整合层-表说明'!$D264)</f>
        <v>24</v>
      </c>
      <c r="H264" s="443" t="str">
        <f t="shared" si="7"/>
        <v>全量</v>
      </c>
      <c r="I264" s="416" t="s">
        <v>15040</v>
      </c>
      <c r="J264" s="54" t="s">
        <v>723</v>
      </c>
      <c r="K264" s="53" t="str">
        <f>_xlfn.IFNA(VLOOKUP($D264,[1]开发列表!$A:$H,8,0),VLOOKUP($C264,[1]开发列表!$B:$H,7,0))</f>
        <v>陈姣</v>
      </c>
      <c r="L264" t="str">
        <f>_xlfn.IFNA(VLOOKUP($D264,[1]开发列表!$A:$H,8,0),VLOOKUP($C264,[1]开发列表!$B:$H,7,0))</f>
        <v>陈姣</v>
      </c>
    </row>
    <row r="265" spans="1:12" ht="24" customHeight="1">
      <c r="A265" s="443" t="s">
        <v>421</v>
      </c>
      <c r="B265" s="330">
        <f t="shared" si="8"/>
        <v>24</v>
      </c>
      <c r="C265" s="54" t="s">
        <v>13796</v>
      </c>
      <c r="D265" s="54" t="s">
        <v>13795</v>
      </c>
      <c r="E265" s="54" t="s">
        <v>14998</v>
      </c>
      <c r="F265" s="54" t="str">
        <f>_xlfn.IFNA(VLOOKUP($D265,[1]开发列表!$A:$H,5,0),VLOOKUP($C265,[1]开发列表!$B:$H,4,0))</f>
        <v xml:space="preserve">ods_cooperation_dwr_ad_exposure_dm   </v>
      </c>
      <c r="G265" s="54">
        <f>COUNTIF('07营销'!$C:$C,'整合层-表说明'!$D265)</f>
        <v>23</v>
      </c>
      <c r="H265" s="54" t="str">
        <f t="shared" si="7"/>
        <v>增量</v>
      </c>
      <c r="I265" s="416" t="s">
        <v>15040</v>
      </c>
      <c r="J265" s="54" t="s">
        <v>14996</v>
      </c>
      <c r="K265" s="53" t="str">
        <f>_xlfn.IFNA(VLOOKUP($D265,[1]开发列表!$A:$H,8,0),VLOOKUP($C265,[1]开发列表!$B:$H,7,0))</f>
        <v>王东波</v>
      </c>
      <c r="L265" t="str">
        <f>_xlfn.IFNA(VLOOKUP($D265,[1]开发列表!$A:$H,8,0),VLOOKUP($C265,[1]开发列表!$B:$H,7,0))</f>
        <v>王东波</v>
      </c>
    </row>
    <row r="266" spans="1:12" ht="24" customHeight="1">
      <c r="A266" s="443" t="s">
        <v>421</v>
      </c>
      <c r="B266" s="330">
        <f t="shared" si="8"/>
        <v>25</v>
      </c>
      <c r="C266" s="54" t="s">
        <v>13798</v>
      </c>
      <c r="D266" s="54" t="s">
        <v>13797</v>
      </c>
      <c r="E266" s="54" t="s">
        <v>14997</v>
      </c>
      <c r="F266" s="54" t="str">
        <f>_xlfn.IFNA(VLOOKUP($D266,[1]开发列表!$A:$H,5,0),VLOOKUP($C266,[1]开发列表!$B:$H,4,0))</f>
        <v>ods_cooperation_dwr_ad_click_dm</v>
      </c>
      <c r="G266" s="54">
        <f>COUNTIF('07营销'!$C:$C,'整合层-表说明'!$D266)</f>
        <v>23</v>
      </c>
      <c r="H266" s="54" t="str">
        <f t="shared" si="7"/>
        <v>增量</v>
      </c>
      <c r="I266" s="416" t="s">
        <v>15040</v>
      </c>
      <c r="J266" s="54" t="s">
        <v>14996</v>
      </c>
      <c r="K266" s="53" t="str">
        <f>_xlfn.IFNA(VLOOKUP($D266,[1]开发列表!$A:$H,8,0),VLOOKUP($C266,[1]开发列表!$B:$H,7,0))</f>
        <v>王东波</v>
      </c>
      <c r="L266" t="str">
        <f>_xlfn.IFNA(VLOOKUP($D266,[1]开发列表!$A:$H,8,0),VLOOKUP($C266,[1]开发列表!$B:$H,7,0))</f>
        <v>王东波</v>
      </c>
    </row>
    <row r="267" spans="1:12" ht="24" customHeight="1">
      <c r="A267" s="443" t="s">
        <v>421</v>
      </c>
      <c r="B267" s="330">
        <f t="shared" si="8"/>
        <v>26</v>
      </c>
      <c r="C267" s="54" t="s">
        <v>13814</v>
      </c>
      <c r="D267" s="54" t="s">
        <v>13813</v>
      </c>
      <c r="E267" s="54" t="s">
        <v>14995</v>
      </c>
      <c r="F267" s="54" t="str">
        <f>_xlfn.IFNA(VLOOKUP($D267,[1]开发列表!$A:$H,5,0),VLOOKUP($C267,[1]开发列表!$B:$H,4,0))</f>
        <v>ods_dev_adv_t_task_ds</v>
      </c>
      <c r="G267" s="54">
        <f>COUNTIF('07营销'!$C:$C,'整合层-表说明'!$D267)</f>
        <v>19</v>
      </c>
      <c r="H267" s="54" t="str">
        <f t="shared" si="7"/>
        <v>全量</v>
      </c>
      <c r="I267" s="416" t="s">
        <v>17166</v>
      </c>
      <c r="J267" s="54" t="s">
        <v>723</v>
      </c>
      <c r="K267" s="53" t="str">
        <f>_xlfn.IFNA(VLOOKUP($D267,[1]开发列表!$A:$H,8,0),VLOOKUP($C267,[1]开发列表!$B:$H,7,0))</f>
        <v>田雨</v>
      </c>
      <c r="L267" t="str">
        <f>_xlfn.IFNA(VLOOKUP($D267,[1]开发列表!$A:$H,8,0),VLOOKUP($C267,[1]开发列表!$B:$H,7,0))</f>
        <v>田雨</v>
      </c>
    </row>
    <row r="268" spans="1:12" ht="24" customHeight="1">
      <c r="A268" s="443" t="s">
        <v>421</v>
      </c>
      <c r="B268" s="330">
        <f t="shared" si="8"/>
        <v>27</v>
      </c>
      <c r="C268" s="484" t="s">
        <v>17140</v>
      </c>
      <c r="D268" s="484" t="s">
        <v>17153</v>
      </c>
      <c r="E268" s="134" t="s">
        <v>17170</v>
      </c>
      <c r="F268" s="54" t="str">
        <f>_xlfn.IFNA(VLOOKUP($D268,[1]开发列表!$A:$H,5,0),VLOOKUP($C268,[1]开发列表!$B:$H,4,0))</f>
        <v>ods_persona_mkt_taskinfo_email_dm</v>
      </c>
      <c r="G268" s="54">
        <f>COUNTIF('07营销'!$C:$C,'整合层-表说明'!$D268)</f>
        <v>18</v>
      </c>
      <c r="H268" s="54" t="str">
        <f t="shared" si="7"/>
        <v>全量</v>
      </c>
      <c r="I268" s="416" t="s">
        <v>17166</v>
      </c>
      <c r="J268" s="54" t="s">
        <v>723</v>
      </c>
      <c r="K268" s="53" t="str">
        <f>_xlfn.IFNA(VLOOKUP($D268,[1]开发列表!$A:$H,8,0),VLOOKUP($C268,[1]开发列表!$B:$H,7,0))</f>
        <v>蒋凯</v>
      </c>
    </row>
    <row r="269" spans="1:12" ht="24" customHeight="1">
      <c r="A269" s="443" t="s">
        <v>421</v>
      </c>
      <c r="B269" s="330">
        <f t="shared" si="8"/>
        <v>28</v>
      </c>
      <c r="C269" s="433" t="s">
        <v>17141</v>
      </c>
      <c r="D269" s="433" t="s">
        <v>17154</v>
      </c>
      <c r="E269" s="54" t="s">
        <v>17171</v>
      </c>
      <c r="F269" s="54" t="str">
        <f>_xlfn.IFNA(VLOOKUP($D269,[1]开发列表!$A:$H,5,0),VLOOKUP($C269,[1]开发列表!$B:$H,4,0))</f>
        <v>ods_vmall2_tbl_buy_config_detail_ds</v>
      </c>
      <c r="G269" s="54">
        <f>COUNTIF('07营销'!$C:$C,'整合层-表说明'!$D269)</f>
        <v>11</v>
      </c>
      <c r="H269" s="54" t="str">
        <f t="shared" si="7"/>
        <v>全量</v>
      </c>
      <c r="I269" s="416" t="s">
        <v>17166</v>
      </c>
      <c r="J269" s="54" t="s">
        <v>723</v>
      </c>
      <c r="K269" s="53" t="str">
        <f>_xlfn.IFNA(VLOOKUP($D269,[1]开发列表!$A:$H,8,0),VLOOKUP($C269,[1]开发列表!$B:$H,7,0))</f>
        <v>焦金鹏</v>
      </c>
    </row>
    <row r="270" spans="1:12" ht="24" customHeight="1">
      <c r="A270" s="443" t="s">
        <v>421</v>
      </c>
      <c r="B270" s="330">
        <f t="shared" si="8"/>
        <v>29</v>
      </c>
      <c r="C270" s="465" t="s">
        <v>17142</v>
      </c>
      <c r="D270" s="465" t="s">
        <v>17155</v>
      </c>
      <c r="E270" s="54" t="s">
        <v>17172</v>
      </c>
      <c r="F270" s="54" t="str">
        <f>_xlfn.IFNA(VLOOKUP($D270,[1]开发列表!$A:$H,5,0),VLOOKUP($C270,[1]开发列表!$B:$H,4,0))</f>
        <v>ods_push_campaign_adid_taskid_dm</v>
      </c>
      <c r="G270" s="54">
        <f>COUNTIF('07营销'!$C:$C,'整合层-表说明'!$D270)</f>
        <v>10</v>
      </c>
      <c r="H270" s="54" t="str">
        <f t="shared" si="7"/>
        <v>增量</v>
      </c>
      <c r="I270" s="416" t="s">
        <v>17166</v>
      </c>
      <c r="J270" s="54" t="s">
        <v>723</v>
      </c>
      <c r="K270" s="53" t="str">
        <f>_xlfn.IFNA(VLOOKUP($D270,[1]开发列表!$A:$H,8,0),VLOOKUP($C270,[1]开发列表!$B:$H,7,0))</f>
        <v>史风龙</v>
      </c>
    </row>
    <row r="271" spans="1:12" ht="24" customHeight="1">
      <c r="A271" s="443" t="s">
        <v>421</v>
      </c>
      <c r="B271" s="330">
        <f t="shared" si="8"/>
        <v>30</v>
      </c>
      <c r="C271" s="465" t="s">
        <v>17143</v>
      </c>
      <c r="D271" s="465" t="s">
        <v>17156</v>
      </c>
      <c r="E271" s="54" t="s">
        <v>17173</v>
      </c>
      <c r="F271" s="54" t="str">
        <f>_xlfn.IFNA(VLOOKUP($D271,[1]开发列表!$A:$H,5,0),VLOOKUP($C271,[1]开发列表!$B:$H,4,0))</f>
        <v>ods_vmall2_tbl_book_activity_ds</v>
      </c>
      <c r="G271" s="54">
        <f>COUNTIF('07营销'!$C:$C,'整合层-表说明'!$D271)</f>
        <v>34</v>
      </c>
      <c r="H271" s="54" t="str">
        <f t="shared" si="7"/>
        <v>全量</v>
      </c>
      <c r="I271" s="416" t="s">
        <v>17166</v>
      </c>
      <c r="J271" s="54" t="s">
        <v>723</v>
      </c>
      <c r="K271" s="53" t="str">
        <f>_xlfn.IFNA(VLOOKUP($D271,[1]开发列表!$A:$H,8,0),VLOOKUP($C271,[1]开发列表!$B:$H,7,0))</f>
        <v>王东波</v>
      </c>
    </row>
    <row r="272" spans="1:12" ht="24" customHeight="1">
      <c r="A272" s="443" t="s">
        <v>421</v>
      </c>
      <c r="B272" s="330">
        <f t="shared" si="8"/>
        <v>31</v>
      </c>
      <c r="C272" s="465" t="s">
        <v>17144</v>
      </c>
      <c r="D272" s="465" t="s">
        <v>17157</v>
      </c>
      <c r="E272" s="54" t="s">
        <v>17174</v>
      </c>
      <c r="F272" s="54" t="str">
        <f>_xlfn.IFNA(VLOOKUP($D272,[1]开发列表!$A:$H,5,0),VLOOKUP($C272,[1]开发列表!$B:$H,4,0))</f>
        <v>ods_vmall2_tbl_promo_priority_batch_dm</v>
      </c>
      <c r="G272" s="54">
        <f>COUNTIF('07营销'!$C:$C,'整合层-表说明'!$D272)</f>
        <v>19</v>
      </c>
      <c r="H272" s="54" t="str">
        <f t="shared" si="7"/>
        <v>全量</v>
      </c>
      <c r="I272" s="416" t="s">
        <v>17166</v>
      </c>
      <c r="J272" s="54" t="s">
        <v>723</v>
      </c>
      <c r="K272" s="53" t="str">
        <f>_xlfn.IFNA(VLOOKUP($D272,[1]开发列表!$A:$H,8,0),VLOOKUP($C272,[1]开发列表!$B:$H,7,0))</f>
        <v>杭飞跃</v>
      </c>
    </row>
    <row r="273" spans="1:12" ht="24" customHeight="1">
      <c r="A273" s="443" t="s">
        <v>421</v>
      </c>
      <c r="B273" s="330">
        <f t="shared" si="8"/>
        <v>32</v>
      </c>
      <c r="C273" s="465" t="s">
        <v>17145</v>
      </c>
      <c r="D273" s="465" t="s">
        <v>17158</v>
      </c>
      <c r="E273" s="54" t="s">
        <v>17175</v>
      </c>
      <c r="F273" s="54" t="str">
        <f>_xlfn.IFNA(VLOOKUP($D273,[1]开发列表!$A:$H,5,0),VLOOKUP($C273,[1]开发列表!$B:$H,4,0))</f>
        <v>ods_vmall2_tbl_promo_priority_code_dm</v>
      </c>
      <c r="G273" s="54">
        <f>COUNTIF('07营销'!$C:$C,'整合层-表说明'!$D273)</f>
        <v>8</v>
      </c>
      <c r="H273" s="54" t="str">
        <f t="shared" si="7"/>
        <v>全量</v>
      </c>
      <c r="I273" s="416" t="s">
        <v>17166</v>
      </c>
      <c r="J273" s="54" t="s">
        <v>723</v>
      </c>
      <c r="K273" s="53" t="str">
        <f>_xlfn.IFNA(VLOOKUP($D273,[1]开发列表!$A:$H,8,0),VLOOKUP($C273,[1]开发列表!$B:$H,7,0))</f>
        <v>杭飞跃</v>
      </c>
    </row>
    <row r="274" spans="1:12" ht="24" customHeight="1">
      <c r="A274" s="443" t="s">
        <v>421</v>
      </c>
      <c r="B274" s="330">
        <f t="shared" si="8"/>
        <v>33</v>
      </c>
      <c r="C274" s="465" t="s">
        <v>17146</v>
      </c>
      <c r="D274" s="465" t="s">
        <v>17159</v>
      </c>
      <c r="E274" s="54" t="s">
        <v>17176</v>
      </c>
      <c r="F274" s="54" t="str">
        <f>_xlfn.IFNA(VLOOKUP($D274,[1]开发列表!$A:$H,5,0),VLOOKUP($C274,[1]开发列表!$B:$H,4,0))</f>
        <v>ods_vmall2_tbl_promo_priority_batch_add_dm</v>
      </c>
      <c r="G274" s="54">
        <f>COUNTIF('07营销'!$C:$C,'整合层-表说明'!$D274)</f>
        <v>14</v>
      </c>
      <c r="H274" s="54" t="str">
        <f t="shared" si="7"/>
        <v>全量</v>
      </c>
      <c r="I274" s="416" t="s">
        <v>17166</v>
      </c>
      <c r="J274" s="54" t="s">
        <v>723</v>
      </c>
      <c r="K274" s="53" t="str">
        <f>_xlfn.IFNA(VLOOKUP($D274,[1]开发列表!$A:$H,8,0),VLOOKUP($C274,[1]开发列表!$B:$H,7,0))</f>
        <v>杭飞跃</v>
      </c>
    </row>
    <row r="275" spans="1:12" ht="24" customHeight="1">
      <c r="A275" s="443" t="s">
        <v>421</v>
      </c>
      <c r="B275" s="330">
        <f t="shared" si="8"/>
        <v>34</v>
      </c>
      <c r="C275" s="465" t="s">
        <v>17147</v>
      </c>
      <c r="D275" s="465" t="s">
        <v>17160</v>
      </c>
      <c r="E275" s="134" t="s">
        <v>17177</v>
      </c>
      <c r="F275" s="54" t="str">
        <f>_xlfn.IFNA(VLOOKUP($D275,[1]开发列表!$A:$H,5,0),VLOOKUP($C275,[1]开发列表!$B:$H,4,0))</f>
        <v>ods_vmall_tbl_coupon_info_dm</v>
      </c>
      <c r="G275" s="54">
        <f>COUNTIF('07营销'!$C:$C,'整合层-表说明'!$D275)</f>
        <v>15</v>
      </c>
      <c r="H275" s="54" t="str">
        <f t="shared" si="7"/>
        <v>增量</v>
      </c>
      <c r="I275" s="416" t="s">
        <v>17166</v>
      </c>
      <c r="J275" s="54" t="s">
        <v>723</v>
      </c>
      <c r="K275" s="53" t="str">
        <f>_xlfn.IFNA(VLOOKUP($D275,[1]开发列表!$A:$H,8,0),VLOOKUP($C275,[1]开发列表!$B:$H,7,0))</f>
        <v>蒋凯</v>
      </c>
    </row>
    <row r="276" spans="1:12" ht="24" customHeight="1">
      <c r="A276" s="443" t="s">
        <v>421</v>
      </c>
      <c r="B276" s="330">
        <f t="shared" si="8"/>
        <v>35</v>
      </c>
      <c r="C276" s="465" t="s">
        <v>17148</v>
      </c>
      <c r="D276" s="465" t="s">
        <v>17161</v>
      </c>
      <c r="E276" s="54" t="s">
        <v>17178</v>
      </c>
      <c r="F276" s="54" t="str">
        <f>_xlfn.IFNA(VLOOKUP($D276,[1]开发列表!$A:$H,5,0),VLOOKUP($C276,[1]开发列表!$B:$H,4,0))</f>
        <v>ods_vmall_tbl_coupon_batch_ds</v>
      </c>
      <c r="G276" s="54">
        <f>COUNTIF('07营销'!$C:$C,'整合层-表说明'!$D276)</f>
        <v>3</v>
      </c>
      <c r="H276" s="54" t="str">
        <f t="shared" si="7"/>
        <v>全量</v>
      </c>
      <c r="I276" s="416" t="s">
        <v>17166</v>
      </c>
      <c r="J276" s="54" t="s">
        <v>723</v>
      </c>
      <c r="K276" s="53" t="str">
        <f>_xlfn.IFNA(VLOOKUP($D276,[1]开发列表!$A:$H,8,0),VLOOKUP($C276,[1]开发列表!$B:$H,7,0))</f>
        <v>蒋凯</v>
      </c>
    </row>
    <row r="277" spans="1:12" ht="24" customHeight="1">
      <c r="A277" s="443" t="s">
        <v>421</v>
      </c>
      <c r="B277" s="330">
        <f t="shared" si="8"/>
        <v>36</v>
      </c>
      <c r="C277" s="466" t="s">
        <v>17149</v>
      </c>
      <c r="D277" s="466" t="s">
        <v>17162</v>
      </c>
      <c r="E277" s="54" t="s">
        <v>17179</v>
      </c>
      <c r="F277" s="54" t="str">
        <f>_xlfn.IFNA(VLOOKUP($D277,[1]开发列表!$A:$H,5,0),VLOOKUP($C277,[1]开发列表!$B:$H,4,0))</f>
        <v>ods_vmall_tbl_prd_notification_dm</v>
      </c>
      <c r="G277" s="54">
        <f>COUNTIF('07营销'!$C:$C,'整合层-表说明'!$D277)</f>
        <v>11</v>
      </c>
      <c r="H277" s="54" t="str">
        <f t="shared" si="7"/>
        <v>增量</v>
      </c>
      <c r="I277" s="416" t="s">
        <v>17166</v>
      </c>
      <c r="J277" s="54" t="s">
        <v>723</v>
      </c>
      <c r="K277" s="53" t="str">
        <f>_xlfn.IFNA(VLOOKUP($D277,[1]开发列表!$A:$H,8,0),VLOOKUP($C277,[1]开发列表!$B:$H,7,0))</f>
        <v>焦金鹏</v>
      </c>
    </row>
    <row r="278" spans="1:12" ht="24" customHeight="1">
      <c r="A278" s="443" t="s">
        <v>421</v>
      </c>
      <c r="B278" s="330">
        <f t="shared" si="8"/>
        <v>37</v>
      </c>
      <c r="C278" s="466" t="s">
        <v>17150</v>
      </c>
      <c r="D278" s="466" t="s">
        <v>17163</v>
      </c>
      <c r="E278" s="54" t="s">
        <v>17180</v>
      </c>
      <c r="F278" s="54" t="str">
        <f>_xlfn.IFNA(VLOOKUP($D278,[1]开发列表!$A:$H,5,0),VLOOKUP($C278,[1]开发列表!$B:$H,4,0))</f>
        <v>ods_vmall2_tbl_buy_config_ds</v>
      </c>
      <c r="G278" s="54">
        <f>COUNTIF('07营销'!$C:$C,'整合层-表说明'!$D278)</f>
        <v>12</v>
      </c>
      <c r="H278" s="54" t="str">
        <f t="shared" si="7"/>
        <v>全量</v>
      </c>
      <c r="I278" s="416" t="s">
        <v>17166</v>
      </c>
      <c r="J278" s="54" t="s">
        <v>723</v>
      </c>
      <c r="K278" s="53" t="str">
        <f>_xlfn.IFNA(VLOOKUP($D278,[1]开发列表!$A:$H,8,0),VLOOKUP($C278,[1]开发列表!$B:$H,7,0))</f>
        <v>焦金鹏</v>
      </c>
    </row>
    <row r="279" spans="1:12" ht="24" customHeight="1">
      <c r="A279" s="443" t="s">
        <v>421</v>
      </c>
      <c r="B279" s="330">
        <f t="shared" si="8"/>
        <v>38</v>
      </c>
      <c r="C279" s="466" t="s">
        <v>17151</v>
      </c>
      <c r="D279" s="466" t="s">
        <v>17164</v>
      </c>
      <c r="E279" s="54" t="s">
        <v>17181</v>
      </c>
      <c r="F279" s="54" t="str">
        <f>_xlfn.IFNA(VLOOKUP($D279,[1]开发列表!$A:$H,5,0),VLOOKUP($C279,[1]开发列表!$B:$H,4,0))</f>
        <v>ods_vmall2_tbl_buy_activity_ds</v>
      </c>
      <c r="G279" s="54">
        <f>COUNTIF('07营销'!$C:$C,'整合层-表说明'!$D279)</f>
        <v>21</v>
      </c>
      <c r="H279" s="54" t="str">
        <f t="shared" si="7"/>
        <v>全量</v>
      </c>
      <c r="I279" s="416" t="s">
        <v>17166</v>
      </c>
      <c r="J279" s="54" t="s">
        <v>723</v>
      </c>
      <c r="K279" s="53" t="str">
        <f>_xlfn.IFNA(VLOOKUP($D279,[1]开发列表!$A:$H,8,0),VLOOKUP($C279,[1]开发列表!$B:$H,7,0))</f>
        <v>蒋凯</v>
      </c>
    </row>
    <row r="280" spans="1:12" ht="24" customHeight="1">
      <c r="A280" s="443" t="s">
        <v>421</v>
      </c>
      <c r="B280" s="330">
        <f t="shared" si="8"/>
        <v>39</v>
      </c>
      <c r="C280" s="435" t="s">
        <v>17152</v>
      </c>
      <c r="D280" s="435" t="s">
        <v>17165</v>
      </c>
      <c r="E280" s="134" t="s">
        <v>17182</v>
      </c>
      <c r="F280" s="54" t="str">
        <f>_xlfn.IFNA(VLOOKUP($D280,[1]开发列表!$A:$H,5,0),VLOOKUP($C280,[1]开发列表!$B:$H,4,0))</f>
        <v>ods_hispace_hiad_settlement_log_dm</v>
      </c>
      <c r="G280" s="54">
        <f>COUNTIF('07营销'!$C:$C,'整合层-表说明'!$D280)</f>
        <v>11</v>
      </c>
      <c r="H280" s="54" t="str">
        <f t="shared" si="7"/>
        <v>全量</v>
      </c>
      <c r="I280" s="416" t="s">
        <v>17166</v>
      </c>
      <c r="J280" s="54" t="s">
        <v>723</v>
      </c>
      <c r="K280" s="53" t="str">
        <f>_xlfn.IFNA(VLOOKUP($D280,[1]开发列表!$A:$H,8,0),VLOOKUP($C280,[1]开发列表!$B:$H,7,0))</f>
        <v>焦金鹏</v>
      </c>
    </row>
    <row r="281" spans="1:12" ht="24" customHeight="1">
      <c r="A281" s="443" t="s">
        <v>421</v>
      </c>
      <c r="B281" s="330">
        <f t="shared" si="8"/>
        <v>40</v>
      </c>
      <c r="C281" s="466" t="s">
        <v>18783</v>
      </c>
      <c r="D281" s="466" t="s">
        <v>18782</v>
      </c>
      <c r="E281" s="68" t="s">
        <v>18860</v>
      </c>
      <c r="F281" s="54" t="str">
        <f>_xlfn.IFNA(VLOOKUP($D281,[1]开发列表!$A:$H,5,0),VLOOKUP($C281,[1]开发列表!$B:$H,4,0))</f>
        <v>ods_vmall_tbl_prom_signin_record_ds</v>
      </c>
      <c r="G281" s="54">
        <f>COUNTIF('07营销'!$C:$C,'整合层-表说明'!$D281)</f>
        <v>11</v>
      </c>
      <c r="H281" s="54" t="str">
        <f t="shared" si="7"/>
        <v>全量</v>
      </c>
      <c r="I281" s="416" t="s">
        <v>18790</v>
      </c>
      <c r="J281" s="54" t="s">
        <v>723</v>
      </c>
      <c r="K281" s="53" t="str">
        <f>_xlfn.IFNA(VLOOKUP($D281,[1]开发列表!$A:$H,8,0),VLOOKUP($C281,[1]开发列表!$B:$H,7,0))</f>
        <v>汤泽</v>
      </c>
    </row>
    <row r="282" spans="1:12" ht="24" customHeight="1">
      <c r="A282" s="443" t="s">
        <v>421</v>
      </c>
      <c r="B282" s="330">
        <f t="shared" si="8"/>
        <v>41</v>
      </c>
      <c r="C282" s="466" t="s">
        <v>18785</v>
      </c>
      <c r="D282" s="466" t="s">
        <v>18784</v>
      </c>
      <c r="E282" s="68" t="s">
        <v>18861</v>
      </c>
      <c r="F282" s="54" t="str">
        <f>_xlfn.IFNA(VLOOKUP($D282,[1]开发列表!$A:$H,5,0),VLOOKUP($C282,[1]开发列表!$B:$H,4,0))</f>
        <v>ods_vmall_tbl_prom_prize_result_dm</v>
      </c>
      <c r="G282" s="54">
        <f>COUNTIF('07营销'!$C:$C,'整合层-表说明'!$D282)</f>
        <v>13</v>
      </c>
      <c r="H282" s="54" t="str">
        <f t="shared" si="7"/>
        <v>全量</v>
      </c>
      <c r="I282" s="416" t="s">
        <v>18790</v>
      </c>
      <c r="J282" s="54" t="s">
        <v>723</v>
      </c>
      <c r="K282" s="53" t="str">
        <f>_xlfn.IFNA(VLOOKUP($D282,[1]开发列表!$A:$H,8,0),VLOOKUP($C282,[1]开发列表!$B:$H,7,0))</f>
        <v>汤泽</v>
      </c>
    </row>
    <row r="283" spans="1:12" ht="24" customHeight="1">
      <c r="A283" s="443" t="s">
        <v>451</v>
      </c>
      <c r="B283" s="330">
        <f>IF($A283=$A280,$B280+1,1)</f>
        <v>1</v>
      </c>
      <c r="C283" s="54" t="s">
        <v>9741</v>
      </c>
      <c r="D283" s="54" t="s">
        <v>9742</v>
      </c>
      <c r="E283" s="54" t="s">
        <v>9743</v>
      </c>
      <c r="F283" s="54" t="s">
        <v>12557</v>
      </c>
      <c r="G283" s="54">
        <f>COUNTIF('08内容'!$C:$C,'整合层-表说明'!$D283)</f>
        <v>4</v>
      </c>
      <c r="H283" s="54" t="str">
        <f t="shared" si="7"/>
        <v>全量</v>
      </c>
      <c r="I283" s="442" t="s">
        <v>15040</v>
      </c>
      <c r="J283" s="54" t="s">
        <v>4647</v>
      </c>
      <c r="K283" s="53" t="str">
        <f>_xlfn.IFNA(VLOOKUP($D283,[1]开发列表!$A:$H,8,0),VLOOKUP($C283,[1]开发列表!$B:$H,7,0))</f>
        <v>史风龙</v>
      </c>
      <c r="L283" t="str">
        <f>_xlfn.IFNA(VLOOKUP($D283,[1]开发列表!$A:$H,8,0),VLOOKUP($C283,[1]开发列表!$B:$H,7,0))</f>
        <v>史风龙</v>
      </c>
    </row>
    <row r="284" spans="1:12" ht="24" customHeight="1">
      <c r="A284" s="444" t="s">
        <v>451</v>
      </c>
      <c r="B284" s="330">
        <f t="shared" si="8"/>
        <v>2</v>
      </c>
      <c r="C284" s="182" t="s">
        <v>9744</v>
      </c>
      <c r="D284" s="182" t="s">
        <v>9745</v>
      </c>
      <c r="E284" s="182"/>
      <c r="F284" s="182"/>
      <c r="G284" s="182">
        <f>COUNTIF('08内容'!$C:$C,'整合层-表说明'!$D284)</f>
        <v>3</v>
      </c>
      <c r="H284" s="182" t="str">
        <f t="shared" si="7"/>
        <v>全量</v>
      </c>
      <c r="I284" s="442" t="s">
        <v>15040</v>
      </c>
      <c r="J284" s="182" t="s">
        <v>4648</v>
      </c>
      <c r="K284" s="53" t="str">
        <f>_xlfn.IFNA(VLOOKUP($D284,[1]开发列表!$A:$H,8,0),VLOOKUP($C284,[1]开发列表!$B:$H,7,0))</f>
        <v>王东波</v>
      </c>
      <c r="L284" t="str">
        <f>_xlfn.IFNA(VLOOKUP($D284,[1]开发列表!$A:$H,8,0),VLOOKUP($C284,[1]开发列表!$B:$H,7,0))</f>
        <v>王东波</v>
      </c>
    </row>
    <row r="285" spans="1:12" ht="24" customHeight="1">
      <c r="A285" s="443" t="s">
        <v>451</v>
      </c>
      <c r="B285" s="330">
        <f t="shared" si="8"/>
        <v>3</v>
      </c>
      <c r="C285" s="54" t="s">
        <v>9069</v>
      </c>
      <c r="D285" s="54" t="s">
        <v>453</v>
      </c>
      <c r="E285" s="54" t="s">
        <v>9746</v>
      </c>
      <c r="F285" s="54" t="s">
        <v>12530</v>
      </c>
      <c r="G285" s="54">
        <f>COUNTIF('08内容'!$C:$C,'整合层-表说明'!$D285)</f>
        <v>5</v>
      </c>
      <c r="H285" s="54" t="str">
        <f t="shared" si="7"/>
        <v>全量</v>
      </c>
      <c r="I285" s="416" t="s">
        <v>15040</v>
      </c>
      <c r="J285" s="54" t="s">
        <v>4647</v>
      </c>
      <c r="K285" s="53" t="str">
        <f>_xlfn.IFNA(VLOOKUP($D285,[1]开发列表!$A:$H,8,0),VLOOKUP($C285,[1]开发列表!$B:$H,7,0))</f>
        <v>王东波</v>
      </c>
      <c r="L285" t="str">
        <f>_xlfn.IFNA(VLOOKUP($D285,[1]开发列表!$A:$H,8,0),VLOOKUP($C285,[1]开发列表!$B:$H,7,0))</f>
        <v>王东波</v>
      </c>
    </row>
    <row r="286" spans="1:12" ht="24" customHeight="1">
      <c r="A286" s="443" t="s">
        <v>451</v>
      </c>
      <c r="B286" s="330">
        <f t="shared" si="8"/>
        <v>4</v>
      </c>
      <c r="C286" s="54" t="s">
        <v>9747</v>
      </c>
      <c r="D286" s="54" t="s">
        <v>454</v>
      </c>
      <c r="E286" s="54" t="s">
        <v>4644</v>
      </c>
      <c r="F286" s="447" t="s">
        <v>15763</v>
      </c>
      <c r="G286" s="54">
        <f>COUNTIF('08内容'!$C:$C,'整合层-表说明'!$D286)</f>
        <v>5</v>
      </c>
      <c r="H286" s="54" t="str">
        <f t="shared" si="7"/>
        <v>全量</v>
      </c>
      <c r="I286" s="416" t="s">
        <v>15040</v>
      </c>
      <c r="J286" s="54" t="s">
        <v>4647</v>
      </c>
      <c r="K286" s="53" t="str">
        <f>_xlfn.IFNA(VLOOKUP($D286,[1]开发列表!$A:$H,8,0),VLOOKUP($C286,[1]开发列表!$B:$H,7,0))</f>
        <v>赵冲</v>
      </c>
      <c r="L286" t="str">
        <f>_xlfn.IFNA(VLOOKUP($D286,[1]开发列表!$A:$H,8,0),VLOOKUP($C286,[1]开发列表!$B:$H,7,0))</f>
        <v>赵冲</v>
      </c>
    </row>
    <row r="287" spans="1:12" ht="24" customHeight="1">
      <c r="A287" s="443" t="s">
        <v>451</v>
      </c>
      <c r="B287" s="330">
        <f t="shared" si="8"/>
        <v>5</v>
      </c>
      <c r="C287" s="54" t="s">
        <v>9748</v>
      </c>
      <c r="D287" s="54" t="s">
        <v>455</v>
      </c>
      <c r="E287" s="54" t="s">
        <v>9749</v>
      </c>
      <c r="F287" s="54" t="s">
        <v>12531</v>
      </c>
      <c r="G287" s="54">
        <f>COUNTIF('08内容'!$C:$C,'整合层-表说明'!$D287)</f>
        <v>9</v>
      </c>
      <c r="H287" s="54" t="str">
        <f t="shared" si="7"/>
        <v>全量</v>
      </c>
      <c r="I287" s="416" t="s">
        <v>15040</v>
      </c>
      <c r="J287" s="54" t="s">
        <v>4647</v>
      </c>
      <c r="K287" s="53" t="str">
        <f>_xlfn.IFNA(VLOOKUP($D287,[1]开发列表!$A:$H,8,0),VLOOKUP($C287,[1]开发列表!$B:$H,7,0))</f>
        <v>王东波</v>
      </c>
      <c r="L287" t="str">
        <f>_xlfn.IFNA(VLOOKUP($D287,[1]开发列表!$A:$H,8,0),VLOOKUP($C287,[1]开发列表!$B:$H,7,0))</f>
        <v>王东波</v>
      </c>
    </row>
    <row r="288" spans="1:12" ht="24" customHeight="1">
      <c r="A288" s="443" t="s">
        <v>451</v>
      </c>
      <c r="B288" s="330">
        <f t="shared" si="8"/>
        <v>6</v>
      </c>
      <c r="C288" s="54" t="s">
        <v>9750</v>
      </c>
      <c r="D288" s="54" t="s">
        <v>9751</v>
      </c>
      <c r="E288" s="54" t="s">
        <v>9752</v>
      </c>
      <c r="F288" s="54" t="s">
        <v>12532</v>
      </c>
      <c r="G288" s="54">
        <f>COUNTIF('08内容'!$C:$C,'整合层-表说明'!$D288)</f>
        <v>6</v>
      </c>
      <c r="H288" s="54" t="str">
        <f t="shared" si="7"/>
        <v>全量</v>
      </c>
      <c r="I288" s="416" t="s">
        <v>15040</v>
      </c>
      <c r="J288" s="54" t="s">
        <v>4647</v>
      </c>
      <c r="K288" s="53" t="str">
        <f>_xlfn.IFNA(VLOOKUP($D288,[1]开发列表!$A:$H,8,0),VLOOKUP($C288,[1]开发列表!$B:$H,7,0))</f>
        <v>王东波</v>
      </c>
      <c r="L288" t="str">
        <f>_xlfn.IFNA(VLOOKUP($D288,[1]开发列表!$A:$H,8,0),VLOOKUP($C288,[1]开发列表!$B:$H,7,0))</f>
        <v>王东波</v>
      </c>
    </row>
    <row r="289" spans="1:12" ht="24" customHeight="1">
      <c r="A289" s="443" t="s">
        <v>451</v>
      </c>
      <c r="B289" s="330">
        <f t="shared" si="8"/>
        <v>7</v>
      </c>
      <c r="C289" s="54" t="s">
        <v>9753</v>
      </c>
      <c r="D289" s="54" t="s">
        <v>4646</v>
      </c>
      <c r="E289" s="54" t="s">
        <v>9754</v>
      </c>
      <c r="F289" s="54" t="s">
        <v>12533</v>
      </c>
      <c r="G289" s="54">
        <f>COUNTIF('08内容'!$C:$C,'整合层-表说明'!$D289)</f>
        <v>6</v>
      </c>
      <c r="H289" s="54" t="str">
        <f t="shared" si="7"/>
        <v>全量</v>
      </c>
      <c r="I289" s="416" t="s">
        <v>15040</v>
      </c>
      <c r="J289" s="54" t="s">
        <v>4647</v>
      </c>
      <c r="K289" s="53" t="str">
        <f>_xlfn.IFNA(VLOOKUP($D289,[1]开发列表!$A:$H,8,0),VLOOKUP($C289,[1]开发列表!$B:$H,7,0))</f>
        <v>王东波</v>
      </c>
      <c r="L289" t="str">
        <f>_xlfn.IFNA(VLOOKUP($D289,[1]开发列表!$A:$H,8,0),VLOOKUP($C289,[1]开发列表!$B:$H,7,0))</f>
        <v>王东波</v>
      </c>
    </row>
    <row r="290" spans="1:12" ht="24" customHeight="1">
      <c r="A290" s="443" t="s">
        <v>451</v>
      </c>
      <c r="B290" s="330">
        <f t="shared" si="8"/>
        <v>8</v>
      </c>
      <c r="C290" s="54" t="s">
        <v>9755</v>
      </c>
      <c r="D290" s="54" t="s">
        <v>9756</v>
      </c>
      <c r="E290" s="54" t="s">
        <v>4894</v>
      </c>
      <c r="F290" s="54" t="s">
        <v>12534</v>
      </c>
      <c r="G290" s="54">
        <f>COUNTIF('08内容'!$C:$C,'整合层-表说明'!$D290)</f>
        <v>4</v>
      </c>
      <c r="H290" s="54" t="str">
        <f t="shared" si="7"/>
        <v>全量</v>
      </c>
      <c r="I290" s="416" t="s">
        <v>15040</v>
      </c>
      <c r="J290" s="54" t="s">
        <v>4647</v>
      </c>
      <c r="K290" s="53" t="str">
        <f>_xlfn.IFNA(VLOOKUP($D290,[1]开发列表!$A:$H,8,0),VLOOKUP($C290,[1]开发列表!$B:$H,7,0))</f>
        <v>王东波</v>
      </c>
      <c r="L290" t="str">
        <f>_xlfn.IFNA(VLOOKUP($D290,[1]开发列表!$A:$H,8,0),VLOOKUP($C290,[1]开发列表!$B:$H,7,0))</f>
        <v>王东波</v>
      </c>
    </row>
    <row r="291" spans="1:12" ht="24" customHeight="1">
      <c r="A291" s="443" t="s">
        <v>451</v>
      </c>
      <c r="B291" s="330">
        <f t="shared" si="8"/>
        <v>9</v>
      </c>
      <c r="C291" s="54" t="s">
        <v>9757</v>
      </c>
      <c r="D291" s="54" t="s">
        <v>457</v>
      </c>
      <c r="E291" s="54" t="s">
        <v>9758</v>
      </c>
      <c r="F291" s="54" t="s">
        <v>12535</v>
      </c>
      <c r="G291" s="54">
        <f>COUNTIF('08内容'!$C:$C,'整合层-表说明'!$D291)</f>
        <v>15</v>
      </c>
      <c r="H291" s="54" t="str">
        <f t="shared" si="7"/>
        <v>全量</v>
      </c>
      <c r="I291" s="416" t="s">
        <v>15040</v>
      </c>
      <c r="J291" s="54" t="s">
        <v>4647</v>
      </c>
      <c r="K291" s="53" t="str">
        <f>_xlfn.IFNA(VLOOKUP($D291,[1]开发列表!$A:$H,8,0),VLOOKUP($C291,[1]开发列表!$B:$H,7,0))</f>
        <v>王东波</v>
      </c>
      <c r="L291" t="str">
        <f>_xlfn.IFNA(VLOOKUP($D291,[1]开发列表!$A:$H,8,0),VLOOKUP($C291,[1]开发列表!$B:$H,7,0))</f>
        <v>王东波</v>
      </c>
    </row>
    <row r="292" spans="1:12" ht="24" customHeight="1">
      <c r="A292" s="443" t="s">
        <v>451</v>
      </c>
      <c r="B292" s="330">
        <f t="shared" si="8"/>
        <v>10</v>
      </c>
      <c r="C292" s="54" t="s">
        <v>9759</v>
      </c>
      <c r="D292" s="54" t="s">
        <v>458</v>
      </c>
      <c r="E292" s="54" t="s">
        <v>9760</v>
      </c>
      <c r="F292" s="54" t="s">
        <v>9761</v>
      </c>
      <c r="G292" s="54">
        <f>COUNTIF('08内容'!$C:$C,'整合层-表说明'!$D292)</f>
        <v>4</v>
      </c>
      <c r="H292" s="54" t="str">
        <f t="shared" si="7"/>
        <v>全量</v>
      </c>
      <c r="I292" s="416" t="s">
        <v>15040</v>
      </c>
      <c r="J292" s="54" t="s">
        <v>4647</v>
      </c>
      <c r="K292" s="53" t="str">
        <f>_xlfn.IFNA(VLOOKUP($D292,[1]开发列表!$A:$H,8,0),VLOOKUP($C292,[1]开发列表!$B:$H,7,0))</f>
        <v>王东波</v>
      </c>
      <c r="L292" t="str">
        <f>_xlfn.IFNA(VLOOKUP($D292,[1]开发列表!$A:$H,8,0),VLOOKUP($C292,[1]开发列表!$B:$H,7,0))</f>
        <v>王东波</v>
      </c>
    </row>
    <row r="293" spans="1:12" ht="24" customHeight="1">
      <c r="A293" s="443" t="s">
        <v>451</v>
      </c>
      <c r="B293" s="330">
        <f t="shared" si="8"/>
        <v>11</v>
      </c>
      <c r="C293" s="54" t="s">
        <v>9762</v>
      </c>
      <c r="D293" s="54" t="s">
        <v>459</v>
      </c>
      <c r="E293" s="54" t="s">
        <v>9763</v>
      </c>
      <c r="F293" s="54" t="s">
        <v>12536</v>
      </c>
      <c r="G293" s="54">
        <f>COUNTIF('08内容'!$C:$C,'整合层-表说明'!$D293)</f>
        <v>13</v>
      </c>
      <c r="H293" s="54" t="str">
        <f t="shared" si="7"/>
        <v>全量</v>
      </c>
      <c r="I293" s="416" t="s">
        <v>15040</v>
      </c>
      <c r="J293" s="54" t="s">
        <v>4647</v>
      </c>
      <c r="K293" s="53" t="str">
        <f>_xlfn.IFNA(VLOOKUP($D293,[1]开发列表!$A:$H,8,0),VLOOKUP($C293,[1]开发列表!$B:$H,7,0))</f>
        <v>陈凯/王东波</v>
      </c>
      <c r="L293" t="str">
        <f>_xlfn.IFNA(VLOOKUP($D293,[1]开发列表!$A:$H,8,0),VLOOKUP($C293,[1]开发列表!$B:$H,7,0))</f>
        <v>陈凯/王东波</v>
      </c>
    </row>
    <row r="294" spans="1:12" ht="24" customHeight="1">
      <c r="A294" s="443" t="s">
        <v>451</v>
      </c>
      <c r="B294" s="330">
        <f t="shared" si="8"/>
        <v>12</v>
      </c>
      <c r="C294" s="54" t="s">
        <v>9764</v>
      </c>
      <c r="D294" s="54" t="s">
        <v>460</v>
      </c>
      <c r="E294" s="54" t="s">
        <v>9765</v>
      </c>
      <c r="F294" s="54" t="s">
        <v>12537</v>
      </c>
      <c r="G294" s="54">
        <f>COUNTIF('08内容'!$C:$C,'整合层-表说明'!$D294)</f>
        <v>14</v>
      </c>
      <c r="H294" s="54" t="str">
        <f t="shared" si="7"/>
        <v>全量</v>
      </c>
      <c r="I294" s="416" t="s">
        <v>15040</v>
      </c>
      <c r="J294" s="54" t="s">
        <v>4647</v>
      </c>
      <c r="K294" s="53" t="str">
        <f>_xlfn.IFNA(VLOOKUP($D294,[1]开发列表!$A:$H,8,0),VLOOKUP($C294,[1]开发列表!$B:$H,7,0))</f>
        <v>王东波</v>
      </c>
      <c r="L294" t="str">
        <f>_xlfn.IFNA(VLOOKUP($D294,[1]开发列表!$A:$H,8,0),VLOOKUP($C294,[1]开发列表!$B:$H,7,0))</f>
        <v>王东波</v>
      </c>
    </row>
    <row r="295" spans="1:12" ht="24" customHeight="1">
      <c r="A295" s="443" t="s">
        <v>451</v>
      </c>
      <c r="B295" s="330">
        <f t="shared" si="8"/>
        <v>13</v>
      </c>
      <c r="C295" s="54" t="s">
        <v>9766</v>
      </c>
      <c r="D295" s="54" t="s">
        <v>9767</v>
      </c>
      <c r="E295" s="54" t="s">
        <v>4898</v>
      </c>
      <c r="F295" s="54" t="s">
        <v>12538</v>
      </c>
      <c r="G295" s="54">
        <f>COUNTIF('08内容'!$C:$C,'整合层-表说明'!$D295)</f>
        <v>5</v>
      </c>
      <c r="H295" s="54" t="str">
        <f t="shared" si="7"/>
        <v>全量</v>
      </c>
      <c r="I295" s="416" t="s">
        <v>15040</v>
      </c>
      <c r="J295" s="54" t="s">
        <v>723</v>
      </c>
      <c r="K295" s="53" t="str">
        <f>_xlfn.IFNA(VLOOKUP($D295,[1]开发列表!$A:$H,8,0),VLOOKUP($C295,[1]开发列表!$B:$H,7,0))</f>
        <v>陈凯/杭飞跃</v>
      </c>
      <c r="L295" t="str">
        <f>_xlfn.IFNA(VLOOKUP($D295,[1]开发列表!$A:$H,8,0),VLOOKUP($C295,[1]开发列表!$B:$H,7,0))</f>
        <v>陈凯/杭飞跃</v>
      </c>
    </row>
    <row r="296" spans="1:12" ht="24" customHeight="1">
      <c r="A296" s="443" t="s">
        <v>451</v>
      </c>
      <c r="B296" s="330">
        <f t="shared" si="8"/>
        <v>14</v>
      </c>
      <c r="C296" s="54" t="s">
        <v>9768</v>
      </c>
      <c r="D296" s="54" t="s">
        <v>462</v>
      </c>
      <c r="E296" s="54" t="s">
        <v>9769</v>
      </c>
      <c r="F296" s="54" t="s">
        <v>12539</v>
      </c>
      <c r="G296" s="54">
        <f>COUNTIF('08内容'!$C:$C,'整合层-表说明'!$D296)</f>
        <v>18</v>
      </c>
      <c r="H296" s="54" t="str">
        <f t="shared" si="7"/>
        <v>全量</v>
      </c>
      <c r="I296" s="416" t="s">
        <v>15040</v>
      </c>
      <c r="J296" s="54" t="s">
        <v>723</v>
      </c>
      <c r="K296" s="53" t="str">
        <f>_xlfn.IFNA(VLOOKUP($D296,[1]开发列表!$A:$H,8,0),VLOOKUP($C296,[1]开发列表!$B:$H,7,0))</f>
        <v>史风龙</v>
      </c>
      <c r="L296" t="str">
        <f>_xlfn.IFNA(VLOOKUP($D296,[1]开发列表!$A:$H,8,0),VLOOKUP($C296,[1]开发列表!$B:$H,7,0))</f>
        <v>史风龙</v>
      </c>
    </row>
    <row r="297" spans="1:12" ht="24" customHeight="1">
      <c r="A297" s="443" t="s">
        <v>451</v>
      </c>
      <c r="B297" s="330">
        <f t="shared" si="8"/>
        <v>15</v>
      </c>
      <c r="C297" s="54" t="s">
        <v>9770</v>
      </c>
      <c r="D297" s="54" t="s">
        <v>463</v>
      </c>
      <c r="E297" s="54" t="s">
        <v>9771</v>
      </c>
      <c r="F297" s="54" t="s">
        <v>12540</v>
      </c>
      <c r="G297" s="54">
        <f>COUNTIF('08内容'!$C:$C,'整合层-表说明'!$D297)</f>
        <v>55</v>
      </c>
      <c r="H297" s="54" t="str">
        <f t="shared" si="7"/>
        <v>全量</v>
      </c>
      <c r="I297" s="416" t="s">
        <v>15040</v>
      </c>
      <c r="J297" s="54" t="s">
        <v>4647</v>
      </c>
      <c r="K297" s="53" t="str">
        <f>_xlfn.IFNA(VLOOKUP($D297,[1]开发列表!$A:$H,8,0),VLOOKUP($C297,[1]开发列表!$B:$H,7,0))</f>
        <v>史风龙</v>
      </c>
      <c r="L297" t="str">
        <f>_xlfn.IFNA(VLOOKUP($D297,[1]开发列表!$A:$H,8,0),VLOOKUP($C297,[1]开发列表!$B:$H,7,0))</f>
        <v>史风龙</v>
      </c>
    </row>
    <row r="298" spans="1:12" ht="24" customHeight="1">
      <c r="A298" s="443" t="s">
        <v>451</v>
      </c>
      <c r="B298" s="330">
        <f t="shared" si="8"/>
        <v>16</v>
      </c>
      <c r="C298" s="54" t="s">
        <v>9772</v>
      </c>
      <c r="D298" s="54" t="s">
        <v>1480</v>
      </c>
      <c r="E298" s="54" t="s">
        <v>4901</v>
      </c>
      <c r="F298" s="54" t="s">
        <v>12541</v>
      </c>
      <c r="G298" s="54">
        <f>COUNTIF('08内容'!$C:$C,'整合层-表说明'!$D298)</f>
        <v>6</v>
      </c>
      <c r="H298" s="54" t="str">
        <f t="shared" si="7"/>
        <v>全量</v>
      </c>
      <c r="I298" s="416" t="s">
        <v>15040</v>
      </c>
      <c r="J298" s="54" t="s">
        <v>4647</v>
      </c>
      <c r="K298" s="53" t="str">
        <f>_xlfn.IFNA(VLOOKUP($D298,[1]开发列表!$A:$H,8,0),VLOOKUP($C298,[1]开发列表!$B:$H,7,0))</f>
        <v>王东波</v>
      </c>
      <c r="L298" t="str">
        <f>_xlfn.IFNA(VLOOKUP($D298,[1]开发列表!$A:$H,8,0),VLOOKUP($C298,[1]开发列表!$B:$H,7,0))</f>
        <v>王东波</v>
      </c>
    </row>
    <row r="299" spans="1:12" ht="24" customHeight="1">
      <c r="A299" s="443" t="s">
        <v>451</v>
      </c>
      <c r="B299" s="330">
        <f t="shared" si="8"/>
        <v>17</v>
      </c>
      <c r="C299" s="54" t="s">
        <v>9773</v>
      </c>
      <c r="D299" s="54" t="s">
        <v>1481</v>
      </c>
      <c r="E299" s="54" t="s">
        <v>9774</v>
      </c>
      <c r="F299" s="54" t="s">
        <v>12542</v>
      </c>
      <c r="G299" s="54">
        <f>COUNTIF('08内容'!$C:$C,'整合层-表说明'!$D299)</f>
        <v>13</v>
      </c>
      <c r="H299" s="54" t="str">
        <f t="shared" si="7"/>
        <v>全量</v>
      </c>
      <c r="I299" s="416" t="s">
        <v>15040</v>
      </c>
      <c r="J299" s="54" t="s">
        <v>723</v>
      </c>
      <c r="K299" s="53" t="str">
        <f>_xlfn.IFNA(VLOOKUP($D299,[1]开发列表!$A:$H,8,0),VLOOKUP($C299,[1]开发列表!$B:$H,7,0))</f>
        <v>焦金鹏</v>
      </c>
      <c r="L299" t="str">
        <f>_xlfn.IFNA(VLOOKUP($D299,[1]开发列表!$A:$H,8,0),VLOOKUP($C299,[1]开发列表!$B:$H,7,0))</f>
        <v>焦金鹏</v>
      </c>
    </row>
    <row r="300" spans="1:12" ht="24" customHeight="1">
      <c r="A300" s="443" t="s">
        <v>451</v>
      </c>
      <c r="B300" s="330">
        <f t="shared" si="8"/>
        <v>18</v>
      </c>
      <c r="C300" s="54" t="s">
        <v>4903</v>
      </c>
      <c r="D300" s="54" t="s">
        <v>1482</v>
      </c>
      <c r="E300" s="54" t="s">
        <v>4904</v>
      </c>
      <c r="F300" s="54" t="s">
        <v>12543</v>
      </c>
      <c r="G300" s="54">
        <f>COUNTIF('08内容'!$C:$C,'整合层-表说明'!$D300)</f>
        <v>16</v>
      </c>
      <c r="H300" s="54" t="str">
        <f t="shared" si="7"/>
        <v>全量</v>
      </c>
      <c r="I300" s="416" t="s">
        <v>15040</v>
      </c>
      <c r="J300" s="54" t="s">
        <v>723</v>
      </c>
      <c r="K300" s="53" t="str">
        <f>_xlfn.IFNA(VLOOKUP($D300,[1]开发列表!$A:$H,8,0),VLOOKUP($C300,[1]开发列表!$B:$H,7,0))</f>
        <v>焦金鹏</v>
      </c>
      <c r="L300" t="str">
        <f>_xlfn.IFNA(VLOOKUP($D300,[1]开发列表!$A:$H,8,0),VLOOKUP($C300,[1]开发列表!$B:$H,7,0))</f>
        <v>焦金鹏</v>
      </c>
    </row>
    <row r="301" spans="1:12" ht="24" customHeight="1">
      <c r="A301" s="443" t="s">
        <v>451</v>
      </c>
      <c r="B301" s="330">
        <f t="shared" si="8"/>
        <v>19</v>
      </c>
      <c r="C301" s="54" t="s">
        <v>9775</v>
      </c>
      <c r="D301" s="54" t="s">
        <v>1483</v>
      </c>
      <c r="E301" s="54" t="s">
        <v>9776</v>
      </c>
      <c r="F301" s="54" t="s">
        <v>12544</v>
      </c>
      <c r="G301" s="54">
        <f>COUNTIF('08内容'!$C:$C,'整合层-表说明'!$D301)</f>
        <v>6</v>
      </c>
      <c r="H301" s="54" t="str">
        <f t="shared" si="7"/>
        <v>全量</v>
      </c>
      <c r="I301" s="416" t="s">
        <v>15040</v>
      </c>
      <c r="J301" s="54" t="s">
        <v>723</v>
      </c>
      <c r="K301" s="53" t="str">
        <f>_xlfn.IFNA(VLOOKUP($D301,[1]开发列表!$A:$H,8,0),VLOOKUP($C301,[1]开发列表!$B:$H,7,0))</f>
        <v>王东波</v>
      </c>
      <c r="L301" t="str">
        <f>_xlfn.IFNA(VLOOKUP($D301,[1]开发列表!$A:$H,8,0),VLOOKUP($C301,[1]开发列表!$B:$H,7,0))</f>
        <v>王东波</v>
      </c>
    </row>
    <row r="302" spans="1:12" ht="24" customHeight="1">
      <c r="A302" s="443" t="s">
        <v>451</v>
      </c>
      <c r="B302" s="330">
        <f t="shared" ref="B302:B383" si="10">IF($A302=$A301,$B301+1,1)</f>
        <v>20</v>
      </c>
      <c r="C302" s="54" t="s">
        <v>9777</v>
      </c>
      <c r="D302" s="54" t="s">
        <v>1484</v>
      </c>
      <c r="E302" s="54" t="s">
        <v>4906</v>
      </c>
      <c r="F302" s="54" t="s">
        <v>12545</v>
      </c>
      <c r="G302" s="54">
        <f>COUNTIF('08内容'!$C:$C,'整合层-表说明'!$D302)</f>
        <v>5</v>
      </c>
      <c r="H302" s="54" t="str">
        <f t="shared" si="7"/>
        <v>全量</v>
      </c>
      <c r="I302" s="416" t="s">
        <v>15040</v>
      </c>
      <c r="J302" s="54" t="s">
        <v>723</v>
      </c>
      <c r="K302" s="53" t="str">
        <f>_xlfn.IFNA(VLOOKUP($D302,[1]开发列表!$A:$H,8,0),VLOOKUP($C302,[1]开发列表!$B:$H,7,0))</f>
        <v>王东波</v>
      </c>
      <c r="L302" t="str">
        <f>_xlfn.IFNA(VLOOKUP($D302,[1]开发列表!$A:$H,8,0),VLOOKUP($C302,[1]开发列表!$B:$H,7,0))</f>
        <v>王东波</v>
      </c>
    </row>
    <row r="303" spans="1:12" ht="24" customHeight="1">
      <c r="A303" s="443" t="s">
        <v>451</v>
      </c>
      <c r="B303" s="330">
        <f t="shared" si="10"/>
        <v>21</v>
      </c>
      <c r="C303" s="54" t="s">
        <v>9778</v>
      </c>
      <c r="D303" s="54" t="s">
        <v>1485</v>
      </c>
      <c r="E303" s="54" t="s">
        <v>9779</v>
      </c>
      <c r="F303" s="54" t="s">
        <v>12546</v>
      </c>
      <c r="G303" s="54">
        <f>COUNTIF('08内容'!$C:$C,'整合层-表说明'!$D303)</f>
        <v>17</v>
      </c>
      <c r="H303" s="54" t="str">
        <f t="shared" si="7"/>
        <v>全量</v>
      </c>
      <c r="I303" s="416" t="s">
        <v>15040</v>
      </c>
      <c r="J303" s="54" t="s">
        <v>4649</v>
      </c>
      <c r="K303" s="53" t="str">
        <f>_xlfn.IFNA(VLOOKUP($D303,[1]开发列表!$A:$H,8,0),VLOOKUP($C303,[1]开发列表!$B:$H,7,0))</f>
        <v>王东波</v>
      </c>
      <c r="L303" t="str">
        <f>_xlfn.IFNA(VLOOKUP($D303,[1]开发列表!$A:$H,8,0),VLOOKUP($C303,[1]开发列表!$B:$H,7,0))</f>
        <v>王东波</v>
      </c>
    </row>
    <row r="304" spans="1:12" ht="24" customHeight="1">
      <c r="A304" s="443" t="s">
        <v>451</v>
      </c>
      <c r="B304" s="330">
        <f t="shared" si="10"/>
        <v>22</v>
      </c>
      <c r="C304" s="54" t="s">
        <v>9780</v>
      </c>
      <c r="D304" s="54" t="s">
        <v>9371</v>
      </c>
      <c r="E304" s="54" t="s">
        <v>9781</v>
      </c>
      <c r="F304" s="54" t="s">
        <v>12547</v>
      </c>
      <c r="G304" s="54">
        <f>COUNTIF('08内容'!$C:$C,'整合层-表说明'!$D304)</f>
        <v>26</v>
      </c>
      <c r="H304" s="54" t="str">
        <f t="shared" ref="H304:H425" si="11">IF(RIGHT($D304,3)="his","拉链",IF(RIGHT($D304,3)="_ds","全量","增量"))</f>
        <v>全量</v>
      </c>
      <c r="I304" s="416" t="s">
        <v>15040</v>
      </c>
      <c r="J304" s="54" t="s">
        <v>723</v>
      </c>
      <c r="K304" s="53" t="str">
        <f>_xlfn.IFNA(VLOOKUP($D304,[1]开发列表!$A:$H,8,0),VLOOKUP($C304,[1]开发列表!$B:$H,7,0))</f>
        <v>王东波</v>
      </c>
      <c r="L304" t="str">
        <f>_xlfn.IFNA(VLOOKUP($D304,[1]开发列表!$A:$H,8,0),VLOOKUP($C304,[1]开发列表!$B:$H,7,0))</f>
        <v>王东波</v>
      </c>
    </row>
    <row r="305" spans="1:12" ht="24" customHeight="1">
      <c r="A305" s="443" t="s">
        <v>451</v>
      </c>
      <c r="B305" s="330">
        <f t="shared" si="10"/>
        <v>23</v>
      </c>
      <c r="C305" s="54" t="s">
        <v>474</v>
      </c>
      <c r="D305" s="54" t="s">
        <v>9475</v>
      </c>
      <c r="E305" s="54" t="s">
        <v>9782</v>
      </c>
      <c r="F305" s="54" t="s">
        <v>12548</v>
      </c>
      <c r="G305" s="54">
        <f>COUNTIF('08内容'!$C:$C,'整合层-表说明'!$D305)</f>
        <v>8</v>
      </c>
      <c r="H305" s="54" t="str">
        <f t="shared" si="11"/>
        <v>全量</v>
      </c>
      <c r="I305" s="416" t="s">
        <v>15040</v>
      </c>
      <c r="J305" s="54" t="s">
        <v>723</v>
      </c>
      <c r="K305" s="53" t="str">
        <f>_xlfn.IFNA(VLOOKUP($D305,[1]开发列表!$A:$H,8,0),VLOOKUP($C305,[1]开发列表!$B:$H,7,0))</f>
        <v>王东波</v>
      </c>
      <c r="L305" t="str">
        <f>_xlfn.IFNA(VLOOKUP($D305,[1]开发列表!$A:$H,8,0),VLOOKUP($C305,[1]开发列表!$B:$H,7,0))</f>
        <v>王东波</v>
      </c>
    </row>
    <row r="306" spans="1:12" ht="24" customHeight="1">
      <c r="A306" s="443" t="s">
        <v>451</v>
      </c>
      <c r="B306" s="330">
        <f t="shared" si="10"/>
        <v>24</v>
      </c>
      <c r="C306" s="54" t="s">
        <v>475</v>
      </c>
      <c r="D306" s="54" t="s">
        <v>9783</v>
      </c>
      <c r="E306" s="54" t="s">
        <v>9784</v>
      </c>
      <c r="F306" s="54" t="s">
        <v>12549</v>
      </c>
      <c r="G306" s="54">
        <f>COUNTIF('08内容'!$C:$C,'整合层-表说明'!$D306)</f>
        <v>4</v>
      </c>
      <c r="H306" s="54" t="str">
        <f t="shared" si="11"/>
        <v>全量</v>
      </c>
      <c r="I306" s="416" t="s">
        <v>15040</v>
      </c>
      <c r="J306" s="54" t="s">
        <v>723</v>
      </c>
      <c r="K306" s="53" t="str">
        <f>_xlfn.IFNA(VLOOKUP($D306,[1]开发列表!$A:$H,8,0),VLOOKUP($C306,[1]开发列表!$B:$H,7,0))</f>
        <v>王东波</v>
      </c>
      <c r="L306" t="str">
        <f>_xlfn.IFNA(VLOOKUP($D306,[1]开发列表!$A:$H,8,0),VLOOKUP($C306,[1]开发列表!$B:$H,7,0))</f>
        <v>王东波</v>
      </c>
    </row>
    <row r="307" spans="1:12" ht="24" customHeight="1">
      <c r="A307" s="443" t="s">
        <v>451</v>
      </c>
      <c r="B307" s="330">
        <f t="shared" si="10"/>
        <v>25</v>
      </c>
      <c r="C307" s="54" t="s">
        <v>476</v>
      </c>
      <c r="D307" s="54" t="s">
        <v>9785</v>
      </c>
      <c r="E307" s="54" t="s">
        <v>9786</v>
      </c>
      <c r="F307" s="54" t="s">
        <v>12550</v>
      </c>
      <c r="G307" s="54">
        <f>COUNTIF('08内容'!$C:$C,'整合层-表说明'!$D307)</f>
        <v>13</v>
      </c>
      <c r="H307" s="54" t="str">
        <f t="shared" si="11"/>
        <v>全量</v>
      </c>
      <c r="I307" s="416" t="s">
        <v>15040</v>
      </c>
      <c r="J307" s="54" t="s">
        <v>723</v>
      </c>
      <c r="K307" s="53" t="str">
        <f>_xlfn.IFNA(VLOOKUP($D307,[1]开发列表!$A:$H,8,0),VLOOKUP($C307,[1]开发列表!$B:$H,7,0))</f>
        <v>王东波</v>
      </c>
      <c r="L307" t="str">
        <f>_xlfn.IFNA(VLOOKUP($D307,[1]开发列表!$A:$H,8,0),VLOOKUP($C307,[1]开发列表!$B:$H,7,0))</f>
        <v>王东波</v>
      </c>
    </row>
    <row r="308" spans="1:12" ht="24" customHeight="1">
      <c r="A308" s="443" t="s">
        <v>451</v>
      </c>
      <c r="B308" s="330">
        <f t="shared" si="10"/>
        <v>26</v>
      </c>
      <c r="C308" s="54" t="s">
        <v>477</v>
      </c>
      <c r="D308" s="54" t="s">
        <v>9787</v>
      </c>
      <c r="E308" s="54" t="s">
        <v>9788</v>
      </c>
      <c r="F308" s="54" t="s">
        <v>12551</v>
      </c>
      <c r="G308" s="54">
        <f>COUNTIF('08内容'!$C:$C,'整合层-表说明'!$D308)</f>
        <v>11</v>
      </c>
      <c r="H308" s="54" t="str">
        <f t="shared" si="11"/>
        <v>全量</v>
      </c>
      <c r="I308" s="416" t="s">
        <v>15040</v>
      </c>
      <c r="J308" s="54" t="s">
        <v>723</v>
      </c>
      <c r="K308" s="53" t="str">
        <f>_xlfn.IFNA(VLOOKUP($D308,[1]开发列表!$A:$H,8,0),VLOOKUP($C308,[1]开发列表!$B:$H,7,0))</f>
        <v>陈凯/王东波</v>
      </c>
      <c r="L308" t="str">
        <f>_xlfn.IFNA(VLOOKUP($D308,[1]开发列表!$A:$H,8,0),VLOOKUP($C308,[1]开发列表!$B:$H,7,0))</f>
        <v>陈凯/王东波</v>
      </c>
    </row>
    <row r="309" spans="1:12" ht="24" customHeight="1">
      <c r="A309" s="443" t="s">
        <v>451</v>
      </c>
      <c r="B309" s="330">
        <f t="shared" si="10"/>
        <v>27</v>
      </c>
      <c r="C309" s="54" t="s">
        <v>478</v>
      </c>
      <c r="D309" s="54" t="s">
        <v>9789</v>
      </c>
      <c r="E309" s="54" t="s">
        <v>9790</v>
      </c>
      <c r="F309" s="54" t="s">
        <v>12552</v>
      </c>
      <c r="G309" s="54">
        <f>COUNTIF('08内容'!$C:$C,'整合层-表说明'!$D309)</f>
        <v>8</v>
      </c>
      <c r="H309" s="54" t="str">
        <f t="shared" si="11"/>
        <v>全量</v>
      </c>
      <c r="I309" s="416" t="s">
        <v>15040</v>
      </c>
      <c r="J309" s="54" t="s">
        <v>723</v>
      </c>
      <c r="K309" s="53" t="str">
        <f>_xlfn.IFNA(VLOOKUP($D309,[1]开发列表!$A:$H,8,0),VLOOKUP($C309,[1]开发列表!$B:$H,7,0))</f>
        <v>陈凯/王东波</v>
      </c>
      <c r="L309" t="str">
        <f>_xlfn.IFNA(VLOOKUP($D309,[1]开发列表!$A:$H,8,0),VLOOKUP($C309,[1]开发列表!$B:$H,7,0))</f>
        <v>陈凯/王东波</v>
      </c>
    </row>
    <row r="310" spans="1:12" ht="24" customHeight="1">
      <c r="A310" s="443" t="s">
        <v>451</v>
      </c>
      <c r="B310" s="330">
        <f t="shared" si="10"/>
        <v>28</v>
      </c>
      <c r="C310" s="54" t="s">
        <v>479</v>
      </c>
      <c r="D310" s="54" t="s">
        <v>9791</v>
      </c>
      <c r="E310" s="54" t="s">
        <v>9792</v>
      </c>
      <c r="F310" s="54" t="s">
        <v>12553</v>
      </c>
      <c r="G310" s="54">
        <f>COUNTIF('08内容'!$C:$C,'整合层-表说明'!$D310)</f>
        <v>4</v>
      </c>
      <c r="H310" s="54" t="str">
        <f t="shared" si="11"/>
        <v>全量</v>
      </c>
      <c r="I310" s="416" t="s">
        <v>15040</v>
      </c>
      <c r="J310" s="54" t="s">
        <v>723</v>
      </c>
      <c r="K310" s="53" t="str">
        <f>_xlfn.IFNA(VLOOKUP($D310,[1]开发列表!$A:$H,8,0),VLOOKUP($C310,[1]开发列表!$B:$H,7,0))</f>
        <v>陈凯/王东波</v>
      </c>
      <c r="L310" t="str">
        <f>_xlfn.IFNA(VLOOKUP($D310,[1]开发列表!$A:$H,8,0),VLOOKUP($C310,[1]开发列表!$B:$H,7,0))</f>
        <v>陈凯/王东波</v>
      </c>
    </row>
    <row r="311" spans="1:12" ht="24" customHeight="1">
      <c r="A311" s="443" t="s">
        <v>451</v>
      </c>
      <c r="B311" s="330">
        <f t="shared" si="10"/>
        <v>29</v>
      </c>
      <c r="C311" s="54" t="s">
        <v>481</v>
      </c>
      <c r="D311" s="54" t="s">
        <v>9623</v>
      </c>
      <c r="E311" s="54" t="s">
        <v>9793</v>
      </c>
      <c r="F311" s="54" t="s">
        <v>12554</v>
      </c>
      <c r="G311" s="54">
        <f>COUNTIF('08内容'!$C:$C,'整合层-表说明'!$D311)</f>
        <v>23</v>
      </c>
      <c r="H311" s="54" t="str">
        <f t="shared" si="11"/>
        <v>全量</v>
      </c>
      <c r="I311" s="416" t="s">
        <v>15040</v>
      </c>
      <c r="J311" s="54" t="s">
        <v>723</v>
      </c>
      <c r="K311" s="53" t="str">
        <f>_xlfn.IFNA(VLOOKUP($D311,[1]开发列表!$A:$H,8,0),VLOOKUP($C311,[1]开发列表!$B:$H,7,0))</f>
        <v>陈凯/王东波</v>
      </c>
      <c r="L311" t="str">
        <f>_xlfn.IFNA(VLOOKUP($D311,[1]开发列表!$A:$H,8,0),VLOOKUP($C311,[1]开发列表!$B:$H,7,0))</f>
        <v>陈凯/王东波</v>
      </c>
    </row>
    <row r="312" spans="1:12" ht="24" customHeight="1">
      <c r="A312" s="443" t="s">
        <v>451</v>
      </c>
      <c r="B312" s="330">
        <f t="shared" si="10"/>
        <v>30</v>
      </c>
      <c r="C312" s="54" t="s">
        <v>1479</v>
      </c>
      <c r="D312" s="54" t="s">
        <v>9707</v>
      </c>
      <c r="E312" s="54" t="s">
        <v>9794</v>
      </c>
      <c r="F312" s="54" t="s">
        <v>12555</v>
      </c>
      <c r="G312" s="54">
        <f>COUNTIF('08内容'!$C:$C,'整合层-表说明'!$D312)</f>
        <v>4</v>
      </c>
      <c r="H312" s="54" t="str">
        <f t="shared" si="11"/>
        <v>全量</v>
      </c>
      <c r="I312" s="416" t="s">
        <v>15040</v>
      </c>
      <c r="J312" s="54" t="s">
        <v>723</v>
      </c>
      <c r="K312" s="53" t="str">
        <f>_xlfn.IFNA(VLOOKUP($D312,[1]开发列表!$A:$H,8,0),VLOOKUP($C312,[1]开发列表!$B:$H,7,0))</f>
        <v>陈凯/王东波</v>
      </c>
      <c r="L312" t="str">
        <f>_xlfn.IFNA(VLOOKUP($D312,[1]开发列表!$A:$H,8,0),VLOOKUP($C312,[1]开发列表!$B:$H,7,0))</f>
        <v>陈凯/王东波</v>
      </c>
    </row>
    <row r="313" spans="1:12" ht="24" customHeight="1">
      <c r="A313" s="443" t="s">
        <v>451</v>
      </c>
      <c r="B313" s="330">
        <f t="shared" si="10"/>
        <v>31</v>
      </c>
      <c r="C313" s="54" t="s">
        <v>480</v>
      </c>
      <c r="D313" s="54" t="s">
        <v>9717</v>
      </c>
      <c r="E313" s="54" t="s">
        <v>9795</v>
      </c>
      <c r="F313" s="54" t="s">
        <v>12556</v>
      </c>
      <c r="G313" s="54">
        <f>COUNTIF('08内容'!$C:$C,'整合层-表说明'!$D313)</f>
        <v>8</v>
      </c>
      <c r="H313" s="54" t="str">
        <f t="shared" si="11"/>
        <v>全量</v>
      </c>
      <c r="I313" s="416" t="s">
        <v>15040</v>
      </c>
      <c r="J313" s="54" t="s">
        <v>723</v>
      </c>
      <c r="K313" s="53" t="str">
        <f>_xlfn.IFNA(VLOOKUP($D313,[1]开发列表!$A:$H,8,0),VLOOKUP($C313,[1]开发列表!$B:$H,7,0))</f>
        <v>陈凯/王东波</v>
      </c>
      <c r="L313" t="str">
        <f>_xlfn.IFNA(VLOOKUP($D313,[1]开发列表!$A:$H,8,0),VLOOKUP($C313,[1]开发列表!$B:$H,7,0))</f>
        <v>陈凯/王东波</v>
      </c>
    </row>
    <row r="314" spans="1:12" ht="24" customHeight="1">
      <c r="A314" s="443" t="s">
        <v>451</v>
      </c>
      <c r="B314" s="330">
        <f t="shared" si="10"/>
        <v>32</v>
      </c>
      <c r="C314" s="54" t="s">
        <v>13764</v>
      </c>
      <c r="D314" s="54" t="s">
        <v>13763</v>
      </c>
      <c r="E314" s="54"/>
      <c r="F314" s="54" t="e">
        <f>_xlfn.IFNA(VLOOKUP($D314,[1]开发列表!$A:$H,5,0),VLOOKUP($C314,[1]开发列表!$B:$H,4,0))</f>
        <v>#N/A</v>
      </c>
      <c r="G314" s="54">
        <f>COUNTIF('08内容'!$C:$C,'整合层-表说明'!$D314)</f>
        <v>18</v>
      </c>
      <c r="H314" s="54" t="str">
        <f t="shared" si="11"/>
        <v>全量</v>
      </c>
      <c r="I314" s="416" t="s">
        <v>15040</v>
      </c>
      <c r="J314" s="54" t="s">
        <v>723</v>
      </c>
      <c r="K314" s="53" t="e">
        <f>_xlfn.IFNA(VLOOKUP($D314,[1]开发列表!$A:$H,8,0),VLOOKUP($C314,[1]开发列表!$B:$H,7,0))</f>
        <v>#N/A</v>
      </c>
      <c r="L314" t="e">
        <f>_xlfn.IFNA(VLOOKUP($D314,[1]开发列表!$A:$H,8,0),VLOOKUP($C314,[1]开发列表!$B:$H,7,0))</f>
        <v>#N/A</v>
      </c>
    </row>
    <row r="315" spans="1:12" ht="24" customHeight="1">
      <c r="A315" s="443" t="s">
        <v>451</v>
      </c>
      <c r="B315" s="330">
        <f t="shared" si="10"/>
        <v>33</v>
      </c>
      <c r="C315" s="54" t="s">
        <v>13800</v>
      </c>
      <c r="D315" s="54" t="s">
        <v>13799</v>
      </c>
      <c r="E315" s="54"/>
      <c r="F315" s="54" t="e">
        <f>_xlfn.IFNA(VLOOKUP($D315,[1]开发列表!$A:$H,5,0),VLOOKUP($C315,[1]开发列表!$B:$H,4,0))</f>
        <v>#N/A</v>
      </c>
      <c r="G315" s="54">
        <f>COUNTIF('08内容'!$C:$C,'整合层-表说明'!$D315)</f>
        <v>36</v>
      </c>
      <c r="H315" s="54" t="str">
        <f t="shared" si="11"/>
        <v>全量</v>
      </c>
      <c r="I315" s="416" t="s">
        <v>15040</v>
      </c>
      <c r="J315" s="54" t="s">
        <v>723</v>
      </c>
      <c r="K315" s="53" t="e">
        <f>_xlfn.IFNA(VLOOKUP($D315,[1]开发列表!$A:$H,8,0),VLOOKUP($C315,[1]开发列表!$B:$H,7,0))</f>
        <v>#N/A</v>
      </c>
      <c r="L315" t="e">
        <f>_xlfn.IFNA(VLOOKUP($D315,[1]开发列表!$A:$H,8,0),VLOOKUP($C315,[1]开发列表!$B:$H,7,0))</f>
        <v>#N/A</v>
      </c>
    </row>
    <row r="316" spans="1:12" ht="24" customHeight="1">
      <c r="A316" s="443" t="s">
        <v>451</v>
      </c>
      <c r="B316" s="330">
        <f t="shared" si="10"/>
        <v>34</v>
      </c>
      <c r="C316" s="469" t="s">
        <v>17382</v>
      </c>
      <c r="D316" s="469" t="s">
        <v>17381</v>
      </c>
      <c r="E316" s="63" t="s">
        <v>17383</v>
      </c>
      <c r="F316" s="54" t="str">
        <f>_xlfn.IFNA(VLOOKUP($D316,[1]开发列表!$A:$H,5,0),VLOOKUP($C316,[1]开发列表!$B:$H,4,0))</f>
        <v>ods_vmall_tbl_prd_remark_dm</v>
      </c>
      <c r="G316" s="54">
        <f>COUNTIF('08内容'!$C:$C,'整合层-表说明'!$D316)</f>
        <v>27</v>
      </c>
      <c r="H316" s="54" t="str">
        <f t="shared" si="11"/>
        <v>增量</v>
      </c>
      <c r="I316" s="416" t="s">
        <v>17534</v>
      </c>
      <c r="J316" s="54" t="s">
        <v>723</v>
      </c>
      <c r="K316" s="53" t="str">
        <f>_xlfn.IFNA(VLOOKUP($D316,[1]开发列表!$A:$H,8,0),VLOOKUP($C316,[1]开发列表!$B:$H,7,0))</f>
        <v>王东波</v>
      </c>
    </row>
    <row r="317" spans="1:12" ht="24" customHeight="1">
      <c r="A317" s="443" t="s">
        <v>491</v>
      </c>
      <c r="B317" s="330">
        <f>IF($A317=$A315,$B315+1,1)</f>
        <v>1</v>
      </c>
      <c r="C317" s="54" t="s">
        <v>493</v>
      </c>
      <c r="D317" s="54" t="s">
        <v>492</v>
      </c>
      <c r="E317" s="54" t="s">
        <v>2311</v>
      </c>
      <c r="F317" s="54" t="s">
        <v>5345</v>
      </c>
      <c r="G317" s="54">
        <f>COUNTIF('09财务'!$C:$C,'整合层-表说明'!$D317)</f>
        <v>14</v>
      </c>
      <c r="H317" s="54" t="str">
        <f t="shared" si="11"/>
        <v>增量</v>
      </c>
      <c r="I317" s="416" t="s">
        <v>15040</v>
      </c>
      <c r="J317" s="54" t="s">
        <v>723</v>
      </c>
      <c r="K317" s="53" t="str">
        <f>_xlfn.IFNA(VLOOKUP($D317,[1]开发列表!$A:$H,8,0),VLOOKUP($C317,[1]开发列表!$B:$H,7,0))</f>
        <v>焦金鹏</v>
      </c>
      <c r="L317" t="str">
        <f>_xlfn.IFNA(VLOOKUP($D317,[1]开发列表!$A:$H,8,0),VLOOKUP($C317,[1]开发列表!$B:$H,7,0))</f>
        <v>焦金鹏</v>
      </c>
    </row>
    <row r="318" spans="1:12" ht="24" customHeight="1">
      <c r="A318" s="443" t="s">
        <v>494</v>
      </c>
      <c r="B318" s="330">
        <f t="shared" si="10"/>
        <v>1</v>
      </c>
      <c r="C318" s="54" t="s">
        <v>495</v>
      </c>
      <c r="D318" s="54" t="s">
        <v>1522</v>
      </c>
      <c r="E318" s="54" t="s">
        <v>10750</v>
      </c>
      <c r="F318" s="54" t="s">
        <v>7894</v>
      </c>
      <c r="G318" s="54">
        <f>COUNTIF('10销售'!$C:$C,'整合层-表说明'!$D318)</f>
        <v>21</v>
      </c>
      <c r="H318" s="54" t="str">
        <f t="shared" si="11"/>
        <v>全量</v>
      </c>
      <c r="I318" s="416" t="s">
        <v>15040</v>
      </c>
      <c r="J318" s="54" t="s">
        <v>10807</v>
      </c>
      <c r="K318" s="53" t="str">
        <f>_xlfn.IFNA(VLOOKUP($D318,[1]开发列表!$A:$H,8,0),VLOOKUP($C318,[1]开发列表!$B:$H,7,0))</f>
        <v>汤泽</v>
      </c>
      <c r="L318" t="str">
        <f>_xlfn.IFNA(VLOOKUP($D318,[1]开发列表!$A:$H,8,0),VLOOKUP($C318,[1]开发列表!$B:$H,7,0))</f>
        <v>汤泽</v>
      </c>
    </row>
    <row r="319" spans="1:12" ht="24" customHeight="1">
      <c r="A319" s="443" t="s">
        <v>494</v>
      </c>
      <c r="B319" s="330">
        <f t="shared" si="10"/>
        <v>2</v>
      </c>
      <c r="C319" s="54" t="s">
        <v>496</v>
      </c>
      <c r="D319" s="54" t="s">
        <v>1523</v>
      </c>
      <c r="E319" s="54" t="s">
        <v>10797</v>
      </c>
      <c r="F319" s="54" t="s">
        <v>7895</v>
      </c>
      <c r="G319" s="54">
        <f>COUNTIF('10销售'!$C:$C,'整合层-表说明'!$D319)</f>
        <v>24</v>
      </c>
      <c r="H319" s="54" t="str">
        <f t="shared" si="11"/>
        <v>全量</v>
      </c>
      <c r="I319" s="416" t="s">
        <v>15040</v>
      </c>
      <c r="J319" s="54" t="s">
        <v>10807</v>
      </c>
      <c r="K319" s="53" t="str">
        <f>_xlfn.IFNA(VLOOKUP($D319,[1]开发列表!$A:$H,8,0),VLOOKUP($C319,[1]开发列表!$B:$H,7,0))</f>
        <v>汤泽</v>
      </c>
      <c r="L319" t="str">
        <f>_xlfn.IFNA(VLOOKUP($D319,[1]开发列表!$A:$H,8,0),VLOOKUP($C319,[1]开发列表!$B:$H,7,0))</f>
        <v>汤泽</v>
      </c>
    </row>
    <row r="320" spans="1:12" ht="24" customHeight="1">
      <c r="A320" s="443" t="s">
        <v>494</v>
      </c>
      <c r="B320" s="330">
        <f t="shared" si="10"/>
        <v>3</v>
      </c>
      <c r="C320" s="54" t="s">
        <v>497</v>
      </c>
      <c r="D320" s="54" t="s">
        <v>1524</v>
      </c>
      <c r="E320" s="54" t="s">
        <v>10798</v>
      </c>
      <c r="F320" s="54" t="s">
        <v>7896</v>
      </c>
      <c r="G320" s="54">
        <f>COUNTIF('10销售'!$C:$C,'整合层-表说明'!$D320)</f>
        <v>19</v>
      </c>
      <c r="H320" s="54" t="str">
        <f t="shared" si="11"/>
        <v>全量</v>
      </c>
      <c r="I320" s="416" t="s">
        <v>15040</v>
      </c>
      <c r="J320" s="54" t="s">
        <v>10807</v>
      </c>
      <c r="K320" s="53" t="str">
        <f>_xlfn.IFNA(VLOOKUP($D320,[1]开发列表!$A:$H,8,0),VLOOKUP($C320,[1]开发列表!$B:$H,7,0))</f>
        <v>赵冲</v>
      </c>
      <c r="L320" t="str">
        <f>_xlfn.IFNA(VLOOKUP($D320,[1]开发列表!$A:$H,8,0),VLOOKUP($C320,[1]开发列表!$B:$H,7,0))</f>
        <v>赵冲</v>
      </c>
    </row>
    <row r="321" spans="1:12" ht="24" customHeight="1">
      <c r="A321" s="443" t="s">
        <v>494</v>
      </c>
      <c r="B321" s="330">
        <f t="shared" si="10"/>
        <v>4</v>
      </c>
      <c r="C321" s="54" t="s">
        <v>498</v>
      </c>
      <c r="D321" s="54" t="s">
        <v>1525</v>
      </c>
      <c r="E321" s="54" t="s">
        <v>10799</v>
      </c>
      <c r="F321" s="54" t="s">
        <v>7898</v>
      </c>
      <c r="G321" s="54">
        <f>COUNTIF('10销售'!$C:$C,'整合层-表说明'!$D321)</f>
        <v>25</v>
      </c>
      <c r="H321" s="54" t="str">
        <f t="shared" si="11"/>
        <v>全量</v>
      </c>
      <c r="I321" s="416" t="s">
        <v>15040</v>
      </c>
      <c r="J321" s="54" t="s">
        <v>10807</v>
      </c>
      <c r="K321" s="53" t="str">
        <f>_xlfn.IFNA(VLOOKUP($D321,[1]开发列表!$A:$H,8,0),VLOOKUP($C321,[1]开发列表!$B:$H,7,0))</f>
        <v>汤泽</v>
      </c>
      <c r="L321" t="str">
        <f>_xlfn.IFNA(VLOOKUP($D321,[1]开发列表!$A:$H,8,0),VLOOKUP($C321,[1]开发列表!$B:$H,7,0))</f>
        <v>汤泽</v>
      </c>
    </row>
    <row r="322" spans="1:12" ht="24" customHeight="1">
      <c r="A322" s="443" t="s">
        <v>494</v>
      </c>
      <c r="B322" s="330">
        <f t="shared" si="10"/>
        <v>5</v>
      </c>
      <c r="C322" s="54" t="s">
        <v>499</v>
      </c>
      <c r="D322" s="54" t="s">
        <v>1526</v>
      </c>
      <c r="E322" s="54" t="s">
        <v>10800</v>
      </c>
      <c r="F322" s="54" t="s">
        <v>7900</v>
      </c>
      <c r="G322" s="54">
        <f>COUNTIF('10销售'!$C:$C,'整合层-表说明'!$D322)</f>
        <v>17</v>
      </c>
      <c r="H322" s="54" t="str">
        <f t="shared" si="11"/>
        <v>全量</v>
      </c>
      <c r="I322" s="416" t="s">
        <v>15040</v>
      </c>
      <c r="J322" s="54" t="s">
        <v>10807</v>
      </c>
      <c r="K322" s="53" t="str">
        <f>_xlfn.IFNA(VLOOKUP($D322,[1]开发列表!$A:$H,8,0),VLOOKUP($C322,[1]开发列表!$B:$H,7,0))</f>
        <v>汤泽</v>
      </c>
      <c r="L322" t="str">
        <f>_xlfn.IFNA(VLOOKUP($D322,[1]开发列表!$A:$H,8,0),VLOOKUP($C322,[1]开发列表!$B:$H,7,0))</f>
        <v>汤泽</v>
      </c>
    </row>
    <row r="323" spans="1:12" ht="24" customHeight="1">
      <c r="A323" s="443" t="s">
        <v>494</v>
      </c>
      <c r="B323" s="330">
        <f t="shared" si="10"/>
        <v>6</v>
      </c>
      <c r="C323" s="54" t="s">
        <v>500</v>
      </c>
      <c r="D323" s="54" t="s">
        <v>1527</v>
      </c>
      <c r="E323" s="54" t="s">
        <v>10801</v>
      </c>
      <c r="F323" s="54" t="s">
        <v>7901</v>
      </c>
      <c r="G323" s="54">
        <f>COUNTIF('10销售'!$C:$C,'整合层-表说明'!$D323)</f>
        <v>11</v>
      </c>
      <c r="H323" s="54" t="str">
        <f t="shared" si="11"/>
        <v>全量</v>
      </c>
      <c r="I323" s="416" t="s">
        <v>15040</v>
      </c>
      <c r="J323" s="54" t="s">
        <v>10807</v>
      </c>
      <c r="K323" s="53" t="str">
        <f>_xlfn.IFNA(VLOOKUP($D323,[1]开发列表!$A:$H,8,0),VLOOKUP($C323,[1]开发列表!$B:$H,7,0))</f>
        <v>汤泽</v>
      </c>
      <c r="L323" t="str">
        <f>_xlfn.IFNA(VLOOKUP($D323,[1]开发列表!$A:$H,8,0),VLOOKUP($C323,[1]开发列表!$B:$H,7,0))</f>
        <v>汤泽</v>
      </c>
    </row>
    <row r="324" spans="1:12" ht="24" customHeight="1">
      <c r="A324" s="443" t="s">
        <v>494</v>
      </c>
      <c r="B324" s="330">
        <f t="shared" si="10"/>
        <v>7</v>
      </c>
      <c r="C324" s="54" t="s">
        <v>501</v>
      </c>
      <c r="D324" s="54" t="s">
        <v>1528</v>
      </c>
      <c r="E324" s="54" t="s">
        <v>10802</v>
      </c>
      <c r="F324" s="54" t="s">
        <v>7902</v>
      </c>
      <c r="G324" s="54">
        <f>COUNTIF('10销售'!$C:$C,'整合层-表说明'!$D324)</f>
        <v>22</v>
      </c>
      <c r="H324" s="54" t="str">
        <f t="shared" si="11"/>
        <v>全量</v>
      </c>
      <c r="I324" s="416" t="s">
        <v>15040</v>
      </c>
      <c r="J324" s="54" t="s">
        <v>10807</v>
      </c>
      <c r="K324" s="53" t="str">
        <f>_xlfn.IFNA(VLOOKUP($D324,[1]开发列表!$A:$H,8,0),VLOOKUP($C324,[1]开发列表!$B:$H,7,0))</f>
        <v>汤泽</v>
      </c>
      <c r="L324" t="str">
        <f>_xlfn.IFNA(VLOOKUP($D324,[1]开发列表!$A:$H,8,0),VLOOKUP($C324,[1]开发列表!$B:$H,7,0))</f>
        <v>汤泽</v>
      </c>
    </row>
    <row r="325" spans="1:12" ht="24" customHeight="1">
      <c r="A325" s="443" t="s">
        <v>494</v>
      </c>
      <c r="B325" s="330">
        <f t="shared" si="10"/>
        <v>8</v>
      </c>
      <c r="C325" s="54" t="s">
        <v>1521</v>
      </c>
      <c r="D325" s="54" t="s">
        <v>1529</v>
      </c>
      <c r="E325" s="54" t="s">
        <v>10803</v>
      </c>
      <c r="F325" s="54" t="s">
        <v>7909</v>
      </c>
      <c r="G325" s="54">
        <f>COUNTIF('10销售'!$C:$C,'整合层-表说明'!$D325)</f>
        <v>44</v>
      </c>
      <c r="H325" s="54" t="str">
        <f t="shared" si="11"/>
        <v>全量</v>
      </c>
      <c r="I325" s="416" t="s">
        <v>15040</v>
      </c>
      <c r="J325" s="54" t="s">
        <v>10807</v>
      </c>
      <c r="K325" s="53" t="str">
        <f>_xlfn.IFNA(VLOOKUP($D325,[1]开发列表!$A:$H,8,0),VLOOKUP($C325,[1]开发列表!$B:$H,7,0))</f>
        <v>史风龙</v>
      </c>
      <c r="L325" t="str">
        <f>_xlfn.IFNA(VLOOKUP($D325,[1]开发列表!$A:$H,8,0),VLOOKUP($C325,[1]开发列表!$B:$H,7,0))</f>
        <v>史风龙</v>
      </c>
    </row>
    <row r="326" spans="1:12" ht="24" customHeight="1">
      <c r="A326" s="443" t="s">
        <v>494</v>
      </c>
      <c r="B326" s="330">
        <f t="shared" si="10"/>
        <v>9</v>
      </c>
      <c r="C326" s="54" t="s">
        <v>502</v>
      </c>
      <c r="D326" s="54" t="s">
        <v>1530</v>
      </c>
      <c r="E326" s="54" t="s">
        <v>10804</v>
      </c>
      <c r="F326" s="54" t="s">
        <v>7940</v>
      </c>
      <c r="G326" s="54">
        <f>COUNTIF('10销售'!$C:$C,'整合层-表说明'!$D326)</f>
        <v>27</v>
      </c>
      <c r="H326" s="54" t="str">
        <f t="shared" si="11"/>
        <v>全量</v>
      </c>
      <c r="I326" s="416" t="s">
        <v>15040</v>
      </c>
      <c r="J326" s="54" t="s">
        <v>10807</v>
      </c>
      <c r="K326" s="53" t="str">
        <f>_xlfn.IFNA(VLOOKUP($D326,[1]开发列表!$A:$H,8,0),VLOOKUP($C326,[1]开发列表!$B:$H,7,0))</f>
        <v>汤泽</v>
      </c>
      <c r="L326" t="str">
        <f>_xlfn.IFNA(VLOOKUP($D326,[1]开发列表!$A:$H,8,0),VLOOKUP($C326,[1]开发列表!$B:$H,7,0))</f>
        <v>汤泽</v>
      </c>
    </row>
    <row r="327" spans="1:12" ht="24" customHeight="1">
      <c r="A327" s="444" t="s">
        <v>494</v>
      </c>
      <c r="B327" s="330">
        <f t="shared" si="10"/>
        <v>10</v>
      </c>
      <c r="C327" s="182" t="s">
        <v>503</v>
      </c>
      <c r="D327" s="182" t="s">
        <v>1531</v>
      </c>
      <c r="E327" s="182"/>
      <c r="F327" s="182" t="s">
        <v>7967</v>
      </c>
      <c r="G327" s="182">
        <f>COUNTIF('10销售'!$C:$C,'整合层-表说明'!$D327)</f>
        <v>24</v>
      </c>
      <c r="H327" s="182" t="str">
        <f t="shared" si="11"/>
        <v>全量</v>
      </c>
      <c r="I327" s="442" t="s">
        <v>15040</v>
      </c>
      <c r="J327" s="182" t="s">
        <v>7943</v>
      </c>
      <c r="K327" s="53" t="str">
        <f>_xlfn.IFNA(VLOOKUP($D327,[1]开发列表!$A:$H,8,0),VLOOKUP($C327,[1]开发列表!$B:$H,7,0))</f>
        <v>赵冲</v>
      </c>
      <c r="L327" t="str">
        <f>_xlfn.IFNA(VLOOKUP($D327,[1]开发列表!$A:$H,8,0),VLOOKUP($C327,[1]开发列表!$B:$H,7,0))</f>
        <v>赵冲</v>
      </c>
    </row>
    <row r="328" spans="1:12" ht="24" customHeight="1">
      <c r="A328" s="443" t="s">
        <v>494</v>
      </c>
      <c r="B328" s="330">
        <f t="shared" si="10"/>
        <v>11</v>
      </c>
      <c r="C328" s="54" t="s">
        <v>504</v>
      </c>
      <c r="D328" s="54" t="s">
        <v>1532</v>
      </c>
      <c r="E328" s="54" t="s">
        <v>10805</v>
      </c>
      <c r="F328" s="54" t="s">
        <v>7966</v>
      </c>
      <c r="G328" s="54">
        <f>COUNTIF('10销售'!$C:$C,'整合层-表说明'!$D328)</f>
        <v>23</v>
      </c>
      <c r="H328" s="443" t="str">
        <f t="shared" si="11"/>
        <v>全量</v>
      </c>
      <c r="I328" s="416" t="s">
        <v>15040</v>
      </c>
      <c r="J328" s="54" t="s">
        <v>10807</v>
      </c>
      <c r="K328" s="53" t="str">
        <f>_xlfn.IFNA(VLOOKUP($D328,[1]开发列表!$A:$H,8,0),VLOOKUP($C328,[1]开发列表!$B:$H,7,0))</f>
        <v>陈姣</v>
      </c>
      <c r="L328" t="str">
        <f>_xlfn.IFNA(VLOOKUP($D328,[1]开发列表!$A:$H,8,0),VLOOKUP($C328,[1]开发列表!$B:$H,7,0))</f>
        <v>陈姣</v>
      </c>
    </row>
    <row r="329" spans="1:12" ht="24" customHeight="1">
      <c r="A329" s="443" t="s">
        <v>494</v>
      </c>
      <c r="B329" s="330">
        <f t="shared" si="10"/>
        <v>12</v>
      </c>
      <c r="C329" s="54" t="s">
        <v>505</v>
      </c>
      <c r="D329" s="54" t="s">
        <v>1533</v>
      </c>
      <c r="E329" s="54" t="s">
        <v>10806</v>
      </c>
      <c r="F329" s="54" t="s">
        <v>7986</v>
      </c>
      <c r="G329" s="54">
        <f>COUNTIF('10销售'!$C:$C,'整合层-表说明'!$D329)</f>
        <v>25</v>
      </c>
      <c r="H329" s="54" t="str">
        <f t="shared" si="11"/>
        <v>全量</v>
      </c>
      <c r="I329" s="416" t="s">
        <v>15040</v>
      </c>
      <c r="J329" s="54" t="s">
        <v>10807</v>
      </c>
      <c r="K329" s="53" t="str">
        <f>_xlfn.IFNA(VLOOKUP($D329,[1]开发列表!$A:$H,8,0),VLOOKUP($C329,[1]开发列表!$B:$H,7,0))</f>
        <v>赵冲</v>
      </c>
      <c r="L329" t="str">
        <f>_xlfn.IFNA(VLOOKUP($D329,[1]开发列表!$A:$H,8,0),VLOOKUP($C329,[1]开发列表!$B:$H,7,0))</f>
        <v>赵冲</v>
      </c>
    </row>
    <row r="330" spans="1:12" ht="24" customHeight="1">
      <c r="A330" s="443" t="s">
        <v>494</v>
      </c>
      <c r="B330" s="330">
        <f t="shared" si="10"/>
        <v>13</v>
      </c>
      <c r="C330" s="54" t="s">
        <v>13758</v>
      </c>
      <c r="D330" s="54" t="s">
        <v>13757</v>
      </c>
      <c r="E330" s="54" t="s">
        <v>14301</v>
      </c>
      <c r="F330" s="54" t="str">
        <f>_xlfn.IFNA(VLOOKUP($D330,[1]开发列表!$A:$H,5,0),VLOOKUP($C330,[1]开发列表!$B:$H,4,0))</f>
        <v>ods_dbank_paid_user_data_dm</v>
      </c>
      <c r="G330" s="54">
        <f>COUNTIF('10销售'!$C:$C,'整合层-表说明'!$D330)</f>
        <v>8</v>
      </c>
      <c r="H330" s="54" t="str">
        <f t="shared" si="11"/>
        <v>增量</v>
      </c>
      <c r="I330" s="416" t="s">
        <v>15040</v>
      </c>
      <c r="J330" s="54" t="s">
        <v>723</v>
      </c>
      <c r="K330" s="53" t="str">
        <f>_xlfn.IFNA(VLOOKUP($D330,[1]开发列表!$A:$H,8,0),VLOOKUP($C330,[1]开发列表!$B:$H,7,0))</f>
        <v>杭飞跃</v>
      </c>
      <c r="L330" t="str">
        <f>_xlfn.IFNA(VLOOKUP($D330,[1]开发列表!$A:$H,8,0),VLOOKUP($C330,[1]开发列表!$B:$H,7,0))</f>
        <v>杭飞跃</v>
      </c>
    </row>
    <row r="331" spans="1:12" ht="24" customHeight="1">
      <c r="A331" s="443" t="s">
        <v>494</v>
      </c>
      <c r="B331" s="330">
        <f t="shared" si="10"/>
        <v>14</v>
      </c>
      <c r="C331" s="54" t="s">
        <v>13760</v>
      </c>
      <c r="D331" s="54" t="s">
        <v>13759</v>
      </c>
      <c r="E331" s="54" t="s">
        <v>14302</v>
      </c>
      <c r="F331" s="54" t="str">
        <f>_xlfn.IFNA(VLOOKUP($D331,[1]开发列表!$A:$H,5,0),VLOOKUP($C331,[1]开发列表!$B:$H,4,0))</f>
        <v>ods_hispace_uc_trade_dm</v>
      </c>
      <c r="G331" s="54">
        <f>COUNTIF('10销售'!$C:$C,'整合层-表说明'!$D331)</f>
        <v>23</v>
      </c>
      <c r="H331" s="54" t="str">
        <f t="shared" si="11"/>
        <v>全量</v>
      </c>
      <c r="I331" s="416" t="s">
        <v>15040</v>
      </c>
      <c r="J331" s="54" t="s">
        <v>723</v>
      </c>
      <c r="K331" s="53" t="str">
        <f>_xlfn.IFNA(VLOOKUP($D331,[1]开发列表!$A:$H,8,0),VLOOKUP($C331,[1]开发列表!$B:$H,7,0))</f>
        <v>汤泽</v>
      </c>
      <c r="L331" t="str">
        <f>_xlfn.IFNA(VLOOKUP($D331,[1]开发列表!$A:$H,8,0),VLOOKUP($C331,[1]开发列表!$B:$H,7,0))</f>
        <v>汤泽</v>
      </c>
    </row>
    <row r="332" spans="1:12" ht="24" customHeight="1">
      <c r="A332" s="443" t="s">
        <v>494</v>
      </c>
      <c r="B332" s="330">
        <f t="shared" si="10"/>
        <v>15</v>
      </c>
      <c r="C332" s="54" t="s">
        <v>14999</v>
      </c>
      <c r="D332" s="54" t="s">
        <v>13767</v>
      </c>
      <c r="E332" s="54" t="s">
        <v>14303</v>
      </c>
      <c r="F332" s="54" t="str">
        <f>_xlfn.IFNA(VLOOKUP($D332,[1]开发列表!$A:$H,5,0),VLOOKUP($C332,[1]开发列表!$B:$H,4,0))</f>
        <v>ods_vmall2_tbl_order_dm</v>
      </c>
      <c r="G332" s="54">
        <f>COUNTIF('10销售'!$C:$C,'整合层-表说明'!$D332)</f>
        <v>48</v>
      </c>
      <c r="H332" s="54" t="str">
        <f t="shared" si="11"/>
        <v>全量</v>
      </c>
      <c r="I332" s="416" t="s">
        <v>15040</v>
      </c>
      <c r="J332" s="54" t="s">
        <v>723</v>
      </c>
      <c r="K332" s="53" t="str">
        <f>_xlfn.IFNA(VLOOKUP($D332,[1]开发列表!$A:$H,8,0),VLOOKUP($C332,[1]开发列表!$B:$H,7,0))</f>
        <v>王东波</v>
      </c>
      <c r="L332" t="str">
        <f>_xlfn.IFNA(VLOOKUP($D332,[1]开发列表!$A:$H,8,0),VLOOKUP($C332,[1]开发列表!$B:$H,7,0))</f>
        <v>王东波</v>
      </c>
    </row>
    <row r="333" spans="1:12" ht="24" customHeight="1">
      <c r="A333" s="443" t="s">
        <v>494</v>
      </c>
      <c r="B333" s="330">
        <f t="shared" si="10"/>
        <v>16</v>
      </c>
      <c r="C333" s="54" t="s">
        <v>13770</v>
      </c>
      <c r="D333" s="54" t="s">
        <v>13769</v>
      </c>
      <c r="E333" s="54" t="s">
        <v>14304</v>
      </c>
      <c r="F333" s="54" t="str">
        <f>_xlfn.IFNA(VLOOKUP($D333,[1]开发列表!$A:$H,5,0),VLOOKUP($C333,[1]开发列表!$B:$H,4,0))</f>
        <v>ods_vmall2_tbl_ord_product_dm</v>
      </c>
      <c r="G333" s="54">
        <f>COUNTIF('10销售'!$C:$C,'整合层-表说明'!$D333)</f>
        <v>25</v>
      </c>
      <c r="H333" s="54" t="str">
        <f t="shared" si="11"/>
        <v>增量</v>
      </c>
      <c r="I333" s="416" t="s">
        <v>15040</v>
      </c>
      <c r="J333" s="54" t="s">
        <v>723</v>
      </c>
      <c r="K333" s="53" t="str">
        <f>_xlfn.IFNA(VLOOKUP($D333,[1]开发列表!$A:$H,8,0),VLOOKUP($C333,[1]开发列表!$B:$H,7,0))</f>
        <v>王东波</v>
      </c>
      <c r="L333" t="str">
        <f>_xlfn.IFNA(VLOOKUP($D333,[1]开发列表!$A:$H,8,0),VLOOKUP($C333,[1]开发列表!$B:$H,7,0))</f>
        <v>王东波</v>
      </c>
    </row>
    <row r="334" spans="1:12" ht="24" customHeight="1">
      <c r="A334" s="443" t="s">
        <v>494</v>
      </c>
      <c r="B334" s="330">
        <f t="shared" si="10"/>
        <v>17</v>
      </c>
      <c r="C334" s="54" t="s">
        <v>13772</v>
      </c>
      <c r="D334" s="54" t="s">
        <v>13771</v>
      </c>
      <c r="E334" s="54" t="s">
        <v>14305</v>
      </c>
      <c r="F334" s="54" t="str">
        <f>_xlfn.IFNA(VLOOKUP($D334,[1]开发列表!$A:$H,5,0),VLOOKUP($C334,[1]开发列表!$B:$H,4,0))</f>
        <v>ods_vmall2_tbl_ord_free_gift_dm</v>
      </c>
      <c r="G334" s="54">
        <f>COUNTIF('10销售'!$C:$C,'整合层-表说明'!$D334)</f>
        <v>17</v>
      </c>
      <c r="H334" s="54" t="str">
        <f t="shared" si="11"/>
        <v>增量</v>
      </c>
      <c r="I334" s="416" t="s">
        <v>15040</v>
      </c>
      <c r="J334" s="54" t="s">
        <v>723</v>
      </c>
      <c r="K334" s="53" t="str">
        <f>_xlfn.IFNA(VLOOKUP($D334,[1]开发列表!$A:$H,8,0),VLOOKUP($C334,[1]开发列表!$B:$H,7,0))</f>
        <v>王东波</v>
      </c>
      <c r="L334" t="str">
        <f>_xlfn.IFNA(VLOOKUP($D334,[1]开发列表!$A:$H,8,0),VLOOKUP($C334,[1]开发列表!$B:$H,7,0))</f>
        <v>王东波</v>
      </c>
    </row>
    <row r="335" spans="1:12" ht="24" customHeight="1">
      <c r="A335" s="443" t="s">
        <v>494</v>
      </c>
      <c r="B335" s="330">
        <f t="shared" si="10"/>
        <v>18</v>
      </c>
      <c r="C335" s="54" t="s">
        <v>13774</v>
      </c>
      <c r="D335" s="54" t="s">
        <v>13773</v>
      </c>
      <c r="E335" s="54" t="s">
        <v>14306</v>
      </c>
      <c r="F335" s="54" t="str">
        <f>_xlfn.IFNA(VLOOKUP($D335,[1]开发列表!$A:$H,5,0),VLOOKUP($C335,[1]开发列表!$B:$H,4,0))</f>
        <v>ods_vmall2_tbl_sys_cps_order_ds</v>
      </c>
      <c r="G335" s="54">
        <f>COUNTIF('10销售'!$C:$C,'整合层-表说明'!$D335)</f>
        <v>7</v>
      </c>
      <c r="H335" s="54" t="str">
        <f t="shared" si="11"/>
        <v>全量</v>
      </c>
      <c r="I335" s="416" t="s">
        <v>15040</v>
      </c>
      <c r="J335" s="54" t="s">
        <v>723</v>
      </c>
      <c r="K335" s="53" t="str">
        <f>_xlfn.IFNA(VLOOKUP($D335,[1]开发列表!$A:$H,8,0),VLOOKUP($C335,[1]开发列表!$B:$H,7,0))</f>
        <v>田雨</v>
      </c>
      <c r="L335" t="str">
        <f>_xlfn.IFNA(VLOOKUP($D335,[1]开发列表!$A:$H,8,0),VLOOKUP($C335,[1]开发列表!$B:$H,7,0))</f>
        <v>田雨</v>
      </c>
    </row>
    <row r="336" spans="1:12" ht="24" customHeight="1">
      <c r="A336" s="443" t="s">
        <v>14683</v>
      </c>
      <c r="B336" s="330">
        <f t="shared" si="10"/>
        <v>19</v>
      </c>
      <c r="C336" s="54" t="s">
        <v>14684</v>
      </c>
      <c r="D336" s="54" t="s">
        <v>14685</v>
      </c>
      <c r="E336" s="54" t="s">
        <v>14686</v>
      </c>
      <c r="F336" s="54" t="str">
        <f>_xlfn.IFNA(VLOOKUP($D336,[1]开发列表!$A:$H,5,0),VLOOKUP($C336,[1]开发列表!$B:$H,4,0))</f>
        <v>ods_vmall2_tbl_ord_bundle_dm</v>
      </c>
      <c r="G336" s="54">
        <f>COUNTIF('10销售'!$C:$C,'整合层-表说明'!$D336)</f>
        <v>15</v>
      </c>
      <c r="H336" s="54" t="str">
        <f t="shared" si="11"/>
        <v>增量</v>
      </c>
      <c r="I336" s="416" t="s">
        <v>15040</v>
      </c>
      <c r="J336" s="54" t="s">
        <v>14687</v>
      </c>
      <c r="K336" s="53" t="str">
        <f>_xlfn.IFNA(VLOOKUP($D336,[1]开发列表!$A:$H,8,0),VLOOKUP($C336,[1]开发列表!$B:$H,7,0))</f>
        <v>杨忠飞</v>
      </c>
      <c r="L336" t="str">
        <f>_xlfn.IFNA(VLOOKUP($D336,[1]开发列表!$A:$H,8,0),VLOOKUP($C336,[1]开发列表!$B:$H,7,0))</f>
        <v>杨忠飞</v>
      </c>
    </row>
    <row r="337" spans="1:12" ht="24" customHeight="1">
      <c r="A337" s="443" t="s">
        <v>14688</v>
      </c>
      <c r="B337" s="330">
        <f t="shared" si="10"/>
        <v>20</v>
      </c>
      <c r="C337" s="54" t="s">
        <v>14689</v>
      </c>
      <c r="D337" s="54" t="s">
        <v>14690</v>
      </c>
      <c r="E337" s="54" t="s">
        <v>15010</v>
      </c>
      <c r="F337" s="54" t="str">
        <f>_xlfn.IFNA(VLOOKUP($D337,[1]开发列表!$A:$H,5,0),VLOOKUP($C337,[1]开发列表!$B:$H,4,0))</f>
        <v>ods_vmall2_tbl_ord_operate_log_dm</v>
      </c>
      <c r="G337" s="54">
        <f>COUNTIF('10销售'!$C:$C,'整合层-表说明'!$D337)</f>
        <v>7</v>
      </c>
      <c r="H337" s="54" t="str">
        <f t="shared" si="11"/>
        <v>增量</v>
      </c>
      <c r="I337" s="416" t="s">
        <v>15040</v>
      </c>
      <c r="J337" s="54" t="s">
        <v>14691</v>
      </c>
      <c r="K337" s="53" t="str">
        <f>_xlfn.IFNA(VLOOKUP($D337,[1]开发列表!$A:$H,8,0),VLOOKUP($C337,[1]开发列表!$B:$H,7,0))</f>
        <v>陈姣</v>
      </c>
      <c r="L337" t="str">
        <f>_xlfn.IFNA(VLOOKUP($D337,[1]开发列表!$A:$H,8,0),VLOOKUP($C337,[1]开发列表!$B:$H,7,0))</f>
        <v>陈姣</v>
      </c>
    </row>
    <row r="338" spans="1:12" ht="24" customHeight="1">
      <c r="A338" s="443" t="s">
        <v>14688</v>
      </c>
      <c r="B338" s="330">
        <f t="shared" si="10"/>
        <v>21</v>
      </c>
      <c r="C338" s="54" t="s">
        <v>14692</v>
      </c>
      <c r="D338" s="54" t="s">
        <v>14693</v>
      </c>
      <c r="E338" s="54" t="s">
        <v>15011</v>
      </c>
      <c r="F338" s="54" t="str">
        <f>_xlfn.IFNA(VLOOKUP($D338,[1]开发列表!$A:$H,5,0),VLOOKUP($C338,[1]开发列表!$B:$H,4,0))</f>
        <v>ods_vmall_cps_channel_report_ds</v>
      </c>
      <c r="G338" s="54">
        <f>COUNTIF('10销售'!$C:$C,'整合层-表说明'!$D338)</f>
        <v>9</v>
      </c>
      <c r="H338" s="54" t="str">
        <f t="shared" si="11"/>
        <v>全量</v>
      </c>
      <c r="I338" s="416" t="s">
        <v>15040</v>
      </c>
      <c r="J338" s="54" t="s">
        <v>14687</v>
      </c>
      <c r="K338" s="53" t="str">
        <f>_xlfn.IFNA(VLOOKUP($D338,[1]开发列表!$A:$H,8,0),VLOOKUP($C338,[1]开发列表!$B:$H,7,0))</f>
        <v>田雨</v>
      </c>
      <c r="L338" t="str">
        <f>_xlfn.IFNA(VLOOKUP($D338,[1]开发列表!$A:$H,8,0),VLOOKUP($C338,[1]开发列表!$B:$H,7,0))</f>
        <v>田雨</v>
      </c>
    </row>
    <row r="339" spans="1:12" ht="24" customHeight="1">
      <c r="A339" s="443" t="s">
        <v>14688</v>
      </c>
      <c r="B339" s="330">
        <f t="shared" si="10"/>
        <v>22</v>
      </c>
      <c r="C339" s="54" t="s">
        <v>14694</v>
      </c>
      <c r="D339" s="54" t="s">
        <v>14695</v>
      </c>
      <c r="E339" s="54" t="s">
        <v>15012</v>
      </c>
      <c r="F339" s="54" t="str">
        <f>_xlfn.IFNA(VLOOKUP($D339,[1]开发列表!$A:$H,5,0),VLOOKUP($C339,[1]开发列表!$B:$H,4,0))</f>
        <v>ods_vmall2_tbl_ord_repair_app_dm</v>
      </c>
      <c r="G339" s="54">
        <f>COUNTIF('10销售'!$C:$C,'整合层-表说明'!$D339)</f>
        <v>35</v>
      </c>
      <c r="H339" s="54" t="str">
        <f t="shared" si="11"/>
        <v>增量</v>
      </c>
      <c r="I339" s="416" t="s">
        <v>15040</v>
      </c>
      <c r="J339" s="54" t="s">
        <v>14696</v>
      </c>
      <c r="K339" s="53" t="str">
        <f>_xlfn.IFNA(VLOOKUP($D339,[1]开发列表!$A:$H,8,0),VLOOKUP($C339,[1]开发列表!$B:$H,7,0))</f>
        <v>田雨</v>
      </c>
      <c r="L339" t="str">
        <f>_xlfn.IFNA(VLOOKUP($D339,[1]开发列表!$A:$H,8,0),VLOOKUP($C339,[1]开发列表!$B:$H,7,0))</f>
        <v>田雨</v>
      </c>
    </row>
    <row r="340" spans="1:12" ht="24" customHeight="1">
      <c r="A340" s="443" t="s">
        <v>14688</v>
      </c>
      <c r="B340" s="330">
        <f t="shared" si="10"/>
        <v>23</v>
      </c>
      <c r="C340" s="54" t="s">
        <v>14697</v>
      </c>
      <c r="D340" s="54" t="s">
        <v>14698</v>
      </c>
      <c r="E340" s="54" t="s">
        <v>15013</v>
      </c>
      <c r="F340" s="54" t="str">
        <f>_xlfn.IFNA(VLOOKUP($D340,[1]开发列表!$A:$H,5,0),VLOOKUP($C340,[1]开发列表!$B:$H,4,0))</f>
        <v>ods_vmall2_tbl_ord_repair_prd_detail_ds</v>
      </c>
      <c r="G340" s="54">
        <f>COUNTIF('10销售'!$C:$C,'整合层-表说明'!$D340)</f>
        <v>8</v>
      </c>
      <c r="H340" s="54" t="str">
        <f t="shared" si="11"/>
        <v>全量</v>
      </c>
      <c r="I340" s="416" t="s">
        <v>15040</v>
      </c>
      <c r="J340" s="54" t="s">
        <v>14687</v>
      </c>
      <c r="K340" s="53" t="str">
        <f>_xlfn.IFNA(VLOOKUP($D340,[1]开发列表!$A:$H,8,0),VLOOKUP($C340,[1]开发列表!$B:$H,7,0))</f>
        <v>田雨</v>
      </c>
      <c r="L340" t="str">
        <f>_xlfn.IFNA(VLOOKUP($D340,[1]开发列表!$A:$H,8,0),VLOOKUP($C340,[1]开发列表!$B:$H,7,0))</f>
        <v>田雨</v>
      </c>
    </row>
    <row r="341" spans="1:12" ht="24" customHeight="1">
      <c r="A341" s="443" t="s">
        <v>14699</v>
      </c>
      <c r="B341" s="330">
        <f t="shared" si="10"/>
        <v>24</v>
      </c>
      <c r="C341" s="54" t="s">
        <v>14700</v>
      </c>
      <c r="D341" s="54" t="s">
        <v>14701</v>
      </c>
      <c r="E341" s="54" t="s">
        <v>15014</v>
      </c>
      <c r="F341" s="54" t="str">
        <f>_xlfn.IFNA(VLOOKUP($D341,[1]开发列表!$A:$H,5,0),VLOOKUP($C341,[1]开发列表!$B:$H,4,0))</f>
        <v>ods_vmall2_tbl_ord_repair_app_number_dm</v>
      </c>
      <c r="G341" s="54">
        <f>COUNTIF('10销售'!$C:$C,'整合层-表说明'!$D341)</f>
        <v>10</v>
      </c>
      <c r="H341" s="54" t="str">
        <f t="shared" si="11"/>
        <v>增量</v>
      </c>
      <c r="I341" s="416" t="s">
        <v>15040</v>
      </c>
      <c r="J341" s="54" t="s">
        <v>14687</v>
      </c>
      <c r="K341" s="53" t="str">
        <f>_xlfn.IFNA(VLOOKUP($D341,[1]开发列表!$A:$H,8,0),VLOOKUP($C341,[1]开发列表!$B:$H,7,0))</f>
        <v>田雨</v>
      </c>
      <c r="L341" t="str">
        <f>_xlfn.IFNA(VLOOKUP($D341,[1]开发列表!$A:$H,8,0),VLOOKUP($C341,[1]开发列表!$B:$H,7,0))</f>
        <v>田雨</v>
      </c>
    </row>
    <row r="342" spans="1:12" ht="24" customHeight="1">
      <c r="A342" s="443" t="s">
        <v>14688</v>
      </c>
      <c r="B342" s="330">
        <f t="shared" si="10"/>
        <v>25</v>
      </c>
      <c r="C342" s="54" t="s">
        <v>15000</v>
      </c>
      <c r="D342" s="54" t="s">
        <v>15001</v>
      </c>
      <c r="E342" s="54" t="s">
        <v>15015</v>
      </c>
      <c r="F342" s="54" t="str">
        <f>_xlfn.IFNA(VLOOKUP($D342,[1]开发列表!$A:$H,5,0),VLOOKUP($C342,[1]开发列表!$B:$H,4,0))</f>
        <v>ods_vmall2_do_status_dm</v>
      </c>
      <c r="G342" s="54">
        <f>COUNTIF('10销售'!$C:$C,'整合层-表说明'!$D342)</f>
        <v>17</v>
      </c>
      <c r="H342" s="54" t="str">
        <f t="shared" si="11"/>
        <v>增量</v>
      </c>
      <c r="I342" s="416" t="s">
        <v>15040</v>
      </c>
      <c r="J342" s="54" t="s">
        <v>14687</v>
      </c>
      <c r="K342" s="53" t="str">
        <f>_xlfn.IFNA(VLOOKUP($D342,[1]开发列表!$A:$H,8,0),VLOOKUP($C342,[1]开发列表!$B:$H,7,0))</f>
        <v>杭飞跃</v>
      </c>
      <c r="L342" t="str">
        <f>_xlfn.IFNA(VLOOKUP($D342,[1]开发列表!$A:$H,8,0),VLOOKUP($C342,[1]开发列表!$B:$H,7,0))</f>
        <v>杭飞跃</v>
      </c>
    </row>
    <row r="343" spans="1:12" ht="24" customHeight="1">
      <c r="A343" s="443" t="s">
        <v>14688</v>
      </c>
      <c r="B343" s="330">
        <f t="shared" si="10"/>
        <v>26</v>
      </c>
      <c r="C343" s="54" t="s">
        <v>15002</v>
      </c>
      <c r="D343" s="54" t="s">
        <v>15003</v>
      </c>
      <c r="E343" s="54" t="s">
        <v>15016</v>
      </c>
      <c r="F343" s="54" t="str">
        <f>_xlfn.IFNA(VLOOKUP($D343,[1]开发列表!$A:$H,5,0),VLOOKUP($C343,[1]开发列表!$B:$H,4,0))</f>
        <v>ods_vmall2_tbl_ord_imei_bom_dm</v>
      </c>
      <c r="G343" s="54">
        <f>COUNTIF('10销售'!$C:$C,'整合层-表说明'!$D343)</f>
        <v>9</v>
      </c>
      <c r="H343" s="54" t="str">
        <f t="shared" si="11"/>
        <v>增量</v>
      </c>
      <c r="I343" s="416" t="s">
        <v>15040</v>
      </c>
      <c r="J343" s="54" t="s">
        <v>14687</v>
      </c>
      <c r="K343" s="53" t="str">
        <f>_xlfn.IFNA(VLOOKUP($D343,[1]开发列表!$A:$H,8,0),VLOOKUP($C343,[1]开发列表!$B:$H,7,0))</f>
        <v>焦金鹏</v>
      </c>
      <c r="L343" t="str">
        <f>_xlfn.IFNA(VLOOKUP($D343,[1]开发列表!$A:$H,8,0),VLOOKUP($C343,[1]开发列表!$B:$H,7,0))</f>
        <v>焦金鹏</v>
      </c>
    </row>
    <row r="344" spans="1:12" ht="24" customHeight="1">
      <c r="A344" s="443" t="s">
        <v>14688</v>
      </c>
      <c r="B344" s="330">
        <f t="shared" si="10"/>
        <v>27</v>
      </c>
      <c r="C344" s="54" t="s">
        <v>15004</v>
      </c>
      <c r="D344" s="54" t="s">
        <v>15005</v>
      </c>
      <c r="E344" s="54" t="s">
        <v>15017</v>
      </c>
      <c r="F344" s="54" t="str">
        <f>_xlfn.IFNA(VLOOKUP($D344,[1]开发列表!$A:$H,5,0),VLOOKUP($C344,[1]开发列表!$B:$H,4,0))</f>
        <v>ods_vmall2_do_master_dm</v>
      </c>
      <c r="G344" s="54">
        <f>COUNTIF('10销售'!$C:$C,'整合层-表说明'!$D344)</f>
        <v>30</v>
      </c>
      <c r="H344" s="54" t="str">
        <f t="shared" si="11"/>
        <v>增量</v>
      </c>
      <c r="I344" s="416" t="s">
        <v>15040</v>
      </c>
      <c r="J344" s="54" t="s">
        <v>14687</v>
      </c>
      <c r="K344" s="53" t="str">
        <f>_xlfn.IFNA(VLOOKUP($D344,[1]开发列表!$A:$H,8,0),VLOOKUP($C344,[1]开发列表!$B:$H,7,0))</f>
        <v>焦金鹏</v>
      </c>
      <c r="L344" t="str">
        <f>_xlfn.IFNA(VLOOKUP($D344,[1]开发列表!$A:$H,8,0),VLOOKUP($C344,[1]开发列表!$B:$H,7,0))</f>
        <v>焦金鹏</v>
      </c>
    </row>
    <row r="345" spans="1:12" ht="24" customHeight="1">
      <c r="A345" s="443" t="s">
        <v>14688</v>
      </c>
      <c r="B345" s="330">
        <f t="shared" si="10"/>
        <v>28</v>
      </c>
      <c r="C345" s="54" t="s">
        <v>15006</v>
      </c>
      <c r="D345" s="54" t="s">
        <v>15007</v>
      </c>
      <c r="E345" s="54" t="s">
        <v>15018</v>
      </c>
      <c r="F345" s="54" t="str">
        <f>_xlfn.IFNA(VLOOKUP($D345,[1]开发列表!$A:$H,5,0),VLOOKUP($C345,[1]开发列表!$B:$H,4,0))</f>
        <v>ods_vmall2_sr_imei_dm</v>
      </c>
      <c r="G345" s="54">
        <f>COUNTIF('10销售'!$C:$C,'整合层-表说明'!$D345)</f>
        <v>13</v>
      </c>
      <c r="H345" s="54" t="str">
        <f t="shared" si="11"/>
        <v>增量</v>
      </c>
      <c r="I345" s="416" t="s">
        <v>15040</v>
      </c>
      <c r="J345" s="54" t="s">
        <v>14687</v>
      </c>
      <c r="K345" s="53" t="str">
        <f>_xlfn.IFNA(VLOOKUP($D345,[1]开发列表!$A:$H,8,0),VLOOKUP($C345,[1]开发列表!$B:$H,7,0))</f>
        <v>田雨</v>
      </c>
      <c r="L345" t="str">
        <f>_xlfn.IFNA(VLOOKUP($D345,[1]开发列表!$A:$H,8,0),VLOOKUP($C345,[1]开发列表!$B:$H,7,0))</f>
        <v>田雨</v>
      </c>
    </row>
    <row r="346" spans="1:12" ht="24" customHeight="1">
      <c r="A346" s="443" t="s">
        <v>14688</v>
      </c>
      <c r="B346" s="330">
        <f t="shared" si="10"/>
        <v>29</v>
      </c>
      <c r="C346" s="54" t="s">
        <v>15008</v>
      </c>
      <c r="D346" s="54" t="s">
        <v>15009</v>
      </c>
      <c r="E346" s="54" t="s">
        <v>15019</v>
      </c>
      <c r="F346" s="54" t="str">
        <f>_xlfn.IFNA(VLOOKUP($D346,[1]开发列表!$A:$H,5,0),VLOOKUP($C346,[1]开发列表!$B:$H,4,0))</f>
        <v>ods_vmall2_sr_imei_s_dm</v>
      </c>
      <c r="G346" s="54">
        <f>COUNTIF('10销售'!$C:$C,'整合层-表说明'!$D346)</f>
        <v>10</v>
      </c>
      <c r="H346" s="54" t="str">
        <f t="shared" si="11"/>
        <v>增量</v>
      </c>
      <c r="I346" s="416" t="s">
        <v>15040</v>
      </c>
      <c r="J346" s="54" t="s">
        <v>14687</v>
      </c>
      <c r="K346" s="53" t="str">
        <f>_xlfn.IFNA(VLOOKUP($D346,[1]开发列表!$A:$H,8,0),VLOOKUP($C346,[1]开发列表!$B:$H,7,0))</f>
        <v>田雨</v>
      </c>
      <c r="L346" t="str">
        <f>_xlfn.IFNA(VLOOKUP($D346,[1]开发列表!$A:$H,8,0),VLOOKUP($C346,[1]开发列表!$B:$H,7,0))</f>
        <v>田雨</v>
      </c>
    </row>
    <row r="347" spans="1:12" ht="24" customHeight="1">
      <c r="A347" s="443" t="s">
        <v>14683</v>
      </c>
      <c r="B347" s="330">
        <f t="shared" si="10"/>
        <v>30</v>
      </c>
      <c r="C347" s="466" t="s">
        <v>17418</v>
      </c>
      <c r="D347" s="466" t="s">
        <v>17431</v>
      </c>
      <c r="E347" s="134" t="s">
        <v>17956</v>
      </c>
      <c r="F347" s="54" t="str">
        <f>_xlfn.IFNA(VLOOKUP($D347,[1]开发列表!$A:$H,5,0),VLOOKUP($C347,[1]开发列表!$B:$H,4,0))</f>
        <v>ods_game_upload_shop_income_all_stream_dm</v>
      </c>
      <c r="G347" s="54">
        <f>COUNTIF('10销售'!$C:$C,'整合层-表说明'!$D347)</f>
        <v>4</v>
      </c>
      <c r="H347" s="54" t="str">
        <f t="shared" si="11"/>
        <v>增量</v>
      </c>
      <c r="I347" s="416" t="s">
        <v>17534</v>
      </c>
      <c r="J347" s="54" t="s">
        <v>14687</v>
      </c>
      <c r="K347" s="53" t="str">
        <f>_xlfn.IFNA(VLOOKUP($D347,[1]开发列表!$A:$H,8,0),VLOOKUP($C347,[1]开发列表!$B:$H,7,0))</f>
        <v>焦金鹏</v>
      </c>
    </row>
    <row r="348" spans="1:12" ht="24" customHeight="1">
      <c r="A348" s="443" t="s">
        <v>14683</v>
      </c>
      <c r="B348" s="330">
        <f t="shared" si="10"/>
        <v>31</v>
      </c>
      <c r="C348" s="433" t="s">
        <v>17419</v>
      </c>
      <c r="D348" s="433" t="s">
        <v>17432</v>
      </c>
      <c r="E348" s="54" t="s">
        <v>17957</v>
      </c>
      <c r="F348" s="54" t="str">
        <f>_xlfn.IFNA(VLOOKUP($D348,[1]开发列表!$A:$H,5,0),VLOOKUP($C348,[1]开发列表!$B:$H,4,0))</f>
        <v>ods_vmall2_so_order_hold_dm</v>
      </c>
      <c r="G348" s="54">
        <f>COUNTIF('10销售'!$C:$C,'整合层-表说明'!$D348)</f>
        <v>8</v>
      </c>
      <c r="H348" s="54" t="str">
        <f t="shared" si="11"/>
        <v>增量</v>
      </c>
      <c r="I348" s="416" t="s">
        <v>17534</v>
      </c>
      <c r="J348" s="54" t="s">
        <v>14687</v>
      </c>
      <c r="K348" s="53" t="str">
        <f>_xlfn.IFNA(VLOOKUP($D348,[1]开发列表!$A:$H,8,0),VLOOKUP($C348,[1]开发列表!$B:$H,7,0))</f>
        <v>杭飞跃</v>
      </c>
    </row>
    <row r="349" spans="1:12" ht="24" customHeight="1">
      <c r="A349" s="443" t="s">
        <v>14683</v>
      </c>
      <c r="B349" s="330">
        <f t="shared" si="10"/>
        <v>32</v>
      </c>
      <c r="C349" s="465" t="s">
        <v>17420</v>
      </c>
      <c r="D349" s="465" t="s">
        <v>17433</v>
      </c>
      <c r="E349" s="54" t="s">
        <v>17958</v>
      </c>
      <c r="F349" s="54" t="str">
        <f>_xlfn.IFNA(VLOOKUP($D349,[1]开发列表!$A:$H,5,0),VLOOKUP($C349,[1]开发列表!$B:$H,4,0))</f>
        <v>ods_vmall2_tbl_ord_refund_app_dm</v>
      </c>
      <c r="G349" s="54">
        <f>COUNTIF('10销售'!$C:$C,'整合层-表说明'!$D349)</f>
        <v>24</v>
      </c>
      <c r="H349" s="54" t="str">
        <f t="shared" si="11"/>
        <v>全量</v>
      </c>
      <c r="I349" s="416" t="s">
        <v>17534</v>
      </c>
      <c r="J349" s="54" t="s">
        <v>14687</v>
      </c>
      <c r="K349" s="53" t="str">
        <f>_xlfn.IFNA(VLOOKUP($D349,[1]开发列表!$A:$H,8,0),VLOOKUP($C349,[1]开发列表!$B:$H,7,0))</f>
        <v>王东波</v>
      </c>
    </row>
    <row r="350" spans="1:12" ht="24" customHeight="1">
      <c r="A350" s="443" t="s">
        <v>14683</v>
      </c>
      <c r="B350" s="330">
        <f t="shared" si="10"/>
        <v>33</v>
      </c>
      <c r="C350" s="466" t="s">
        <v>17421</v>
      </c>
      <c r="D350" s="466" t="s">
        <v>17434</v>
      </c>
      <c r="E350" s="54" t="s">
        <v>17959</v>
      </c>
      <c r="F350" s="54" t="str">
        <f>_xlfn.IFNA(VLOOKUP($D350,[1]开发列表!$A:$H,5,0),VLOOKUP($C350,[1]开发列表!$B:$H,4,0))</f>
        <v>ods_vmall2_po_master_dm</v>
      </c>
      <c r="G350" s="54">
        <f>COUNTIF('10销售'!$C:$C,'整合层-表说明'!$D350)</f>
        <v>29</v>
      </c>
      <c r="H350" s="54" t="str">
        <f t="shared" si="11"/>
        <v>全量</v>
      </c>
      <c r="I350" s="416" t="s">
        <v>17534</v>
      </c>
      <c r="J350" s="54" t="s">
        <v>14687</v>
      </c>
      <c r="K350" s="53" t="str">
        <f>_xlfn.IFNA(VLOOKUP($D350,[1]开发列表!$A:$H,8,0),VLOOKUP($C350,[1]开发列表!$B:$H,7,0))</f>
        <v>焦金鹏</v>
      </c>
    </row>
    <row r="351" spans="1:12" ht="24" customHeight="1">
      <c r="A351" s="443" t="s">
        <v>14683</v>
      </c>
      <c r="B351" s="330">
        <f t="shared" si="10"/>
        <v>34</v>
      </c>
      <c r="C351" s="466" t="s">
        <v>17422</v>
      </c>
      <c r="D351" s="466" t="s">
        <v>17435</v>
      </c>
      <c r="E351" s="54" t="s">
        <v>17960</v>
      </c>
      <c r="F351" s="54" t="str">
        <f>_xlfn.IFNA(VLOOKUP($D351,[1]开发列表!$A:$H,5,0),VLOOKUP($C351,[1]开发列表!$B:$H,4,0))</f>
        <v>ods_vmall2_so_master_dm</v>
      </c>
      <c r="G351" s="54">
        <f>COUNTIF('10销售'!$C:$C,'整合层-表说明'!$D351)</f>
        <v>50</v>
      </c>
      <c r="H351" s="54" t="str">
        <f t="shared" si="11"/>
        <v>全量</v>
      </c>
      <c r="I351" s="416" t="s">
        <v>17534</v>
      </c>
      <c r="J351" s="54" t="s">
        <v>14687</v>
      </c>
      <c r="K351" s="53" t="str">
        <f>_xlfn.IFNA(VLOOKUP($D351,[1]开发列表!$A:$H,8,0),VLOOKUP($C351,[1]开发列表!$B:$H,7,0))</f>
        <v>王东波</v>
      </c>
    </row>
    <row r="352" spans="1:12" ht="24" customHeight="1">
      <c r="A352" s="443" t="s">
        <v>14683</v>
      </c>
      <c r="B352" s="330">
        <f t="shared" si="10"/>
        <v>35</v>
      </c>
      <c r="C352" s="466" t="s">
        <v>17423</v>
      </c>
      <c r="D352" s="466" t="s">
        <v>17436</v>
      </c>
      <c r="E352" s="54" t="s">
        <v>17961</v>
      </c>
      <c r="F352" s="54" t="str">
        <f>_xlfn.IFNA(VLOOKUP($D352,[1]开发列表!$A:$H,5,0),VLOOKUP($C352,[1]开发列表!$B:$H,4,0))</f>
        <v>ods_vmall2_tbl_ord_payment_ds</v>
      </c>
      <c r="G352" s="54">
        <f>COUNTIF('10销售'!$C:$C,'整合层-表说明'!$D352)</f>
        <v>22</v>
      </c>
      <c r="H352" s="54" t="str">
        <f t="shared" si="11"/>
        <v>全量</v>
      </c>
      <c r="I352" s="416" t="s">
        <v>17534</v>
      </c>
      <c r="J352" s="54" t="s">
        <v>14687</v>
      </c>
      <c r="K352" s="53" t="str">
        <f>_xlfn.IFNA(VLOOKUP($D352,[1]开发列表!$A:$H,8,0),VLOOKUP($C352,[1]开发列表!$B:$H,7,0))</f>
        <v>王东波</v>
      </c>
    </row>
    <row r="353" spans="1:12" ht="24" customHeight="1">
      <c r="A353" s="443" t="s">
        <v>14683</v>
      </c>
      <c r="B353" s="330">
        <f t="shared" si="10"/>
        <v>36</v>
      </c>
      <c r="C353" s="466" t="s">
        <v>17424</v>
      </c>
      <c r="D353" s="466" t="s">
        <v>17437</v>
      </c>
      <c r="E353" s="54" t="s">
        <v>17962</v>
      </c>
      <c r="F353" s="54" t="str">
        <f>_xlfn.IFNA(VLOOKUP($D353,[1]开发列表!$A:$H,5,0),VLOOKUP($C353,[1]开发列表!$B:$H,4,0))</f>
        <v>ods_vmall2_so_item_dm</v>
      </c>
      <c r="G353" s="54">
        <f>COUNTIF('10销售'!$C:$C,'整合层-表说明'!$D353)</f>
        <v>14</v>
      </c>
      <c r="H353" s="54" t="str">
        <f t="shared" si="11"/>
        <v>增量</v>
      </c>
      <c r="I353" s="416" t="s">
        <v>17534</v>
      </c>
      <c r="J353" s="54" t="s">
        <v>14687</v>
      </c>
      <c r="K353" s="53" t="str">
        <f>_xlfn.IFNA(VLOOKUP($D353,[1]开发列表!$A:$H,8,0),VLOOKUP($C353,[1]开发列表!$B:$H,7,0))</f>
        <v>王东波</v>
      </c>
    </row>
    <row r="354" spans="1:12" ht="24" customHeight="1">
      <c r="A354" s="443" t="s">
        <v>14683</v>
      </c>
      <c r="B354" s="330">
        <f t="shared" si="10"/>
        <v>37</v>
      </c>
      <c r="C354" s="466" t="s">
        <v>17425</v>
      </c>
      <c r="D354" s="466" t="s">
        <v>18381</v>
      </c>
      <c r="E354" s="54" t="s">
        <v>17963</v>
      </c>
      <c r="F354" s="54" t="str">
        <f>_xlfn.IFNA(VLOOKUP($D354,[1]开发列表!$A:$H,5,0),VLOOKUP($C354,[1]开发列表!$B:$H,4,0))</f>
        <v>ods_vmall2_ro_master_ds</v>
      </c>
      <c r="G354" s="54">
        <f>COUNTIF('10销售'!$C:$C,'整合层-表说明'!$D354)</f>
        <v>23</v>
      </c>
      <c r="H354" s="54" t="str">
        <f t="shared" si="11"/>
        <v>全量</v>
      </c>
      <c r="I354" s="416" t="s">
        <v>17534</v>
      </c>
      <c r="J354" s="54" t="s">
        <v>14687</v>
      </c>
      <c r="K354" s="53" t="str">
        <f>_xlfn.IFNA(VLOOKUP($D354,[1]开发列表!$A:$H,8,0),VLOOKUP($C354,[1]开发列表!$B:$H,7,0))</f>
        <v>焦金鹏</v>
      </c>
    </row>
    <row r="355" spans="1:12" ht="24" customHeight="1">
      <c r="A355" s="443" t="s">
        <v>14683</v>
      </c>
      <c r="B355" s="330">
        <f t="shared" si="10"/>
        <v>38</v>
      </c>
      <c r="C355" s="466" t="s">
        <v>17426</v>
      </c>
      <c r="D355" s="466" t="s">
        <v>18406</v>
      </c>
      <c r="E355" s="54" t="s">
        <v>17964</v>
      </c>
      <c r="F355" s="54" t="str">
        <f>_xlfn.IFNA(VLOOKUP($D355,[1]开发列表!$A:$H,5,0),VLOOKUP($C355,[1]开发列表!$B:$H,4,0))</f>
        <v>ods_vmall2_so_sign_dm</v>
      </c>
      <c r="G355" s="54">
        <f>COUNTIF('10销售'!$C:$C,'整合层-表说明'!$D355)</f>
        <v>14</v>
      </c>
      <c r="H355" s="54" t="str">
        <f t="shared" si="11"/>
        <v>增量</v>
      </c>
      <c r="I355" s="416" t="s">
        <v>17534</v>
      </c>
      <c r="J355" s="54" t="s">
        <v>14687</v>
      </c>
      <c r="K355" s="53" t="str">
        <f>_xlfn.IFNA(VLOOKUP($D355,[1]开发列表!$A:$H,8,0),VLOOKUP($C355,[1]开发列表!$B:$H,7,0))</f>
        <v>焦金鹏</v>
      </c>
    </row>
    <row r="356" spans="1:12" ht="24" customHeight="1">
      <c r="A356" s="443" t="s">
        <v>14683</v>
      </c>
      <c r="B356" s="330">
        <f t="shared" si="10"/>
        <v>39</v>
      </c>
      <c r="C356" s="466" t="s">
        <v>17427</v>
      </c>
      <c r="D356" s="466" t="s">
        <v>17438</v>
      </c>
      <c r="E356" s="54" t="s">
        <v>17965</v>
      </c>
      <c r="F356" s="54" t="str">
        <f>_xlfn.IFNA(VLOOKUP($D356,[1]开发列表!$A:$H,5,0),VLOOKUP($C356,[1]开发列表!$B:$H,4,0))</f>
        <v>ods_vmall2_po_running_water_dm</v>
      </c>
      <c r="G356" s="54">
        <f>COUNTIF('10销售'!$C:$C,'整合层-表说明'!$D356)</f>
        <v>10</v>
      </c>
      <c r="H356" s="54" t="str">
        <f t="shared" si="11"/>
        <v>增量</v>
      </c>
      <c r="I356" s="416" t="s">
        <v>17534</v>
      </c>
      <c r="J356" s="54" t="s">
        <v>14687</v>
      </c>
      <c r="K356" s="53" t="str">
        <f>_xlfn.IFNA(VLOOKUP($D356,[1]开发列表!$A:$H,8,0),VLOOKUP($C356,[1]开发列表!$B:$H,7,0))</f>
        <v>焦金鹏</v>
      </c>
    </row>
    <row r="357" spans="1:12" ht="24" customHeight="1">
      <c r="A357" s="443" t="s">
        <v>14683</v>
      </c>
      <c r="B357" s="330">
        <f t="shared" si="10"/>
        <v>40</v>
      </c>
      <c r="C357" s="466" t="s">
        <v>17428</v>
      </c>
      <c r="D357" s="466" t="s">
        <v>17439</v>
      </c>
      <c r="E357" s="54" t="s">
        <v>17966</v>
      </c>
      <c r="F357" s="54" t="str">
        <f>_xlfn.IFNA(VLOOKUP($D357,[1]开发列表!$A:$H,5,0),VLOOKUP($C357,[1]开发列表!$B:$H,4,0))</f>
        <v>ods_vmall2_public_finance_adjust_order_dm</v>
      </c>
      <c r="G357" s="54">
        <f>COUNTIF('10销售'!$C:$C,'整合层-表说明'!$D357)</f>
        <v>29</v>
      </c>
      <c r="H357" s="54" t="str">
        <f t="shared" si="11"/>
        <v>增量</v>
      </c>
      <c r="I357" s="416" t="s">
        <v>17534</v>
      </c>
      <c r="J357" s="54" t="s">
        <v>14687</v>
      </c>
      <c r="K357" s="53" t="str">
        <f>_xlfn.IFNA(VLOOKUP($D357,[1]开发列表!$A:$H,8,0),VLOOKUP($C357,[1]开发列表!$B:$H,7,0))</f>
        <v>蒋凯</v>
      </c>
    </row>
    <row r="358" spans="1:12" ht="24" customHeight="1">
      <c r="A358" s="443" t="s">
        <v>14683</v>
      </c>
      <c r="B358" s="330">
        <f t="shared" si="10"/>
        <v>41</v>
      </c>
      <c r="C358" s="466" t="s">
        <v>17429</v>
      </c>
      <c r="D358" s="466" t="s">
        <v>17440</v>
      </c>
      <c r="E358" s="54" t="s">
        <v>17967</v>
      </c>
      <c r="F358" s="54" t="str">
        <f>_xlfn.IFNA(VLOOKUP($D358,[1]开发列表!$A:$H,5,0),VLOOKUP($C358,[1]开发列表!$B:$H,4,0))</f>
        <v>ods_vmall2_ro_refund_ds</v>
      </c>
      <c r="G358" s="54">
        <f>COUNTIF('10销售'!$C:$C,'整合层-表说明'!$D358)</f>
        <v>21</v>
      </c>
      <c r="H358" s="54" t="str">
        <f t="shared" si="11"/>
        <v>全量</v>
      </c>
      <c r="I358" s="416" t="s">
        <v>17534</v>
      </c>
      <c r="J358" s="54" t="s">
        <v>14687</v>
      </c>
      <c r="K358" s="53" t="str">
        <f>_xlfn.IFNA(VLOOKUP($D358,[1]开发列表!$A:$H,8,0),VLOOKUP($C358,[1]开发列表!$B:$H,7,0))</f>
        <v>蒋凯</v>
      </c>
    </row>
    <row r="359" spans="1:12" ht="24" customHeight="1">
      <c r="A359" s="443" t="s">
        <v>14683</v>
      </c>
      <c r="B359" s="330">
        <f t="shared" si="10"/>
        <v>42</v>
      </c>
      <c r="C359" s="466" t="s">
        <v>17430</v>
      </c>
      <c r="D359" s="466" t="s">
        <v>17441</v>
      </c>
      <c r="E359" s="54" t="s">
        <v>17968</v>
      </c>
      <c r="F359" s="54" t="str">
        <f>_xlfn.IFNA(VLOOKUP($D359,[1]开发列表!$A:$H,5,0),VLOOKUP($C359,[1]开发列表!$B:$H,4,0))</f>
        <v>ods_vmall2_ro_item_ds</v>
      </c>
      <c r="G359" s="54">
        <f>COUNTIF('10销售'!$C:$C,'整合层-表说明'!$D359)</f>
        <v>9</v>
      </c>
      <c r="H359" s="54" t="str">
        <f t="shared" si="11"/>
        <v>全量</v>
      </c>
      <c r="I359" s="416" t="s">
        <v>17534</v>
      </c>
      <c r="J359" s="54" t="s">
        <v>14687</v>
      </c>
      <c r="K359" s="53" t="str">
        <f>_xlfn.IFNA(VLOOKUP($D359,[1]开发列表!$A:$H,8,0),VLOOKUP($C359,[1]开发列表!$B:$H,7,0))</f>
        <v>焦金鹏</v>
      </c>
    </row>
    <row r="360" spans="1:12" ht="24" customHeight="1">
      <c r="A360" s="443" t="s">
        <v>14683</v>
      </c>
      <c r="B360" s="330">
        <f t="shared" si="10"/>
        <v>43</v>
      </c>
      <c r="C360" s="466" t="s">
        <v>18787</v>
      </c>
      <c r="D360" s="466" t="s">
        <v>18786</v>
      </c>
      <c r="E360" s="68" t="s">
        <v>18791</v>
      </c>
      <c r="F360" s="54" t="str">
        <f>_xlfn.IFNA(VLOOKUP($D360,[1]开发列表!$A:$H,5,0),VLOOKUP($C360,[1]开发列表!$B:$H,4,0))</f>
        <v>ods_vmall2_tbl_ord_delivery_dm</v>
      </c>
      <c r="G360" s="54">
        <f>COUNTIF('10销售'!$C:$C,'整合层-表说明'!$D360)</f>
        <v>27</v>
      </c>
      <c r="H360" s="54" t="str">
        <f t="shared" si="11"/>
        <v>增量</v>
      </c>
      <c r="I360" s="416" t="s">
        <v>18790</v>
      </c>
      <c r="J360" s="54" t="s">
        <v>14687</v>
      </c>
      <c r="K360" s="53" t="str">
        <f>_xlfn.IFNA(VLOOKUP($D360,[1]开发列表!$A:$H,8,0),VLOOKUP($C360,[1]开发列表!$B:$H,7,0))</f>
        <v>焦金鹏</v>
      </c>
    </row>
    <row r="361" spans="1:12" ht="24" customHeight="1">
      <c r="A361" s="443" t="s">
        <v>14683</v>
      </c>
      <c r="B361" s="330">
        <f t="shared" si="10"/>
        <v>44</v>
      </c>
      <c r="C361" s="466" t="s">
        <v>18789</v>
      </c>
      <c r="D361" s="466" t="s">
        <v>18788</v>
      </c>
      <c r="E361" s="68" t="s">
        <v>18792</v>
      </c>
      <c r="F361" s="54" t="str">
        <f>_xlfn.IFNA(VLOOKUP($D361,[1]开发列表!$A:$H,5,0),VLOOKUP($C361,[1]开发列表!$B:$H,4,0))</f>
        <v>ods_vmall2_po_item_dm</v>
      </c>
      <c r="G361" s="54">
        <f>COUNTIF('10销售'!$C:$C,'整合层-表说明'!$D361)</f>
        <v>9</v>
      </c>
      <c r="H361" s="54" t="str">
        <f t="shared" si="11"/>
        <v>全量</v>
      </c>
      <c r="I361" s="416" t="s">
        <v>18790</v>
      </c>
      <c r="J361" s="54" t="s">
        <v>14687</v>
      </c>
      <c r="K361" s="53" t="str">
        <f>_xlfn.IFNA(VLOOKUP($D361,[1]开发列表!$A:$H,8,0),VLOOKUP($C361,[1]开发列表!$B:$H,7,0))</f>
        <v>蒋凯</v>
      </c>
    </row>
    <row r="362" spans="1:12" ht="24" customHeight="1">
      <c r="A362" s="443" t="s">
        <v>14683</v>
      </c>
      <c r="B362" s="330">
        <f t="shared" si="10"/>
        <v>45</v>
      </c>
      <c r="C362" s="466" t="s">
        <v>19236</v>
      </c>
      <c r="D362" s="466" t="s">
        <v>19235</v>
      </c>
      <c r="E362" s="523" t="s">
        <v>19240</v>
      </c>
      <c r="F362" s="54" t="str">
        <f>_xlfn.IFNA(VLOOKUP($D362,[1]开发列表!$A:$H,5,0),VLOOKUP($C362,[1]开发列表!$B:$H,4,0))</f>
        <v>ods_game_campaign_dm</v>
      </c>
      <c r="G362" s="54">
        <f>COUNTIF('10销售'!$C:$C,'整合层-表说明'!$D362)</f>
        <v>0</v>
      </c>
      <c r="H362" s="54" t="str">
        <f t="shared" si="11"/>
        <v>全量</v>
      </c>
      <c r="I362" s="416" t="s">
        <v>19243</v>
      </c>
      <c r="J362" s="54" t="s">
        <v>14687</v>
      </c>
      <c r="K362" s="53" t="str">
        <f>_xlfn.IFNA(VLOOKUP($D362,[1]开发列表!$A:$H,8,0),VLOOKUP($C362,[1]开发列表!$B:$H,7,0))</f>
        <v>焦金鹏</v>
      </c>
    </row>
    <row r="363" spans="1:12" ht="24" customHeight="1">
      <c r="A363" s="443" t="s">
        <v>14683</v>
      </c>
      <c r="B363" s="330">
        <f t="shared" si="10"/>
        <v>46</v>
      </c>
      <c r="C363" s="466" t="s">
        <v>19238</v>
      </c>
      <c r="D363" s="335" t="s">
        <v>19239</v>
      </c>
      <c r="E363" s="63" t="s">
        <v>19241</v>
      </c>
      <c r="F363" s="54" t="s">
        <v>19237</v>
      </c>
      <c r="G363" s="54">
        <f>COUNTIF('10销售'!$C:$C,'整合层-表说明'!$D363)</f>
        <v>0</v>
      </c>
      <c r="H363" s="54" t="str">
        <f t="shared" si="11"/>
        <v>全量</v>
      </c>
      <c r="I363" s="416" t="s">
        <v>19243</v>
      </c>
      <c r="J363" s="54" t="s">
        <v>14687</v>
      </c>
      <c r="K363" s="53" t="s">
        <v>19242</v>
      </c>
    </row>
    <row r="364" spans="1:12" ht="24" customHeight="1">
      <c r="A364" s="443" t="s">
        <v>14702</v>
      </c>
      <c r="B364" s="330">
        <f>IF($A364=$A346,$B346+1,1)</f>
        <v>1</v>
      </c>
      <c r="C364" s="54" t="s">
        <v>14703</v>
      </c>
      <c r="D364" s="54" t="s">
        <v>14704</v>
      </c>
      <c r="E364" s="54" t="s">
        <v>14705</v>
      </c>
      <c r="F364" s="54" t="s">
        <v>14706</v>
      </c>
      <c r="G364" s="54">
        <f>COUNTIF('11online'!$C:$C,'整合层-表说明'!$D364)</f>
        <v>7</v>
      </c>
      <c r="H364" s="54" t="str">
        <f t="shared" si="11"/>
        <v>全量</v>
      </c>
      <c r="I364" s="416" t="s">
        <v>15040</v>
      </c>
      <c r="J364" s="54" t="s">
        <v>14696</v>
      </c>
      <c r="K364" s="53" t="str">
        <f>_xlfn.IFNA(VLOOKUP($D364,[1]开发列表!$A:$H,8,0),VLOOKUP($C364,[1]开发列表!$B:$H,7,0))</f>
        <v>陈凯/杭飞跃</v>
      </c>
      <c r="L364" t="str">
        <f>_xlfn.IFNA(VLOOKUP($D364,[1]开发列表!$A:$H,8,0),VLOOKUP($C364,[1]开发列表!$B:$H,7,0))</f>
        <v>陈凯/杭飞跃</v>
      </c>
    </row>
    <row r="365" spans="1:12" ht="24" customHeight="1">
      <c r="A365" s="443" t="s">
        <v>14702</v>
      </c>
      <c r="B365" s="330">
        <f t="shared" si="10"/>
        <v>2</v>
      </c>
      <c r="C365" s="54" t="s">
        <v>14707</v>
      </c>
      <c r="D365" s="54" t="s">
        <v>14708</v>
      </c>
      <c r="E365" s="54" t="s">
        <v>14709</v>
      </c>
      <c r="F365" s="54" t="s">
        <v>14710</v>
      </c>
      <c r="G365" s="54">
        <f>COUNTIF('11online'!$C:$C,'整合层-表说明'!$D365)</f>
        <v>5</v>
      </c>
      <c r="H365" s="54" t="str">
        <f t="shared" si="11"/>
        <v>拉链</v>
      </c>
      <c r="I365" s="416" t="s">
        <v>15040</v>
      </c>
      <c r="J365" s="54" t="s">
        <v>14696</v>
      </c>
      <c r="K365" s="53" t="str">
        <f>_xlfn.IFNA(VLOOKUP($D365,[1]开发列表!$A:$H,8,0),VLOOKUP($C365,[1]开发列表!$B:$H,7,0))</f>
        <v>赵冲</v>
      </c>
      <c r="L365" t="str">
        <f>_xlfn.IFNA(VLOOKUP($D365,[1]开发列表!$A:$H,8,0),VLOOKUP($C365,[1]开发列表!$B:$H,7,0))</f>
        <v>赵冲</v>
      </c>
    </row>
    <row r="366" spans="1:12" ht="24" customHeight="1">
      <c r="A366" s="443" t="s">
        <v>14711</v>
      </c>
      <c r="B366" s="330">
        <f t="shared" si="10"/>
        <v>3</v>
      </c>
      <c r="C366" s="54" t="s">
        <v>14712</v>
      </c>
      <c r="D366" s="54" t="s">
        <v>14713</v>
      </c>
      <c r="E366" s="54" t="s">
        <v>14714</v>
      </c>
      <c r="F366" s="54" t="s">
        <v>14715</v>
      </c>
      <c r="G366" s="54">
        <f>COUNTIF('11online'!$C:$C,'整合层-表说明'!$D366)</f>
        <v>8</v>
      </c>
      <c r="H366" s="54" t="str">
        <f t="shared" si="11"/>
        <v>全量</v>
      </c>
      <c r="I366" s="416" t="s">
        <v>15040</v>
      </c>
      <c r="J366" s="54" t="s">
        <v>14691</v>
      </c>
      <c r="K366" s="53" t="str">
        <f>_xlfn.IFNA(VLOOKUP($D366,[1]开发列表!$A:$H,8,0),VLOOKUP($C366,[1]开发列表!$B:$H,7,0))</f>
        <v>赵冲</v>
      </c>
      <c r="L366" t="str">
        <f>_xlfn.IFNA(VLOOKUP($D366,[1]开发列表!$A:$H,8,0),VLOOKUP($C366,[1]开发列表!$B:$H,7,0))</f>
        <v>赵冲</v>
      </c>
    </row>
    <row r="367" spans="1:12" ht="24" customHeight="1">
      <c r="A367" s="443" t="s">
        <v>14716</v>
      </c>
      <c r="B367" s="330">
        <f t="shared" si="10"/>
        <v>4</v>
      </c>
      <c r="C367" s="54" t="s">
        <v>14717</v>
      </c>
      <c r="D367" s="54" t="s">
        <v>14718</v>
      </c>
      <c r="E367" s="54" t="s">
        <v>14719</v>
      </c>
      <c r="F367" s="54" t="s">
        <v>14720</v>
      </c>
      <c r="G367" s="54">
        <f>COUNTIF('11online'!$C:$C,'整合层-表说明'!$D367)</f>
        <v>7</v>
      </c>
      <c r="H367" s="54" t="str">
        <f t="shared" si="11"/>
        <v>拉链</v>
      </c>
      <c r="I367" s="416" t="s">
        <v>15040</v>
      </c>
      <c r="J367" s="54" t="s">
        <v>14687</v>
      </c>
      <c r="K367" s="53" t="str">
        <f>_xlfn.IFNA(VLOOKUP($D367,[1]开发列表!$A:$H,8,0),VLOOKUP($C367,[1]开发列表!$B:$H,7,0))</f>
        <v>赵冲</v>
      </c>
      <c r="L367" t="str">
        <f>_xlfn.IFNA(VLOOKUP($D367,[1]开发列表!$A:$H,8,0),VLOOKUP($C367,[1]开发列表!$B:$H,7,0))</f>
        <v>赵冲</v>
      </c>
    </row>
    <row r="368" spans="1:12" ht="24" customHeight="1">
      <c r="A368" s="443" t="s">
        <v>14702</v>
      </c>
      <c r="B368" s="330">
        <f t="shared" si="10"/>
        <v>5</v>
      </c>
      <c r="C368" s="54" t="s">
        <v>14721</v>
      </c>
      <c r="D368" s="54" t="s">
        <v>14722</v>
      </c>
      <c r="E368" s="54" t="s">
        <v>14723</v>
      </c>
      <c r="F368" s="54" t="s">
        <v>14724</v>
      </c>
      <c r="G368" s="54">
        <f>COUNTIF('11online'!$C:$C,'整合层-表说明'!$D368)</f>
        <v>22</v>
      </c>
      <c r="H368" s="54" t="str">
        <f t="shared" si="11"/>
        <v>全量</v>
      </c>
      <c r="I368" s="416" t="s">
        <v>15040</v>
      </c>
      <c r="J368" s="54" t="s">
        <v>14691</v>
      </c>
      <c r="K368" s="53" t="str">
        <f>_xlfn.IFNA(VLOOKUP($D368,[1]开发列表!$A:$H,8,0),VLOOKUP($C368,[1]开发列表!$B:$H,7,0))</f>
        <v>赵冲</v>
      </c>
      <c r="L368" t="str">
        <f>_xlfn.IFNA(VLOOKUP($D368,[1]开发列表!$A:$H,8,0),VLOOKUP($C368,[1]开发列表!$B:$H,7,0))</f>
        <v>赵冲</v>
      </c>
    </row>
    <row r="369" spans="1:12" ht="24" customHeight="1">
      <c r="A369" s="443" t="s">
        <v>14711</v>
      </c>
      <c r="B369" s="330">
        <f t="shared" si="10"/>
        <v>6</v>
      </c>
      <c r="C369" s="54" t="s">
        <v>14725</v>
      </c>
      <c r="D369" s="54" t="s">
        <v>14726</v>
      </c>
      <c r="E369" s="54" t="s">
        <v>14727</v>
      </c>
      <c r="F369" s="54" t="s">
        <v>14728</v>
      </c>
      <c r="G369" s="54">
        <f>COUNTIF('11online'!$C:$C,'整合层-表说明'!$D369)</f>
        <v>7</v>
      </c>
      <c r="H369" s="54" t="str">
        <f t="shared" si="11"/>
        <v>全量</v>
      </c>
      <c r="I369" s="416" t="s">
        <v>15040</v>
      </c>
      <c r="J369" s="54" t="s">
        <v>14687</v>
      </c>
      <c r="K369" s="53" t="str">
        <f>_xlfn.IFNA(VLOOKUP($D369,[1]开发列表!$A:$H,8,0),VLOOKUP($C369,[1]开发列表!$B:$H,7,0))</f>
        <v>陈凯/杭飞跃</v>
      </c>
      <c r="L369" t="str">
        <f>_xlfn.IFNA(VLOOKUP($D369,[1]开发列表!$A:$H,8,0),VLOOKUP($C369,[1]开发列表!$B:$H,7,0))</f>
        <v>陈凯/杭飞跃</v>
      </c>
    </row>
    <row r="370" spans="1:12" ht="24" customHeight="1">
      <c r="A370" s="443" t="s">
        <v>14729</v>
      </c>
      <c r="B370" s="330">
        <f t="shared" si="10"/>
        <v>7</v>
      </c>
      <c r="C370" s="54" t="s">
        <v>14730</v>
      </c>
      <c r="D370" s="54" t="s">
        <v>14731</v>
      </c>
      <c r="E370" s="54" t="s">
        <v>14732</v>
      </c>
      <c r="F370" s="54" t="s">
        <v>14733</v>
      </c>
      <c r="G370" s="54">
        <f>COUNTIF('11online'!$C:$C,'整合层-表说明'!$D370)</f>
        <v>7</v>
      </c>
      <c r="H370" s="54" t="str">
        <f t="shared" si="11"/>
        <v>全量</v>
      </c>
      <c r="I370" s="416" t="s">
        <v>15040</v>
      </c>
      <c r="J370" s="54" t="s">
        <v>14696</v>
      </c>
      <c r="K370" s="53" t="str">
        <f>_xlfn.IFNA(VLOOKUP($D370,[1]开发列表!$A:$H,8,0),VLOOKUP($C370,[1]开发列表!$B:$H,7,0))</f>
        <v>陈凯/杭飞跃</v>
      </c>
      <c r="L370" t="str">
        <f>_xlfn.IFNA(VLOOKUP($D370,[1]开发列表!$A:$H,8,0),VLOOKUP($C370,[1]开发列表!$B:$H,7,0))</f>
        <v>陈凯/杭飞跃</v>
      </c>
    </row>
    <row r="371" spans="1:12" ht="24" customHeight="1">
      <c r="A371" s="443" t="s">
        <v>14716</v>
      </c>
      <c r="B371" s="330">
        <f t="shared" si="10"/>
        <v>8</v>
      </c>
      <c r="C371" s="54" t="s">
        <v>14734</v>
      </c>
      <c r="D371" s="54" t="s">
        <v>14735</v>
      </c>
      <c r="E371" s="54" t="s">
        <v>14736</v>
      </c>
      <c r="F371" s="54" t="s">
        <v>14737</v>
      </c>
      <c r="G371" s="54">
        <f>COUNTIF('11online'!$C:$C,'整合层-表说明'!$D371)</f>
        <v>6</v>
      </c>
      <c r="H371" s="54" t="str">
        <f t="shared" si="11"/>
        <v>拉链</v>
      </c>
      <c r="I371" s="416" t="s">
        <v>15040</v>
      </c>
      <c r="J371" s="54" t="s">
        <v>14687</v>
      </c>
      <c r="K371" s="53" t="str">
        <f>_xlfn.IFNA(VLOOKUP($D371,[1]开发列表!$A:$H,8,0),VLOOKUP($C371,[1]开发列表!$B:$H,7,0))</f>
        <v>姚玉超</v>
      </c>
      <c r="L371" t="str">
        <f>_xlfn.IFNA(VLOOKUP($D371,[1]开发列表!$A:$H,8,0),VLOOKUP($C371,[1]开发列表!$B:$H,7,0))</f>
        <v>姚玉超</v>
      </c>
    </row>
    <row r="372" spans="1:12" ht="24" customHeight="1">
      <c r="A372" s="443" t="s">
        <v>14716</v>
      </c>
      <c r="B372" s="330">
        <f t="shared" si="10"/>
        <v>9</v>
      </c>
      <c r="C372" s="54" t="s">
        <v>14738</v>
      </c>
      <c r="D372" s="54" t="s">
        <v>14739</v>
      </c>
      <c r="E372" s="54" t="s">
        <v>14740</v>
      </c>
      <c r="F372" s="54" t="s">
        <v>14741</v>
      </c>
      <c r="G372" s="54">
        <f>COUNTIF('11online'!$C:$C,'整合层-表说明'!$D372)</f>
        <v>4</v>
      </c>
      <c r="H372" s="54" t="str">
        <f t="shared" si="11"/>
        <v>全量</v>
      </c>
      <c r="I372" s="416" t="s">
        <v>15040</v>
      </c>
      <c r="J372" s="54" t="s">
        <v>14687</v>
      </c>
      <c r="K372" s="53" t="str">
        <f>_xlfn.IFNA(VLOOKUP($D372,[1]开发列表!$A:$H,8,0),VLOOKUP($C372,[1]开发列表!$B:$H,7,0))</f>
        <v>陈凯/杭飞跃</v>
      </c>
      <c r="L372" t="str">
        <f>_xlfn.IFNA(VLOOKUP($D372,[1]开发列表!$A:$H,8,0),VLOOKUP($C372,[1]开发列表!$B:$H,7,0))</f>
        <v>陈凯/杭飞跃</v>
      </c>
    </row>
    <row r="373" spans="1:12" ht="24" customHeight="1">
      <c r="A373" s="443" t="s">
        <v>14729</v>
      </c>
      <c r="B373" s="330">
        <f t="shared" si="10"/>
        <v>10</v>
      </c>
      <c r="C373" s="54" t="s">
        <v>14742</v>
      </c>
      <c r="D373" s="54" t="s">
        <v>14743</v>
      </c>
      <c r="E373" s="54" t="s">
        <v>14744</v>
      </c>
      <c r="F373" s="54" t="s">
        <v>14745</v>
      </c>
      <c r="G373" s="54">
        <f>COUNTIF('11online'!$C:$C,'整合层-表说明'!$D373)</f>
        <v>6</v>
      </c>
      <c r="H373" s="54" t="str">
        <f t="shared" si="11"/>
        <v>全量</v>
      </c>
      <c r="I373" s="416" t="s">
        <v>15040</v>
      </c>
      <c r="J373" s="54" t="s">
        <v>14696</v>
      </c>
      <c r="K373" s="53" t="str">
        <f>_xlfn.IFNA(VLOOKUP($D373,[1]开发列表!$A:$H,8,0),VLOOKUP($C373,[1]开发列表!$B:$H,7,0))</f>
        <v>陈凯/杭飞跃</v>
      </c>
      <c r="L373" t="str">
        <f>_xlfn.IFNA(VLOOKUP($D373,[1]开发列表!$A:$H,8,0),VLOOKUP($C373,[1]开发列表!$B:$H,7,0))</f>
        <v>陈凯/杭飞跃</v>
      </c>
    </row>
    <row r="374" spans="1:12" ht="24" customHeight="1">
      <c r="A374" s="443" t="s">
        <v>14729</v>
      </c>
      <c r="B374" s="330">
        <f t="shared" si="10"/>
        <v>11</v>
      </c>
      <c r="C374" s="54" t="s">
        <v>14746</v>
      </c>
      <c r="D374" s="54" t="s">
        <v>14747</v>
      </c>
      <c r="E374" s="54" t="s">
        <v>14748</v>
      </c>
      <c r="F374" s="54" t="s">
        <v>14749</v>
      </c>
      <c r="G374" s="54">
        <f>COUNTIF('11online'!$C:$C,'整合层-表说明'!$D374)</f>
        <v>6</v>
      </c>
      <c r="H374" s="54" t="str">
        <f t="shared" si="11"/>
        <v>全量</v>
      </c>
      <c r="I374" s="416" t="s">
        <v>15040</v>
      </c>
      <c r="J374" s="54" t="s">
        <v>14687</v>
      </c>
      <c r="K374" s="53" t="str">
        <f>_xlfn.IFNA(VLOOKUP($D374,[1]开发列表!$A:$H,8,0),VLOOKUP($C374,[1]开发列表!$B:$H,7,0))</f>
        <v>赵冲</v>
      </c>
      <c r="L374" t="str">
        <f>_xlfn.IFNA(VLOOKUP($D374,[1]开发列表!$A:$H,8,0),VLOOKUP($C374,[1]开发列表!$B:$H,7,0))</f>
        <v>赵冲</v>
      </c>
    </row>
    <row r="375" spans="1:12" ht="24" customHeight="1">
      <c r="A375" s="443" t="s">
        <v>14702</v>
      </c>
      <c r="B375" s="330">
        <f t="shared" si="10"/>
        <v>12</v>
      </c>
      <c r="C375" s="54" t="s">
        <v>14750</v>
      </c>
      <c r="D375" s="54" t="s">
        <v>14751</v>
      </c>
      <c r="E375" s="54" t="s">
        <v>14752</v>
      </c>
      <c r="F375" s="54" t="s">
        <v>14753</v>
      </c>
      <c r="G375" s="54">
        <f>COUNTIF('11online'!$C:$C,'整合层-表说明'!$D375)</f>
        <v>5</v>
      </c>
      <c r="H375" s="54" t="str">
        <f t="shared" si="11"/>
        <v>全量</v>
      </c>
      <c r="I375" s="416" t="s">
        <v>15040</v>
      </c>
      <c r="J375" s="54" t="s">
        <v>14687</v>
      </c>
      <c r="K375" s="53" t="str">
        <f>_xlfn.IFNA(VLOOKUP($D375,[1]开发列表!$A:$H,8,0),VLOOKUP($C375,[1]开发列表!$B:$H,7,0))</f>
        <v>赵冲</v>
      </c>
      <c r="L375" t="str">
        <f>_xlfn.IFNA(VLOOKUP($D375,[1]开发列表!$A:$H,8,0),VLOOKUP($C375,[1]开发列表!$B:$H,7,0))</f>
        <v>赵冲</v>
      </c>
    </row>
    <row r="376" spans="1:12" ht="24" customHeight="1">
      <c r="A376" s="443" t="s">
        <v>14729</v>
      </c>
      <c r="B376" s="330">
        <f t="shared" si="10"/>
        <v>13</v>
      </c>
      <c r="C376" s="54" t="s">
        <v>14754</v>
      </c>
      <c r="D376" s="54" t="s">
        <v>14755</v>
      </c>
      <c r="E376" s="54" t="s">
        <v>14756</v>
      </c>
      <c r="F376" s="54" t="s">
        <v>14757</v>
      </c>
      <c r="G376" s="54">
        <f>COUNTIF('11online'!$C:$C,'整合层-表说明'!$D376)</f>
        <v>11</v>
      </c>
      <c r="H376" s="54" t="str">
        <f t="shared" si="11"/>
        <v>全量</v>
      </c>
      <c r="I376" s="416" t="s">
        <v>15040</v>
      </c>
      <c r="J376" s="54" t="s">
        <v>14696</v>
      </c>
      <c r="K376" s="53" t="str">
        <f>_xlfn.IFNA(VLOOKUP($D376,[1]开发列表!$A:$H,8,0),VLOOKUP($C376,[1]开发列表!$B:$H,7,0))</f>
        <v>赵冲</v>
      </c>
      <c r="L376" t="str">
        <f>_xlfn.IFNA(VLOOKUP($D376,[1]开发列表!$A:$H,8,0),VLOOKUP($C376,[1]开发列表!$B:$H,7,0))</f>
        <v>赵冲</v>
      </c>
    </row>
    <row r="377" spans="1:12" ht="24" customHeight="1">
      <c r="A377" s="443" t="s">
        <v>14729</v>
      </c>
      <c r="B377" s="330">
        <f t="shared" si="10"/>
        <v>14</v>
      </c>
      <c r="C377" s="54" t="s">
        <v>14758</v>
      </c>
      <c r="D377" s="54" t="s">
        <v>14759</v>
      </c>
      <c r="E377" s="54" t="s">
        <v>14760</v>
      </c>
      <c r="F377" s="54" t="s">
        <v>14761</v>
      </c>
      <c r="G377" s="54">
        <f>COUNTIF('11online'!$C:$C,'整合层-表说明'!$D377)</f>
        <v>40</v>
      </c>
      <c r="H377" s="54" t="str">
        <f t="shared" si="11"/>
        <v>全量</v>
      </c>
      <c r="I377" s="416" t="s">
        <v>15040</v>
      </c>
      <c r="J377" s="54" t="s">
        <v>14687</v>
      </c>
      <c r="K377" s="53" t="str">
        <f>_xlfn.IFNA(VLOOKUP($D377,[1]开发列表!$A:$H,8,0),VLOOKUP($C377,[1]开发列表!$B:$H,7,0))</f>
        <v>史风龙</v>
      </c>
      <c r="L377" t="str">
        <f>_xlfn.IFNA(VLOOKUP($D377,[1]开发列表!$A:$H,8,0),VLOOKUP($C377,[1]开发列表!$B:$H,7,0))</f>
        <v>史风龙</v>
      </c>
    </row>
    <row r="378" spans="1:12" ht="24" customHeight="1">
      <c r="A378" s="444" t="s">
        <v>14729</v>
      </c>
      <c r="B378" s="330">
        <f t="shared" si="10"/>
        <v>15</v>
      </c>
      <c r="C378" s="182" t="s">
        <v>14762</v>
      </c>
      <c r="D378" s="182" t="s">
        <v>14763</v>
      </c>
      <c r="E378" s="182"/>
      <c r="F378" s="182"/>
      <c r="G378" s="182">
        <f>COUNTIF('11online'!$C:$C,'整合层-表说明'!$D378)</f>
        <v>7</v>
      </c>
      <c r="H378" s="182" t="str">
        <f t="shared" si="11"/>
        <v>全量</v>
      </c>
      <c r="I378" s="442" t="s">
        <v>15040</v>
      </c>
      <c r="J378" s="182" t="s">
        <v>14764</v>
      </c>
      <c r="K378" s="53" t="e">
        <f>_xlfn.IFNA(VLOOKUP($D378,[1]开发列表!$A:$H,8,0),VLOOKUP($C378,[1]开发列表!$B:$H,7,0))</f>
        <v>#N/A</v>
      </c>
      <c r="L378" t="e">
        <f>_xlfn.IFNA(VLOOKUP($D378,[1]开发列表!$A:$H,8,0),VLOOKUP($C378,[1]开发列表!$B:$H,7,0))</f>
        <v>#N/A</v>
      </c>
    </row>
    <row r="379" spans="1:12" ht="24" customHeight="1">
      <c r="A379" s="443" t="s">
        <v>14729</v>
      </c>
      <c r="B379" s="330">
        <f t="shared" si="10"/>
        <v>16</v>
      </c>
      <c r="C379" s="54" t="s">
        <v>14765</v>
      </c>
      <c r="D379" s="54" t="s">
        <v>14766</v>
      </c>
      <c r="E379" s="54" t="s">
        <v>14767</v>
      </c>
      <c r="F379" s="54" t="s">
        <v>14768</v>
      </c>
      <c r="G379" s="54">
        <f>COUNTIF('11online'!$C:$C,'整合层-表说明'!$D379)</f>
        <v>11</v>
      </c>
      <c r="H379" s="54" t="str">
        <f t="shared" si="11"/>
        <v>增量</v>
      </c>
      <c r="I379" s="416" t="s">
        <v>15040</v>
      </c>
      <c r="J379" s="54" t="s">
        <v>14687</v>
      </c>
      <c r="K379" s="53" t="str">
        <f>_xlfn.IFNA(VLOOKUP($D379,[1]开发列表!$A:$H,8,0),VLOOKUP($C379,[1]开发列表!$B:$H,7,0))</f>
        <v>汤泽</v>
      </c>
      <c r="L379" t="str">
        <f>_xlfn.IFNA(VLOOKUP($D379,[1]开发列表!$A:$H,8,0),VLOOKUP($C379,[1]开发列表!$B:$H,7,0))</f>
        <v>汤泽</v>
      </c>
    </row>
    <row r="380" spans="1:12" ht="24" customHeight="1">
      <c r="A380" s="443" t="s">
        <v>14729</v>
      </c>
      <c r="B380" s="330">
        <f t="shared" si="10"/>
        <v>17</v>
      </c>
      <c r="C380" s="54" t="s">
        <v>14769</v>
      </c>
      <c r="D380" s="54" t="s">
        <v>14770</v>
      </c>
      <c r="E380" s="54" t="s">
        <v>14771</v>
      </c>
      <c r="F380" s="54" t="s">
        <v>14772</v>
      </c>
      <c r="G380" s="54">
        <f>COUNTIF('11online'!$C:$C,'整合层-表说明'!$D380)</f>
        <v>39</v>
      </c>
      <c r="H380" s="54" t="str">
        <f t="shared" si="11"/>
        <v>全量</v>
      </c>
      <c r="I380" s="416" t="s">
        <v>15040</v>
      </c>
      <c r="J380" s="54" t="s">
        <v>14696</v>
      </c>
      <c r="K380" s="53" t="str">
        <f>_xlfn.IFNA(VLOOKUP($D380,[1]开发列表!$A:$H,8,0),VLOOKUP($C380,[1]开发列表!$B:$H,7,0))</f>
        <v>姚玉超</v>
      </c>
      <c r="L380" t="str">
        <f>_xlfn.IFNA(VLOOKUP($D380,[1]开发列表!$A:$H,8,0),VLOOKUP($C380,[1]开发列表!$B:$H,7,0))</f>
        <v>姚玉超</v>
      </c>
    </row>
    <row r="381" spans="1:12" ht="24" customHeight="1">
      <c r="A381" s="443" t="s">
        <v>14729</v>
      </c>
      <c r="B381" s="330">
        <f t="shared" si="10"/>
        <v>18</v>
      </c>
      <c r="C381" s="54" t="s">
        <v>14773</v>
      </c>
      <c r="D381" s="54" t="s">
        <v>14774</v>
      </c>
      <c r="E381" s="54" t="s">
        <v>14775</v>
      </c>
      <c r="F381" s="54" t="s">
        <v>14776</v>
      </c>
      <c r="G381" s="54">
        <f>COUNTIF('11online'!$C:$C,'整合层-表说明'!$D381)</f>
        <v>27</v>
      </c>
      <c r="H381" s="54" t="str">
        <f t="shared" si="11"/>
        <v>全量</v>
      </c>
      <c r="I381" s="416" t="s">
        <v>15040</v>
      </c>
      <c r="J381" s="54" t="s">
        <v>14691</v>
      </c>
      <c r="K381" s="53" t="str">
        <f>_xlfn.IFNA(VLOOKUP($D381,[1]开发列表!$A:$H,8,0),VLOOKUP($C381,[1]开发列表!$B:$H,7,0))</f>
        <v>赵冲</v>
      </c>
      <c r="L381" t="str">
        <f>_xlfn.IFNA(VLOOKUP($D381,[1]开发列表!$A:$H,8,0),VLOOKUP($C381,[1]开发列表!$B:$H,7,0))</f>
        <v>赵冲</v>
      </c>
    </row>
    <row r="382" spans="1:12" ht="24" customHeight="1">
      <c r="A382" s="443" t="s">
        <v>14729</v>
      </c>
      <c r="B382" s="330">
        <f t="shared" si="10"/>
        <v>19</v>
      </c>
      <c r="C382" s="54" t="s">
        <v>14777</v>
      </c>
      <c r="D382" s="54" t="s">
        <v>14778</v>
      </c>
      <c r="E382" s="54" t="s">
        <v>14779</v>
      </c>
      <c r="F382" s="54" t="s">
        <v>14780</v>
      </c>
      <c r="G382" s="54">
        <f>COUNTIF('11online'!$C:$C,'整合层-表说明'!$D382)</f>
        <v>5</v>
      </c>
      <c r="H382" s="54" t="str">
        <f t="shared" si="11"/>
        <v>增量</v>
      </c>
      <c r="I382" s="416" t="s">
        <v>15040</v>
      </c>
      <c r="J382" s="54" t="s">
        <v>14696</v>
      </c>
      <c r="K382" s="53" t="str">
        <f>_xlfn.IFNA(VLOOKUP($D382,[1]开发列表!$A:$H,8,0),VLOOKUP($C382,[1]开发列表!$B:$H,7,0))</f>
        <v>赵冲</v>
      </c>
      <c r="L382" t="str">
        <f>_xlfn.IFNA(VLOOKUP($D382,[1]开发列表!$A:$H,8,0),VLOOKUP($C382,[1]开发列表!$B:$H,7,0))</f>
        <v>赵冲</v>
      </c>
    </row>
    <row r="383" spans="1:12" ht="24" customHeight="1">
      <c r="A383" s="443" t="s">
        <v>14702</v>
      </c>
      <c r="B383" s="330">
        <f t="shared" si="10"/>
        <v>20</v>
      </c>
      <c r="C383" s="54" t="s">
        <v>14781</v>
      </c>
      <c r="D383" s="54" t="s">
        <v>14782</v>
      </c>
      <c r="E383" s="54" t="s">
        <v>14783</v>
      </c>
      <c r="F383" s="54" t="s">
        <v>14784</v>
      </c>
      <c r="G383" s="54">
        <f>COUNTIF('11online'!$C:$C,'整合层-表说明'!$D383)</f>
        <v>23</v>
      </c>
      <c r="H383" s="443" t="str">
        <f t="shared" si="11"/>
        <v>全量</v>
      </c>
      <c r="I383" s="416" t="s">
        <v>15040</v>
      </c>
      <c r="J383" s="54" t="s">
        <v>14785</v>
      </c>
      <c r="K383" s="53" t="str">
        <f>_xlfn.IFNA(VLOOKUP($D383,[1]开发列表!$A:$H,8,0),VLOOKUP($C383,[1]开发列表!$B:$H,7,0))</f>
        <v>陈姣</v>
      </c>
      <c r="L383" t="str">
        <f>_xlfn.IFNA(VLOOKUP($D383,[1]开发列表!$A:$H,8,0),VLOOKUP($C383,[1]开发列表!$B:$H,7,0))</f>
        <v>陈姣</v>
      </c>
    </row>
    <row r="384" spans="1:12" ht="24" customHeight="1">
      <c r="A384" s="443" t="s">
        <v>14729</v>
      </c>
      <c r="B384" s="330">
        <f t="shared" ref="B384:B425" si="12">IF($A384=$A383,$B383+1,1)</f>
        <v>21</v>
      </c>
      <c r="C384" s="54" t="s">
        <v>14786</v>
      </c>
      <c r="D384" s="54" t="s">
        <v>14787</v>
      </c>
      <c r="E384" s="54" t="s">
        <v>14788</v>
      </c>
      <c r="F384" s="54" t="s">
        <v>14784</v>
      </c>
      <c r="G384" s="54">
        <f>COUNTIF('11online'!$C:$C,'整合层-表说明'!$D384)</f>
        <v>30</v>
      </c>
      <c r="H384" s="443" t="str">
        <f t="shared" si="11"/>
        <v>全量</v>
      </c>
      <c r="I384" s="416" t="s">
        <v>15040</v>
      </c>
      <c r="J384" s="54" t="s">
        <v>14696</v>
      </c>
      <c r="K384" s="53" t="str">
        <f>_xlfn.IFNA(VLOOKUP($D384,[1]开发列表!$A:$H,8,0),VLOOKUP($C384,[1]开发列表!$B:$H,7,0))</f>
        <v>陈姣</v>
      </c>
      <c r="L384" t="str">
        <f>_xlfn.IFNA(VLOOKUP($D384,[1]开发列表!$A:$H,8,0),VLOOKUP($C384,[1]开发列表!$B:$H,7,0))</f>
        <v>陈姣</v>
      </c>
    </row>
    <row r="385" spans="1:12" ht="24" customHeight="1">
      <c r="A385" s="443" t="s">
        <v>14702</v>
      </c>
      <c r="B385" s="330">
        <f t="shared" si="12"/>
        <v>22</v>
      </c>
      <c r="C385" s="54" t="s">
        <v>14789</v>
      </c>
      <c r="D385" s="54" t="s">
        <v>14790</v>
      </c>
      <c r="E385" s="54" t="s">
        <v>14791</v>
      </c>
      <c r="F385" s="54" t="s">
        <v>14792</v>
      </c>
      <c r="G385" s="54">
        <f>COUNTIF('11online'!$C:$C,'整合层-表说明'!$D385)</f>
        <v>12</v>
      </c>
      <c r="H385" s="54" t="str">
        <f t="shared" si="11"/>
        <v>全量</v>
      </c>
      <c r="I385" s="416" t="s">
        <v>15040</v>
      </c>
      <c r="J385" s="54" t="s">
        <v>14696</v>
      </c>
      <c r="K385" s="53" t="str">
        <f>_xlfn.IFNA(VLOOKUP($D385,[1]开发列表!$A:$H,8,0),VLOOKUP($C385,[1]开发列表!$B:$H,7,0))</f>
        <v>赵冲</v>
      </c>
      <c r="L385" t="str">
        <f>_xlfn.IFNA(VLOOKUP($D385,[1]开发列表!$A:$H,8,0),VLOOKUP($C385,[1]开发列表!$B:$H,7,0))</f>
        <v>赵冲</v>
      </c>
    </row>
    <row r="386" spans="1:12" ht="24" customHeight="1">
      <c r="A386" s="443" t="s">
        <v>14729</v>
      </c>
      <c r="B386" s="330">
        <f t="shared" si="12"/>
        <v>23</v>
      </c>
      <c r="C386" s="54" t="s">
        <v>14793</v>
      </c>
      <c r="D386" s="54" t="s">
        <v>14794</v>
      </c>
      <c r="E386" s="54" t="s">
        <v>14795</v>
      </c>
      <c r="F386" s="54" t="s">
        <v>14796</v>
      </c>
      <c r="G386" s="54">
        <f>COUNTIF('11online'!$C:$C,'整合层-表说明'!$D386)</f>
        <v>5</v>
      </c>
      <c r="H386" s="54" t="str">
        <f t="shared" si="11"/>
        <v>全量</v>
      </c>
      <c r="I386" s="416" t="s">
        <v>15040</v>
      </c>
      <c r="J386" s="54" t="s">
        <v>14696</v>
      </c>
      <c r="K386" s="53" t="str">
        <f>_xlfn.IFNA(VLOOKUP($D386,[1]开发列表!$A:$H,8,0),VLOOKUP($C386,[1]开发列表!$B:$H,7,0))</f>
        <v>赵冲</v>
      </c>
      <c r="L386" t="str">
        <f>_xlfn.IFNA(VLOOKUP($D386,[1]开发列表!$A:$H,8,0),VLOOKUP($C386,[1]开发列表!$B:$H,7,0))</f>
        <v>赵冲</v>
      </c>
    </row>
    <row r="387" spans="1:12" ht="24" customHeight="1">
      <c r="A387" s="443" t="s">
        <v>14729</v>
      </c>
      <c r="B387" s="330">
        <f t="shared" si="12"/>
        <v>24</v>
      </c>
      <c r="C387" s="54" t="s">
        <v>14797</v>
      </c>
      <c r="D387" s="54" t="s">
        <v>14798</v>
      </c>
      <c r="E387" s="54" t="s">
        <v>14799</v>
      </c>
      <c r="F387" s="54" t="s">
        <v>14800</v>
      </c>
      <c r="G387" s="54">
        <f>COUNTIF('11online'!$C:$C,'整合层-表说明'!$D387)</f>
        <v>10</v>
      </c>
      <c r="H387" s="54" t="str">
        <f t="shared" si="11"/>
        <v>全量</v>
      </c>
      <c r="I387" s="416" t="s">
        <v>15040</v>
      </c>
      <c r="J387" s="54" t="s">
        <v>14696</v>
      </c>
      <c r="K387" s="53" t="str">
        <f>_xlfn.IFNA(VLOOKUP($D387,[1]开发列表!$A:$H,8,0),VLOOKUP($C387,[1]开发列表!$B:$H,7,0))</f>
        <v>赵冲</v>
      </c>
      <c r="L387" t="str">
        <f>_xlfn.IFNA(VLOOKUP($D387,[1]开发列表!$A:$H,8,0),VLOOKUP($C387,[1]开发列表!$B:$H,7,0))</f>
        <v>赵冲</v>
      </c>
    </row>
    <row r="388" spans="1:12" ht="24" customHeight="1">
      <c r="A388" s="443" t="s">
        <v>14729</v>
      </c>
      <c r="B388" s="330">
        <f t="shared" si="12"/>
        <v>25</v>
      </c>
      <c r="C388" s="54" t="s">
        <v>14801</v>
      </c>
      <c r="D388" s="54" t="s">
        <v>14802</v>
      </c>
      <c r="E388" s="54" t="s">
        <v>14803</v>
      </c>
      <c r="F388" s="54" t="s">
        <v>14804</v>
      </c>
      <c r="G388" s="54">
        <f>COUNTIF('11online'!$C:$C,'整合层-表说明'!$D388)</f>
        <v>21</v>
      </c>
      <c r="H388" s="54" t="str">
        <f t="shared" si="11"/>
        <v>全量</v>
      </c>
      <c r="I388" s="416" t="s">
        <v>15040</v>
      </c>
      <c r="J388" s="54" t="s">
        <v>14696</v>
      </c>
      <c r="K388" s="53" t="str">
        <f>_xlfn.IFNA(VLOOKUP($D388,[1]开发列表!$A:$H,8,0),VLOOKUP($C388,[1]开发列表!$B:$H,7,0))</f>
        <v>杨忠飞</v>
      </c>
      <c r="L388" t="str">
        <f>_xlfn.IFNA(VLOOKUP($D388,[1]开发列表!$A:$H,8,0),VLOOKUP($C388,[1]开发列表!$B:$H,7,0))</f>
        <v>杨忠飞</v>
      </c>
    </row>
    <row r="389" spans="1:12" ht="24" customHeight="1">
      <c r="A389" s="443" t="s">
        <v>14729</v>
      </c>
      <c r="B389" s="330">
        <f t="shared" si="12"/>
        <v>26</v>
      </c>
      <c r="C389" s="54" t="s">
        <v>14805</v>
      </c>
      <c r="D389" s="54" t="s">
        <v>14806</v>
      </c>
      <c r="E389" s="54" t="s">
        <v>14807</v>
      </c>
      <c r="F389" s="54" t="s">
        <v>14808</v>
      </c>
      <c r="G389" s="54">
        <f>COUNTIF('11online'!$C:$C,'整合层-表说明'!$D389)</f>
        <v>6</v>
      </c>
      <c r="H389" s="54" t="str">
        <f t="shared" si="11"/>
        <v>全量</v>
      </c>
      <c r="I389" s="416" t="s">
        <v>15040</v>
      </c>
      <c r="J389" s="54" t="s">
        <v>14696</v>
      </c>
      <c r="K389" s="53" t="str">
        <f>_xlfn.IFNA(VLOOKUP($D389,[1]开发列表!$A:$H,8,0),VLOOKUP($C389,[1]开发列表!$B:$H,7,0))</f>
        <v>杨忠飞</v>
      </c>
      <c r="L389" t="str">
        <f>_xlfn.IFNA(VLOOKUP($D389,[1]开发列表!$A:$H,8,0),VLOOKUP($C389,[1]开发列表!$B:$H,7,0))</f>
        <v>杨忠飞</v>
      </c>
    </row>
    <row r="390" spans="1:12" ht="24" customHeight="1">
      <c r="A390" s="443" t="s">
        <v>14702</v>
      </c>
      <c r="B390" s="330">
        <f t="shared" si="12"/>
        <v>27</v>
      </c>
      <c r="C390" s="54" t="s">
        <v>14809</v>
      </c>
      <c r="D390" s="54" t="s">
        <v>14810</v>
      </c>
      <c r="E390" s="54" t="s">
        <v>14811</v>
      </c>
      <c r="F390" s="54" t="s">
        <v>14812</v>
      </c>
      <c r="G390" s="54">
        <f>COUNTIF('11online'!$C:$C,'整合层-表说明'!$D390)</f>
        <v>4</v>
      </c>
      <c r="H390" s="54" t="str">
        <f t="shared" si="11"/>
        <v>全量</v>
      </c>
      <c r="I390" s="416" t="s">
        <v>15040</v>
      </c>
      <c r="J390" s="54" t="s">
        <v>14696</v>
      </c>
      <c r="K390" s="53" t="str">
        <f>_xlfn.IFNA(VLOOKUP($D390,[1]开发列表!$A:$H,8,0),VLOOKUP($C390,[1]开发列表!$B:$H,7,0))</f>
        <v>杨忠飞</v>
      </c>
      <c r="L390" t="str">
        <f>_xlfn.IFNA(VLOOKUP($D390,[1]开发列表!$A:$H,8,0),VLOOKUP($C390,[1]开发列表!$B:$H,7,0))</f>
        <v>杨忠飞</v>
      </c>
    </row>
    <row r="391" spans="1:12" ht="24" customHeight="1">
      <c r="A391" s="443" t="s">
        <v>14702</v>
      </c>
      <c r="B391" s="330">
        <f t="shared" si="12"/>
        <v>28</v>
      </c>
      <c r="C391" s="54" t="s">
        <v>14813</v>
      </c>
      <c r="D391" s="54" t="s">
        <v>14814</v>
      </c>
      <c r="E391" s="54" t="s">
        <v>14815</v>
      </c>
      <c r="F391" s="54" t="s">
        <v>14816</v>
      </c>
      <c r="G391" s="54">
        <f>COUNTIF('11online'!$C:$C,'整合层-表说明'!$D391)</f>
        <v>4</v>
      </c>
      <c r="H391" s="54" t="str">
        <f t="shared" si="11"/>
        <v>全量</v>
      </c>
      <c r="I391" s="416" t="s">
        <v>15040</v>
      </c>
      <c r="J391" s="54" t="s">
        <v>14785</v>
      </c>
      <c r="K391" s="53" t="str">
        <f>_xlfn.IFNA(VLOOKUP($D391,[1]开发列表!$A:$H,8,0),VLOOKUP($C391,[1]开发列表!$B:$H,7,0))</f>
        <v>杨忠飞</v>
      </c>
      <c r="L391" t="str">
        <f>_xlfn.IFNA(VLOOKUP($D391,[1]开发列表!$A:$H,8,0),VLOOKUP($C391,[1]开发列表!$B:$H,7,0))</f>
        <v>杨忠飞</v>
      </c>
    </row>
    <row r="392" spans="1:12" ht="24" customHeight="1">
      <c r="A392" s="443" t="s">
        <v>14729</v>
      </c>
      <c r="B392" s="330">
        <f t="shared" si="12"/>
        <v>29</v>
      </c>
      <c r="C392" s="54" t="s">
        <v>14817</v>
      </c>
      <c r="D392" s="54" t="s">
        <v>14818</v>
      </c>
      <c r="E392" s="54" t="s">
        <v>14819</v>
      </c>
      <c r="F392" s="54" t="s">
        <v>14820</v>
      </c>
      <c r="G392" s="54">
        <f>COUNTIF('11online'!$C:$C,'整合层-表说明'!$D392)</f>
        <v>13</v>
      </c>
      <c r="H392" s="54" t="str">
        <f t="shared" si="11"/>
        <v>全量</v>
      </c>
      <c r="I392" s="416" t="s">
        <v>15040</v>
      </c>
      <c r="J392" s="54" t="s">
        <v>14696</v>
      </c>
      <c r="K392" s="53" t="str">
        <f>_xlfn.IFNA(VLOOKUP($D392,[1]开发列表!$A:$H,8,0),VLOOKUP($C392,[1]开发列表!$B:$H,7,0))</f>
        <v>陈凯/杭飞跃</v>
      </c>
      <c r="L392" t="str">
        <f>_xlfn.IFNA(VLOOKUP($D392,[1]开发列表!$A:$H,8,0),VLOOKUP($C392,[1]开发列表!$B:$H,7,0))</f>
        <v>陈凯/杭飞跃</v>
      </c>
    </row>
    <row r="393" spans="1:12" ht="24" customHeight="1">
      <c r="A393" s="443" t="s">
        <v>14729</v>
      </c>
      <c r="B393" s="330">
        <f t="shared" si="12"/>
        <v>30</v>
      </c>
      <c r="C393" s="54" t="s">
        <v>14821</v>
      </c>
      <c r="D393" s="54" t="s">
        <v>14822</v>
      </c>
      <c r="E393" s="54" t="s">
        <v>14823</v>
      </c>
      <c r="F393" s="54" t="s">
        <v>14824</v>
      </c>
      <c r="G393" s="54">
        <f>COUNTIF('11online'!$C:$C,'整合层-表说明'!$D393)</f>
        <v>8</v>
      </c>
      <c r="H393" s="54" t="str">
        <f t="shared" si="11"/>
        <v>全量</v>
      </c>
      <c r="I393" s="416" t="s">
        <v>15040</v>
      </c>
      <c r="J393" s="54" t="s">
        <v>14696</v>
      </c>
      <c r="K393" s="53" t="str">
        <f>_xlfn.IFNA(VLOOKUP($D393,[1]开发列表!$A:$H,8,0),VLOOKUP($C393,[1]开发列表!$B:$H,7,0))</f>
        <v>陈凯/杭飞跃</v>
      </c>
      <c r="L393" t="str">
        <f>_xlfn.IFNA(VLOOKUP($D393,[1]开发列表!$A:$H,8,0),VLOOKUP($C393,[1]开发列表!$B:$H,7,0))</f>
        <v>陈凯/杭飞跃</v>
      </c>
    </row>
    <row r="394" spans="1:12" ht="24" customHeight="1">
      <c r="A394" s="443" t="s">
        <v>14729</v>
      </c>
      <c r="B394" s="330">
        <f t="shared" si="12"/>
        <v>31</v>
      </c>
      <c r="C394" s="54" t="s">
        <v>14825</v>
      </c>
      <c r="D394" s="54" t="s">
        <v>14826</v>
      </c>
      <c r="E394" s="54" t="s">
        <v>14827</v>
      </c>
      <c r="F394" s="54" t="s">
        <v>14828</v>
      </c>
      <c r="G394" s="54">
        <f>COUNTIF('11online'!$C:$C,'整合层-表说明'!$D394)</f>
        <v>12</v>
      </c>
      <c r="H394" s="54" t="str">
        <f t="shared" si="11"/>
        <v>全量</v>
      </c>
      <c r="I394" s="416" t="s">
        <v>15040</v>
      </c>
      <c r="J394" s="54" t="s">
        <v>14687</v>
      </c>
      <c r="K394" s="53" t="str">
        <f>_xlfn.IFNA(VLOOKUP($D394,[1]开发列表!$A:$H,8,0),VLOOKUP($C394,[1]开发列表!$B:$H,7,0))</f>
        <v>赵冲</v>
      </c>
      <c r="L394" t="str">
        <f>_xlfn.IFNA(VLOOKUP($D394,[1]开发列表!$A:$H,8,0),VLOOKUP($C394,[1]开发列表!$B:$H,7,0))</f>
        <v>赵冲</v>
      </c>
    </row>
    <row r="395" spans="1:12" ht="24" customHeight="1">
      <c r="A395" s="443" t="s">
        <v>14729</v>
      </c>
      <c r="B395" s="330">
        <f t="shared" si="12"/>
        <v>32</v>
      </c>
      <c r="C395" s="54" t="s">
        <v>14829</v>
      </c>
      <c r="D395" s="54" t="s">
        <v>14830</v>
      </c>
      <c r="E395" s="54" t="s">
        <v>14831</v>
      </c>
      <c r="F395" s="54" t="s">
        <v>14832</v>
      </c>
      <c r="G395" s="54">
        <f>COUNTIF('11online'!$C:$C,'整合层-表说明'!$D395)</f>
        <v>25</v>
      </c>
      <c r="H395" s="54" t="str">
        <f t="shared" si="11"/>
        <v>全量</v>
      </c>
      <c r="I395" s="416" t="s">
        <v>15040</v>
      </c>
      <c r="J395" s="54" t="s">
        <v>14687</v>
      </c>
      <c r="K395" s="53" t="str">
        <f>_xlfn.IFNA(VLOOKUP($D395,[1]开发列表!$A:$H,8,0),VLOOKUP($C395,[1]开发列表!$B:$H,7,0))</f>
        <v>杭飞跃</v>
      </c>
      <c r="L395" t="str">
        <f>_xlfn.IFNA(VLOOKUP($D395,[1]开发列表!$A:$H,8,0),VLOOKUP($C395,[1]开发列表!$B:$H,7,0))</f>
        <v>杭飞跃</v>
      </c>
    </row>
    <row r="396" spans="1:12" ht="24" customHeight="1">
      <c r="A396" s="443" t="s">
        <v>14729</v>
      </c>
      <c r="B396" s="330">
        <f t="shared" si="12"/>
        <v>33</v>
      </c>
      <c r="C396" s="54" t="s">
        <v>14833</v>
      </c>
      <c r="D396" s="54" t="s">
        <v>14834</v>
      </c>
      <c r="E396" s="54" t="s">
        <v>14835</v>
      </c>
      <c r="F396" s="54" t="str">
        <f>_xlfn.IFNA(VLOOKUP($D396,[1]开发列表!$A:$H,5,0),VLOOKUP($C396,[1]开发列表!$B:$H,4,0))</f>
        <v>dwd_evt_online_game_buoy_user_access_log_dm，dwd_evt_online_game_buoy_user_login_log_dm，dwd_onl_disting_ver_app_ds</v>
      </c>
      <c r="G396" s="54">
        <f>COUNTIF('11online'!$C:$C,'整合层-表说明'!$D396)</f>
        <v>1</v>
      </c>
      <c r="H396" s="54" t="str">
        <f t="shared" si="11"/>
        <v>全量</v>
      </c>
      <c r="I396" s="416" t="s">
        <v>15040</v>
      </c>
      <c r="J396" s="54" t="s">
        <v>14687</v>
      </c>
      <c r="K396" s="53" t="str">
        <f>_xlfn.IFNA(VLOOKUP($D396,[1]开发列表!$A:$H,8,0),VLOOKUP($C396,[1]开发列表!$B:$H,7,0))</f>
        <v>杭飞跃</v>
      </c>
      <c r="L396" t="str">
        <f>_xlfn.IFNA(VLOOKUP($D396,[1]开发列表!$A:$H,8,0),VLOOKUP($C396,[1]开发列表!$B:$H,7,0))</f>
        <v>杭飞跃</v>
      </c>
    </row>
    <row r="397" spans="1:12" ht="24" customHeight="1">
      <c r="A397" s="443" t="s">
        <v>14729</v>
      </c>
      <c r="B397" s="330">
        <f t="shared" si="12"/>
        <v>34</v>
      </c>
      <c r="C397" s="54" t="s">
        <v>14986</v>
      </c>
      <c r="D397" s="54" t="s">
        <v>14987</v>
      </c>
      <c r="E397" s="54" t="s">
        <v>14988</v>
      </c>
      <c r="F397" s="54" t="str">
        <f>_xlfn.IFNA(VLOOKUP($D397,[1]开发列表!$A:$H,5,0),VLOOKUP($C397,[1]开发列表!$B:$H,4,0))</f>
        <v>ods_dev_global_service_up_dm</v>
      </c>
      <c r="G397" s="54">
        <f>COUNTIF('11online'!$C:$C,'整合层-表说明'!$D397)</f>
        <v>22</v>
      </c>
      <c r="H397" s="54" t="str">
        <f t="shared" si="11"/>
        <v>全量</v>
      </c>
      <c r="I397" s="416" t="s">
        <v>15040</v>
      </c>
      <c r="J397" s="54" t="s">
        <v>14687</v>
      </c>
      <c r="K397" s="53" t="str">
        <f>_xlfn.IFNA(VLOOKUP($D397,[1]开发列表!$A:$H,8,0),VLOOKUP($C397,[1]开发列表!$B:$H,7,0))</f>
        <v>蒋凯</v>
      </c>
      <c r="L397" t="str">
        <f>_xlfn.IFNA(VLOOKUP($D397,[1]开发列表!$A:$H,8,0),VLOOKUP($C397,[1]开发列表!$B:$H,7,0))</f>
        <v>蒋凯</v>
      </c>
    </row>
    <row r="398" spans="1:12" ht="24" customHeight="1">
      <c r="A398" s="443" t="s">
        <v>14702</v>
      </c>
      <c r="B398" s="330">
        <f t="shared" si="12"/>
        <v>35</v>
      </c>
      <c r="C398" s="482" t="s">
        <v>17442</v>
      </c>
      <c r="D398" s="482" t="s">
        <v>17451</v>
      </c>
      <c r="E398" s="134" t="s">
        <v>17969</v>
      </c>
      <c r="F398" s="54" t="str">
        <f>_xlfn.IFNA(VLOOKUP($D398,[1]开发列表!$A:$H,5,0),VLOOKUP($C398,[1]开发列表!$B:$H,4,0))</f>
        <v>ods_hispace_third_party_app_info_dm</v>
      </c>
      <c r="G398" s="54">
        <f>COUNTIF('11online'!$C:$C,'整合层-表说明'!$D398)</f>
        <v>10</v>
      </c>
      <c r="H398" s="54" t="str">
        <f t="shared" si="11"/>
        <v>全量</v>
      </c>
      <c r="I398" s="416" t="s">
        <v>17534</v>
      </c>
      <c r="J398" s="54" t="s">
        <v>14687</v>
      </c>
      <c r="K398" s="53" t="str">
        <f>_xlfn.IFNA(VLOOKUP($D398,[1]开发列表!$A:$H,8,0),VLOOKUP($C398,[1]开发列表!$B:$H,7,0))</f>
        <v>蒋凯</v>
      </c>
    </row>
    <row r="399" spans="1:12" ht="24" customHeight="1">
      <c r="A399" s="443" t="s">
        <v>14702</v>
      </c>
      <c r="B399" s="330">
        <f t="shared" si="12"/>
        <v>36</v>
      </c>
      <c r="C399" s="484" t="s">
        <v>17443</v>
      </c>
      <c r="D399" s="484" t="s">
        <v>17452</v>
      </c>
      <c r="E399" s="134" t="s">
        <v>17970</v>
      </c>
      <c r="F399" s="54" t="str">
        <f>_xlfn.IFNA(VLOOKUP($D399,[1]开发列表!$A:$H,5,0),VLOOKUP($C399,[1]开发列表!$B:$H,4,0))</f>
        <v>ods_hispace_entrance_cfg_dm</v>
      </c>
      <c r="G399" s="54">
        <f>COUNTIF('11online'!$C:$C,'整合层-表说明'!$D399)</f>
        <v>8</v>
      </c>
      <c r="H399" s="54" t="str">
        <f t="shared" si="11"/>
        <v>全量</v>
      </c>
      <c r="I399" s="416" t="s">
        <v>17534</v>
      </c>
      <c r="J399" s="54" t="s">
        <v>14687</v>
      </c>
      <c r="K399" s="53" t="str">
        <f>_xlfn.IFNA(VLOOKUP($D399,[1]开发列表!$A:$H,8,0),VLOOKUP($C399,[1]开发列表!$B:$H,7,0))</f>
        <v>焦金鹏</v>
      </c>
    </row>
    <row r="400" spans="1:12" ht="24" customHeight="1">
      <c r="A400" s="443" t="s">
        <v>14702</v>
      </c>
      <c r="B400" s="330">
        <f t="shared" si="12"/>
        <v>37</v>
      </c>
      <c r="C400" s="433" t="s">
        <v>17444</v>
      </c>
      <c r="D400" s="433" t="s">
        <v>17453</v>
      </c>
      <c r="E400" s="54" t="s">
        <v>17971</v>
      </c>
      <c r="F400" s="54" t="str">
        <f>_xlfn.IFNA(VLOOKUP($D400,[1]开发列表!$A:$H,5,0),VLOOKUP($C400,[1]开发列表!$B:$H,4,0))</f>
        <v>ods_hispace_apk_install_dm</v>
      </c>
      <c r="G400" s="54">
        <f>COUNTIF('11online'!$C:$C,'整合层-表说明'!$D400)</f>
        <v>9</v>
      </c>
      <c r="H400" s="54" t="str">
        <f t="shared" si="11"/>
        <v>增量</v>
      </c>
      <c r="I400" s="416" t="s">
        <v>17534</v>
      </c>
      <c r="J400" s="54" t="s">
        <v>14687</v>
      </c>
      <c r="K400" s="53" t="str">
        <f>_xlfn.IFNA(VLOOKUP($D400,[1]开发列表!$A:$H,8,0),VLOOKUP($C400,[1]开发列表!$B:$H,7,0))</f>
        <v>焦金鹏</v>
      </c>
    </row>
    <row r="401" spans="1:12" ht="24" customHeight="1">
      <c r="A401" s="443" t="s">
        <v>14702</v>
      </c>
      <c r="B401" s="330">
        <f t="shared" si="12"/>
        <v>38</v>
      </c>
      <c r="C401" s="465" t="s">
        <v>17445</v>
      </c>
      <c r="D401" s="465" t="s">
        <v>17454</v>
      </c>
      <c r="E401" s="134" t="s">
        <v>17972</v>
      </c>
      <c r="F401" s="54" t="str">
        <f>_xlfn.IFNA(VLOOKUP($D401,[1]开发列表!$A:$H,5,0),VLOOKUP($C401,[1]开发列表!$B:$H,4,0))</f>
        <v>ods_eui_pre_common_credit_rule_dm</v>
      </c>
      <c r="G401" s="54">
        <f>COUNTIF('11online'!$C:$C,'整合层-表说明'!$D401)</f>
        <v>17</v>
      </c>
      <c r="H401" s="54" t="str">
        <f t="shared" si="11"/>
        <v>全量</v>
      </c>
      <c r="I401" s="416" t="s">
        <v>17534</v>
      </c>
      <c r="J401" s="54" t="s">
        <v>14687</v>
      </c>
      <c r="K401" s="53" t="str">
        <f>_xlfn.IFNA(VLOOKUP($D401,[1]开发列表!$A:$H,8,0),VLOOKUP($C401,[1]开发列表!$B:$H,7,0))</f>
        <v>蒋凯</v>
      </c>
    </row>
    <row r="402" spans="1:12" ht="24" customHeight="1">
      <c r="A402" s="443" t="s">
        <v>14702</v>
      </c>
      <c r="B402" s="330">
        <f t="shared" si="12"/>
        <v>39</v>
      </c>
      <c r="C402" s="465" t="s">
        <v>17446</v>
      </c>
      <c r="D402" s="465" t="s">
        <v>17455</v>
      </c>
      <c r="E402" s="134" t="s">
        <v>17973</v>
      </c>
      <c r="F402" s="54" t="str">
        <f>_xlfn.IFNA(VLOOKUP($D402,[1]开发列表!$A:$H,5,0),VLOOKUP($C402,[1]开发列表!$B:$H,4,0))</f>
        <v>ods_phoneservice_total_dm</v>
      </c>
      <c r="G402" s="54">
        <f>COUNTIF('11online'!$C:$C,'整合层-表说明'!$D402)</f>
        <v>8</v>
      </c>
      <c r="H402" s="54" t="str">
        <f t="shared" si="11"/>
        <v>全量</v>
      </c>
      <c r="I402" s="416" t="s">
        <v>17534</v>
      </c>
      <c r="J402" s="54" t="s">
        <v>14687</v>
      </c>
      <c r="K402" s="53" t="str">
        <f>_xlfn.IFNA(VLOOKUP($D402,[1]开发列表!$A:$H,8,0),VLOOKUP($C402,[1]开发列表!$B:$H,7,0))</f>
        <v>焦金鹏</v>
      </c>
    </row>
    <row r="403" spans="1:12" ht="24" customHeight="1">
      <c r="A403" s="443" t="s">
        <v>14702</v>
      </c>
      <c r="B403" s="330">
        <f t="shared" si="12"/>
        <v>40</v>
      </c>
      <c r="C403" s="465" t="s">
        <v>17447</v>
      </c>
      <c r="D403" s="465" t="s">
        <v>17456</v>
      </c>
      <c r="E403" s="134" t="s">
        <v>17974</v>
      </c>
      <c r="F403" s="54" t="str">
        <f>_xlfn.IFNA(VLOOKUP($D403,[1]开发列表!$A:$H,5,0),VLOOKUP($C403,[1]开发列表!$B:$H,4,0))</f>
        <v>ods_up_srv_petal_bal_dm</v>
      </c>
      <c r="G403" s="54">
        <f>COUNTIF('11online'!$C:$C,'整合层-表说明'!$D403)</f>
        <v>9</v>
      </c>
      <c r="H403" s="54" t="str">
        <f t="shared" si="11"/>
        <v>全量</v>
      </c>
      <c r="I403" s="416" t="s">
        <v>17534</v>
      </c>
      <c r="J403" s="54" t="s">
        <v>14687</v>
      </c>
      <c r="K403" s="53" t="str">
        <f>_xlfn.IFNA(VLOOKUP($D403,[1]开发列表!$A:$H,8,0),VLOOKUP($C403,[1]开发列表!$B:$H,7,0))</f>
        <v>蒋凯</v>
      </c>
    </row>
    <row r="404" spans="1:12" ht="24" customHeight="1">
      <c r="A404" s="443" t="s">
        <v>14702</v>
      </c>
      <c r="B404" s="330">
        <f t="shared" si="12"/>
        <v>41</v>
      </c>
      <c r="C404" s="435" t="s">
        <v>17448</v>
      </c>
      <c r="D404" s="435" t="s">
        <v>17457</v>
      </c>
      <c r="E404" s="134" t="s">
        <v>17975</v>
      </c>
      <c r="F404" s="54" t="str">
        <f>_xlfn.IFNA(VLOOKUP($D404,[1]开发列表!$A:$H,5,0),VLOOKUP($C404,[1]开发列表!$B:$H,4,0))</f>
        <v>ods_hispace_kingdubascan_dm</v>
      </c>
      <c r="G404" s="54">
        <f>COUNTIF('11online'!$C:$C,'整合层-表说明'!$D404)</f>
        <v>12</v>
      </c>
      <c r="H404" s="54" t="str">
        <f t="shared" si="11"/>
        <v>全量</v>
      </c>
      <c r="I404" s="416" t="s">
        <v>17534</v>
      </c>
      <c r="J404" s="54" t="s">
        <v>14687</v>
      </c>
      <c r="K404" s="53" t="str">
        <f>_xlfn.IFNA(VLOOKUP($D404,[1]开发列表!$A:$H,8,0),VLOOKUP($C404,[1]开发列表!$B:$H,7,0))</f>
        <v>王东波</v>
      </c>
    </row>
    <row r="405" spans="1:12" ht="24" customHeight="1">
      <c r="A405" s="443" t="s">
        <v>14702</v>
      </c>
      <c r="B405" s="330">
        <f t="shared" si="12"/>
        <v>42</v>
      </c>
      <c r="C405" s="435" t="s">
        <v>17449</v>
      </c>
      <c r="D405" s="435" t="s">
        <v>17458</v>
      </c>
      <c r="E405" s="134" t="s">
        <v>17976</v>
      </c>
      <c r="F405" s="54" t="str">
        <f>_xlfn.IFNA(VLOOKUP($D405,[1]开发列表!$A:$H,5,0),VLOOKUP($C405,[1]开发列表!$B:$H,4,0))</f>
        <v>ods_hispace_app_secureinfo_dm</v>
      </c>
      <c r="G405" s="54">
        <f>COUNTIF('11online'!$C:$C,'整合层-表说明'!$D405)</f>
        <v>18</v>
      </c>
      <c r="H405" s="54" t="str">
        <f t="shared" si="11"/>
        <v>全量</v>
      </c>
      <c r="I405" s="416" t="s">
        <v>17534</v>
      </c>
      <c r="J405" s="54" t="s">
        <v>14687</v>
      </c>
      <c r="K405" s="53" t="str">
        <f>_xlfn.IFNA(VLOOKUP($D405,[1]开发列表!$A:$H,8,0),VLOOKUP($C405,[1]开发列表!$B:$H,7,0))</f>
        <v>王东波</v>
      </c>
    </row>
    <row r="406" spans="1:12" ht="24" customHeight="1">
      <c r="A406" s="443" t="s">
        <v>14702</v>
      </c>
      <c r="B406" s="330">
        <f t="shared" si="12"/>
        <v>43</v>
      </c>
      <c r="C406" s="435" t="s">
        <v>17450</v>
      </c>
      <c r="D406" s="435" t="s">
        <v>17459</v>
      </c>
      <c r="E406" s="134" t="s">
        <v>17977</v>
      </c>
      <c r="F406" s="54" t="str">
        <f>_xlfn.IFNA(VLOOKUP($D406,[1]开发列表!$A:$H,5,0),VLOOKUP($C406,[1]开发列表!$B:$H,4,0))</f>
        <v>ods_hispace_tencent_securescan_pluginlist_dm</v>
      </c>
      <c r="G406" s="54">
        <f>COUNTIF('11online'!$C:$C,'整合层-表说明'!$D406)</f>
        <v>5</v>
      </c>
      <c r="H406" s="54" t="str">
        <f t="shared" si="11"/>
        <v>全量</v>
      </c>
      <c r="I406" s="416" t="s">
        <v>17534</v>
      </c>
      <c r="J406" s="54" t="s">
        <v>14687</v>
      </c>
      <c r="K406" s="53" t="str">
        <f>_xlfn.IFNA(VLOOKUP($D406,[1]开发列表!$A:$H,8,0),VLOOKUP($C406,[1]开发列表!$B:$H,7,0))</f>
        <v>焦金鹏</v>
      </c>
    </row>
    <row r="407" spans="1:12" ht="24" customHeight="1">
      <c r="A407" s="443" t="s">
        <v>14836</v>
      </c>
      <c r="B407" s="330">
        <f>IF($A407=$A397,$B397+1,1)</f>
        <v>1</v>
      </c>
      <c r="C407" s="54" t="s">
        <v>14837</v>
      </c>
      <c r="D407" s="54" t="s">
        <v>14838</v>
      </c>
      <c r="E407" s="54" t="s">
        <v>14839</v>
      </c>
      <c r="F407" s="54" t="s">
        <v>14840</v>
      </c>
      <c r="G407" s="54">
        <f>COUNTIF('12参数'!$C:$C,'整合层-表说明'!$D407)</f>
        <v>3</v>
      </c>
      <c r="H407" s="54" t="str">
        <f t="shared" si="11"/>
        <v>全量</v>
      </c>
      <c r="I407" s="416" t="s">
        <v>15040</v>
      </c>
      <c r="J407" s="54" t="s">
        <v>14691</v>
      </c>
      <c r="K407" s="53" t="str">
        <f>_xlfn.IFNA(VLOOKUP($D407,[1]开发列表!$A:$H,8,0),VLOOKUP($C407,[1]开发列表!$B:$H,7,0))</f>
        <v>陈凯/杭飞跃</v>
      </c>
      <c r="L407" t="str">
        <f>_xlfn.IFNA(VLOOKUP($D407,[1]开发列表!$A:$H,8,0),VLOOKUP($C407,[1]开发列表!$B:$H,7,0))</f>
        <v>陈凯/杭飞跃</v>
      </c>
    </row>
    <row r="408" spans="1:12" ht="24" customHeight="1">
      <c r="A408" s="443" t="s">
        <v>14836</v>
      </c>
      <c r="B408" s="330">
        <f t="shared" si="12"/>
        <v>2</v>
      </c>
      <c r="C408" s="54" t="s">
        <v>14841</v>
      </c>
      <c r="D408" s="54" t="s">
        <v>14842</v>
      </c>
      <c r="E408" s="54" t="s">
        <v>14843</v>
      </c>
      <c r="F408" s="54" t="s">
        <v>14840</v>
      </c>
      <c r="G408" s="54">
        <f>COUNTIF('12参数'!$C:$C,'整合层-表说明'!$D408)</f>
        <v>5</v>
      </c>
      <c r="H408" s="54" t="str">
        <f t="shared" si="11"/>
        <v>全量</v>
      </c>
      <c r="I408" s="416" t="s">
        <v>15040</v>
      </c>
      <c r="J408" s="54" t="s">
        <v>14696</v>
      </c>
      <c r="K408" s="53" t="str">
        <f>_xlfn.IFNA(VLOOKUP($D408,[1]开发列表!$A:$H,8,0),VLOOKUP($C408,[1]开发列表!$B:$H,7,0))</f>
        <v>杨忠飞</v>
      </c>
      <c r="L408" t="str">
        <f>_xlfn.IFNA(VLOOKUP($D408,[1]开发列表!$A:$H,8,0),VLOOKUP($C408,[1]开发列表!$B:$H,7,0))</f>
        <v>杨忠飞</v>
      </c>
    </row>
    <row r="409" spans="1:12" ht="24" customHeight="1">
      <c r="A409" s="443" t="s">
        <v>14836</v>
      </c>
      <c r="B409" s="330">
        <f t="shared" si="12"/>
        <v>3</v>
      </c>
      <c r="C409" s="54" t="s">
        <v>14844</v>
      </c>
      <c r="D409" s="54" t="s">
        <v>14845</v>
      </c>
      <c r="E409" s="54" t="s">
        <v>14846</v>
      </c>
      <c r="F409" s="54" t="s">
        <v>14847</v>
      </c>
      <c r="G409" s="54">
        <f>COUNTIF('12参数'!$C:$C,'整合层-表说明'!$D409)</f>
        <v>8</v>
      </c>
      <c r="H409" s="54" t="str">
        <f t="shared" si="11"/>
        <v>全量</v>
      </c>
      <c r="I409" s="416" t="s">
        <v>15040</v>
      </c>
      <c r="J409" s="54" t="s">
        <v>14696</v>
      </c>
      <c r="K409" s="53" t="str">
        <f>_xlfn.IFNA(VLOOKUP($D409,[1]开发列表!$A:$H,8,0),VLOOKUP($C409,[1]开发列表!$B:$H,7,0))</f>
        <v>焦金鹏</v>
      </c>
      <c r="L409" t="str">
        <f>_xlfn.IFNA(VLOOKUP($D409,[1]开发列表!$A:$H,8,0),VLOOKUP($C409,[1]开发列表!$B:$H,7,0))</f>
        <v>焦金鹏</v>
      </c>
    </row>
    <row r="410" spans="1:12" ht="24" customHeight="1">
      <c r="A410" s="443" t="s">
        <v>14836</v>
      </c>
      <c r="B410" s="330">
        <f t="shared" si="12"/>
        <v>4</v>
      </c>
      <c r="C410" s="54" t="s">
        <v>14848</v>
      </c>
      <c r="D410" s="54" t="s">
        <v>14849</v>
      </c>
      <c r="E410" s="54" t="s">
        <v>14850</v>
      </c>
      <c r="F410" s="54" t="s">
        <v>14840</v>
      </c>
      <c r="G410" s="54">
        <f>COUNTIF('12参数'!$C:$C,'整合层-表说明'!$D410)</f>
        <v>4</v>
      </c>
      <c r="H410" s="54" t="str">
        <f t="shared" si="11"/>
        <v>全量</v>
      </c>
      <c r="I410" s="416" t="s">
        <v>15040</v>
      </c>
      <c r="J410" s="54" t="s">
        <v>14696</v>
      </c>
      <c r="K410" s="53" t="str">
        <f>_xlfn.IFNA(VLOOKUP($D410,[1]开发列表!$A:$H,8,0),VLOOKUP($C410,[1]开发列表!$B:$H,7,0))</f>
        <v>汤泽</v>
      </c>
      <c r="L410" t="str">
        <f>_xlfn.IFNA(VLOOKUP($D410,[1]开发列表!$A:$H,8,0),VLOOKUP($C410,[1]开发列表!$B:$H,7,0))</f>
        <v>汤泽</v>
      </c>
    </row>
    <row r="411" spans="1:12" ht="24" customHeight="1">
      <c r="A411" s="443" t="s">
        <v>14836</v>
      </c>
      <c r="B411" s="330">
        <f t="shared" si="12"/>
        <v>5</v>
      </c>
      <c r="C411" s="54" t="s">
        <v>14851</v>
      </c>
      <c r="D411" s="54" t="s">
        <v>14852</v>
      </c>
      <c r="E411" s="54" t="s">
        <v>14853</v>
      </c>
      <c r="F411" s="54" t="s">
        <v>14854</v>
      </c>
      <c r="G411" s="54">
        <f>COUNTIF('12参数'!$C:$C,'整合层-表说明'!$D411)</f>
        <v>4</v>
      </c>
      <c r="H411" s="54" t="str">
        <f t="shared" si="11"/>
        <v>全量</v>
      </c>
      <c r="I411" s="416" t="s">
        <v>15040</v>
      </c>
      <c r="J411" s="54" t="s">
        <v>14691</v>
      </c>
      <c r="K411" s="53" t="str">
        <f>_xlfn.IFNA(VLOOKUP($D411,[1]开发列表!$A:$H,8,0),VLOOKUP($C411,[1]开发列表!$B:$H,7,0))</f>
        <v>汤泽</v>
      </c>
      <c r="L411" t="str">
        <f>_xlfn.IFNA(VLOOKUP($D411,[1]开发列表!$A:$H,8,0),VLOOKUP($C411,[1]开发列表!$B:$H,7,0))</f>
        <v>汤泽</v>
      </c>
    </row>
    <row r="412" spans="1:12" ht="24" customHeight="1">
      <c r="A412" s="444" t="s">
        <v>14855</v>
      </c>
      <c r="B412" s="330">
        <f t="shared" si="12"/>
        <v>6</v>
      </c>
      <c r="C412" s="182" t="s">
        <v>14856</v>
      </c>
      <c r="D412" s="182" t="s">
        <v>14857</v>
      </c>
      <c r="E412" s="182" t="s">
        <v>14858</v>
      </c>
      <c r="F412" s="182" t="s">
        <v>14859</v>
      </c>
      <c r="G412" s="182">
        <f>COUNTIF('12参数'!$C:$C,'整合层-表说明'!$D412)</f>
        <v>2</v>
      </c>
      <c r="H412" s="182" t="str">
        <f t="shared" si="11"/>
        <v>全量</v>
      </c>
      <c r="I412" s="442" t="s">
        <v>15040</v>
      </c>
      <c r="J412" s="182" t="s">
        <v>14696</v>
      </c>
      <c r="K412" s="53" t="e">
        <f>_xlfn.IFNA(VLOOKUP($D412,[1]开发列表!$A:$H,8,0),VLOOKUP($C412,[1]开发列表!$B:$H,7,0))</f>
        <v>#N/A</v>
      </c>
      <c r="L412" t="e">
        <f>_xlfn.IFNA(VLOOKUP($D412,[1]开发列表!$A:$H,8,0),VLOOKUP($C412,[1]开发列表!$B:$H,7,0))</f>
        <v>#N/A</v>
      </c>
    </row>
    <row r="413" spans="1:12" ht="24" customHeight="1">
      <c r="A413" s="443" t="s">
        <v>14836</v>
      </c>
      <c r="B413" s="330">
        <f t="shared" si="12"/>
        <v>7</v>
      </c>
      <c r="C413" s="54" t="s">
        <v>14860</v>
      </c>
      <c r="D413" s="54" t="s">
        <v>14861</v>
      </c>
      <c r="E413" s="54" t="s">
        <v>14862</v>
      </c>
      <c r="F413" s="54" t="s">
        <v>14863</v>
      </c>
      <c r="G413" s="54">
        <f>COUNTIF('12参数'!$C:$C,'整合层-表说明'!$D413)</f>
        <v>5</v>
      </c>
      <c r="H413" s="54" t="str">
        <f t="shared" si="11"/>
        <v>全量</v>
      </c>
      <c r="I413" s="416" t="s">
        <v>15040</v>
      </c>
      <c r="J413" s="54" t="s">
        <v>14696</v>
      </c>
      <c r="K413" s="53" t="str">
        <f>_xlfn.IFNA(VLOOKUP($D413,[1]开发列表!$A:$H,8,0),VLOOKUP($C413,[1]开发列表!$B:$H,7,0))</f>
        <v>史风龙</v>
      </c>
      <c r="L413" t="str">
        <f>_xlfn.IFNA(VLOOKUP($D413,[1]开发列表!$A:$H,8,0),VLOOKUP($C413,[1]开发列表!$B:$H,7,0))</f>
        <v>史风龙</v>
      </c>
    </row>
    <row r="414" spans="1:12" ht="24" customHeight="1">
      <c r="A414" s="443" t="s">
        <v>14855</v>
      </c>
      <c r="B414" s="330">
        <f t="shared" si="12"/>
        <v>8</v>
      </c>
      <c r="C414" s="54" t="s">
        <v>14864</v>
      </c>
      <c r="D414" s="54" t="s">
        <v>14865</v>
      </c>
      <c r="E414" s="54" t="s">
        <v>14866</v>
      </c>
      <c r="F414" s="54" t="s">
        <v>14867</v>
      </c>
      <c r="G414" s="54">
        <f>COUNTIF('12参数'!$C:$C,'整合层-表说明'!$D414)</f>
        <v>2</v>
      </c>
      <c r="H414" s="54" t="str">
        <f t="shared" si="11"/>
        <v>全量</v>
      </c>
      <c r="I414" s="416" t="s">
        <v>15040</v>
      </c>
      <c r="J414" s="54" t="s">
        <v>14696</v>
      </c>
      <c r="K414" s="53" t="str">
        <f>_xlfn.IFNA(VLOOKUP($D414,[1]开发列表!$A:$H,8,0),VLOOKUP($C414,[1]开发列表!$B:$H,7,0))</f>
        <v>史风龙</v>
      </c>
      <c r="L414" t="str">
        <f>_xlfn.IFNA(VLOOKUP($D414,[1]开发列表!$A:$H,8,0),VLOOKUP($C414,[1]开发列表!$B:$H,7,0))</f>
        <v>史风龙</v>
      </c>
    </row>
    <row r="415" spans="1:12" ht="24" customHeight="1">
      <c r="A415" s="443" t="s">
        <v>14836</v>
      </c>
      <c r="B415" s="330">
        <f t="shared" si="12"/>
        <v>9</v>
      </c>
      <c r="C415" s="54" t="s">
        <v>14868</v>
      </c>
      <c r="D415" s="54" t="s">
        <v>14869</v>
      </c>
      <c r="E415" s="54" t="s">
        <v>14870</v>
      </c>
      <c r="F415" s="54" t="s">
        <v>14871</v>
      </c>
      <c r="G415" s="54">
        <f>COUNTIF('12参数'!$C:$C,'整合层-表说明'!$D415)</f>
        <v>9</v>
      </c>
      <c r="H415" s="443" t="str">
        <f t="shared" si="11"/>
        <v>全量</v>
      </c>
      <c r="I415" s="416" t="s">
        <v>15040</v>
      </c>
      <c r="J415" s="54" t="s">
        <v>14696</v>
      </c>
      <c r="K415" s="53" t="str">
        <f>_xlfn.IFNA(VLOOKUP($D415,[1]开发列表!$A:$H,8,0),VLOOKUP($C415,[1]开发列表!$B:$H,7,0))</f>
        <v>陈姣</v>
      </c>
      <c r="L415" t="str">
        <f>_xlfn.IFNA(VLOOKUP($D415,[1]开发列表!$A:$H,8,0),VLOOKUP($C415,[1]开发列表!$B:$H,7,0))</f>
        <v>陈姣</v>
      </c>
    </row>
    <row r="416" spans="1:12" ht="24" customHeight="1">
      <c r="A416" s="443" t="s">
        <v>14836</v>
      </c>
      <c r="B416" s="330">
        <f t="shared" si="12"/>
        <v>10</v>
      </c>
      <c r="C416" s="54" t="s">
        <v>14872</v>
      </c>
      <c r="D416" s="54" t="s">
        <v>14873</v>
      </c>
      <c r="E416" s="54" t="s">
        <v>14874</v>
      </c>
      <c r="F416" s="54" t="s">
        <v>14875</v>
      </c>
      <c r="G416" s="54">
        <f>COUNTIF('12参数'!$C:$C,'整合层-表说明'!$D416)</f>
        <v>2</v>
      </c>
      <c r="H416" s="443" t="str">
        <f t="shared" si="11"/>
        <v>全量</v>
      </c>
      <c r="I416" s="416" t="s">
        <v>15040</v>
      </c>
      <c r="J416" s="54" t="s">
        <v>14696</v>
      </c>
      <c r="K416" s="53" t="str">
        <f>_xlfn.IFNA(VLOOKUP($D416,[1]开发列表!$A:$H,8,0),VLOOKUP($C416,[1]开发列表!$B:$H,7,0))</f>
        <v>陈姣</v>
      </c>
      <c r="L416" t="str">
        <f>_xlfn.IFNA(VLOOKUP($D416,[1]开发列表!$A:$H,8,0),VLOOKUP($C416,[1]开发列表!$B:$H,7,0))</f>
        <v>陈姣</v>
      </c>
    </row>
    <row r="417" spans="1:12" ht="24" customHeight="1">
      <c r="A417" s="443" t="s">
        <v>14876</v>
      </c>
      <c r="B417" s="330">
        <f t="shared" si="12"/>
        <v>11</v>
      </c>
      <c r="C417" s="54" t="s">
        <v>14877</v>
      </c>
      <c r="D417" s="54" t="s">
        <v>14878</v>
      </c>
      <c r="E417" s="54" t="s">
        <v>14879</v>
      </c>
      <c r="F417" s="54" t="str">
        <f>_xlfn.IFNA(VLOOKUP($D417,[1]开发列表!$A:$H,5,0),VLOOKUP($C417,[1]开发列表!$B:$H,4,0))</f>
        <v>ods_vmall_cps_source_dm</v>
      </c>
      <c r="G417" s="54">
        <f>COUNTIF('12参数'!$C:$C,'整合层-表说明'!$D417)</f>
        <v>12</v>
      </c>
      <c r="H417" s="54" t="str">
        <f t="shared" si="11"/>
        <v>全量</v>
      </c>
      <c r="I417" s="416" t="s">
        <v>15040</v>
      </c>
      <c r="J417" s="54" t="s">
        <v>14687</v>
      </c>
      <c r="K417" s="53" t="str">
        <f>_xlfn.IFNA(VLOOKUP($D417,[1]开发列表!$A:$H,8,0),VLOOKUP($C417,[1]开发列表!$B:$H,7,0))</f>
        <v>田雨</v>
      </c>
      <c r="L417" t="str">
        <f>_xlfn.IFNA(VLOOKUP($D417,[1]开发列表!$A:$H,8,0),VLOOKUP($C417,[1]开发列表!$B:$H,7,0))</f>
        <v>田雨</v>
      </c>
    </row>
    <row r="418" spans="1:12" ht="24" customHeight="1">
      <c r="A418" s="443" t="s">
        <v>14855</v>
      </c>
      <c r="B418" s="330">
        <f t="shared" si="12"/>
        <v>12</v>
      </c>
      <c r="C418" s="54" t="s">
        <v>14880</v>
      </c>
      <c r="D418" s="54" t="s">
        <v>14881</v>
      </c>
      <c r="E418" s="54" t="s">
        <v>14882</v>
      </c>
      <c r="F418" s="54" t="str">
        <f>_xlfn.IFNA(VLOOKUP($D418,[1]开发列表!$A:$H,5,0),VLOOKUP($C418,[1]开发列表!$B:$H,4,0))</f>
        <v>ods_dev_cloud_folder_app_resource_pool_ds</v>
      </c>
      <c r="G418" s="54">
        <f>COUNTIF('12参数'!$C:$C,'整合层-表说明'!$D418)</f>
        <v>7</v>
      </c>
      <c r="H418" s="54" t="str">
        <f t="shared" si="11"/>
        <v>全量</v>
      </c>
      <c r="I418" s="416" t="s">
        <v>15040</v>
      </c>
      <c r="J418" s="54" t="s">
        <v>14696</v>
      </c>
      <c r="K418" s="53" t="str">
        <f>_xlfn.IFNA(VLOOKUP($D418,[1]开发列表!$A:$H,8,0),VLOOKUP($C418,[1]开发列表!$B:$H,7,0))</f>
        <v>赵冲</v>
      </c>
      <c r="L418" t="str">
        <f>_xlfn.IFNA(VLOOKUP($D418,[1]开发列表!$A:$H,8,0),VLOOKUP($C418,[1]开发列表!$B:$H,7,0))</f>
        <v>赵冲</v>
      </c>
    </row>
    <row r="419" spans="1:12" ht="24" customHeight="1">
      <c r="A419" s="443" t="s">
        <v>14855</v>
      </c>
      <c r="B419" s="330">
        <f t="shared" si="12"/>
        <v>13</v>
      </c>
      <c r="C419" s="466" t="s">
        <v>17460</v>
      </c>
      <c r="D419" s="466" t="s">
        <v>17463</v>
      </c>
      <c r="E419" s="134" t="s">
        <v>17954</v>
      </c>
      <c r="F419" s="54" t="str">
        <f>_xlfn.IFNA(VLOOKUP($D419,[1]开发列表!$A:$H,5,0),VLOOKUP($C419,[1]开发列表!$B:$H,4,0))</f>
        <v>dwd_ref_video_prod_info_ds.txt</v>
      </c>
      <c r="G419" s="54">
        <f>COUNTIF('12参数'!$C:$C,'整合层-表说明'!$D419)</f>
        <v>2</v>
      </c>
      <c r="H419" s="54" t="str">
        <f t="shared" si="11"/>
        <v>全量</v>
      </c>
      <c r="I419" s="416" t="s">
        <v>17534</v>
      </c>
      <c r="J419" s="54" t="s">
        <v>14691</v>
      </c>
      <c r="K419" s="53" t="str">
        <f>_xlfn.IFNA(VLOOKUP($D419,[1]开发列表!$A:$H,8,0),VLOOKUP($C419,[1]开发列表!$B:$H,7,0))</f>
        <v>蒋凯</v>
      </c>
    </row>
    <row r="420" spans="1:12" ht="24" customHeight="1">
      <c r="A420" s="443" t="s">
        <v>14855</v>
      </c>
      <c r="B420" s="330">
        <f t="shared" si="12"/>
        <v>14</v>
      </c>
      <c r="C420" s="433" t="s">
        <v>17461</v>
      </c>
      <c r="D420" s="433" t="s">
        <v>17464</v>
      </c>
      <c r="E420" s="54" t="s">
        <v>17953</v>
      </c>
      <c r="F420" s="54" t="str">
        <f>_xlfn.IFNA(VLOOKUP($D420,[1]开发列表!$A:$H,5,0),VLOOKUP($C420,[1]开发列表!$B:$H,4,0))</f>
        <v>ods_vmall2_pro_barcode_dm</v>
      </c>
      <c r="G420" s="54">
        <f>COUNTIF('12参数'!$C:$C,'整合层-表说明'!$D420)</f>
        <v>17</v>
      </c>
      <c r="H420" s="54" t="str">
        <f t="shared" si="11"/>
        <v>全量</v>
      </c>
      <c r="I420" s="416" t="s">
        <v>17534</v>
      </c>
      <c r="J420" s="54" t="s">
        <v>14691</v>
      </c>
      <c r="K420" s="53" t="str">
        <f>_xlfn.IFNA(VLOOKUP($D420,[1]开发列表!$A:$H,8,0),VLOOKUP($C420,[1]开发列表!$B:$H,7,0))</f>
        <v>杭飞跃</v>
      </c>
    </row>
    <row r="421" spans="1:12" ht="24" customHeight="1">
      <c r="A421" s="443" t="s">
        <v>14855</v>
      </c>
      <c r="B421" s="330">
        <f t="shared" si="12"/>
        <v>15</v>
      </c>
      <c r="C421" s="465" t="s">
        <v>17462</v>
      </c>
      <c r="D421" s="465" t="s">
        <v>17465</v>
      </c>
      <c r="E421" s="54" t="s">
        <v>17955</v>
      </c>
      <c r="F421" s="54" t="str">
        <f>_xlfn.IFNA(VLOOKUP($D421,[1]开发列表!$A:$H,5,0),VLOOKUP($C421,[1]开发列表!$B:$H,4,0))</f>
        <v>dim_cw_aaa_ip_operator_mapping_dm</v>
      </c>
      <c r="G421" s="54">
        <f>COUNTIF('12参数'!$C:$C,'整合层-表说明'!$D421)</f>
        <v>7</v>
      </c>
      <c r="H421" s="54" t="str">
        <f t="shared" si="11"/>
        <v>全量</v>
      </c>
      <c r="I421" s="416" t="s">
        <v>17534</v>
      </c>
      <c r="J421" s="54" t="s">
        <v>14691</v>
      </c>
      <c r="K421" s="53" t="str">
        <f>_xlfn.IFNA(VLOOKUP($D421,[1]开发列表!$A:$H,8,0),VLOOKUP($C421,[1]开发列表!$B:$H,7,0))</f>
        <v>王东波</v>
      </c>
    </row>
    <row r="422" spans="1:12" ht="24" customHeight="1">
      <c r="A422" s="443" t="s">
        <v>14883</v>
      </c>
      <c r="B422" s="330">
        <f>IF($A422=$A418,$B418+1,1)</f>
        <v>1</v>
      </c>
      <c r="C422" s="54" t="s">
        <v>14884</v>
      </c>
      <c r="D422" s="54" t="s">
        <v>14885</v>
      </c>
      <c r="E422" s="54" t="s">
        <v>14886</v>
      </c>
      <c r="F422" s="54" t="s">
        <v>14887</v>
      </c>
      <c r="G422" s="54">
        <f>COUNTIF('13代码'!$C:$C,'整合层-表说明'!$D422)</f>
        <v>8</v>
      </c>
      <c r="H422" s="54" t="str">
        <f t="shared" si="11"/>
        <v>全量</v>
      </c>
      <c r="I422" s="416" t="s">
        <v>15040</v>
      </c>
      <c r="J422" s="54" t="s">
        <v>14687</v>
      </c>
      <c r="K422" s="53" t="str">
        <f>_xlfn.IFNA(VLOOKUP($D422,[1]开发列表!$A:$H,8,0),VLOOKUP($C422,[1]开发列表!$B:$H,7,0))</f>
        <v>田雨</v>
      </c>
      <c r="L422" t="str">
        <f>_xlfn.IFNA(VLOOKUP($D422,[1]开发列表!$A:$H,8,0),VLOOKUP($C422,[1]开发列表!$B:$H,7,0))</f>
        <v>田雨</v>
      </c>
    </row>
    <row r="423" spans="1:12" ht="24" customHeight="1">
      <c r="A423" s="443" t="s">
        <v>14888</v>
      </c>
      <c r="B423" s="330">
        <f t="shared" si="12"/>
        <v>2</v>
      </c>
      <c r="C423" s="54" t="s">
        <v>14889</v>
      </c>
      <c r="D423" s="54" t="s">
        <v>14890</v>
      </c>
      <c r="E423" s="54" t="s">
        <v>14891</v>
      </c>
      <c r="F423" s="54" t="s">
        <v>14887</v>
      </c>
      <c r="G423" s="54">
        <f>COUNTIF('13代码'!$C:$C,'整合层-表说明'!$D423)</f>
        <v>7</v>
      </c>
      <c r="H423" s="54" t="str">
        <f t="shared" si="11"/>
        <v>全量</v>
      </c>
      <c r="I423" s="416" t="s">
        <v>15040</v>
      </c>
      <c r="J423" s="54" t="s">
        <v>14691</v>
      </c>
      <c r="K423" s="53" t="str">
        <f>_xlfn.IFNA(VLOOKUP($D423,[1]开发列表!$A:$H,8,0),VLOOKUP($C423,[1]开发列表!$B:$H,7,0))</f>
        <v>田雨</v>
      </c>
      <c r="L423" t="str">
        <f>_xlfn.IFNA(VLOOKUP($D423,[1]开发列表!$A:$H,8,0),VLOOKUP($C423,[1]开发列表!$B:$H,7,0))</f>
        <v>田雨</v>
      </c>
    </row>
    <row r="424" spans="1:12" ht="24" customHeight="1">
      <c r="A424" s="443" t="s">
        <v>14888</v>
      </c>
      <c r="B424" s="330">
        <f t="shared" si="12"/>
        <v>3</v>
      </c>
      <c r="C424" s="54" t="s">
        <v>14892</v>
      </c>
      <c r="D424" s="54" t="s">
        <v>14893</v>
      </c>
      <c r="E424" s="54" t="s">
        <v>14894</v>
      </c>
      <c r="F424" s="54" t="s">
        <v>14875</v>
      </c>
      <c r="G424" s="54">
        <f>COUNTIF('13代码'!$C:$C,'整合层-表说明'!$D424)</f>
        <v>10</v>
      </c>
      <c r="H424" s="54" t="str">
        <f t="shared" si="11"/>
        <v>全量</v>
      </c>
      <c r="I424" s="416" t="s">
        <v>15040</v>
      </c>
      <c r="J424" s="54" t="s">
        <v>14691</v>
      </c>
      <c r="K424" s="53" t="str">
        <f>_xlfn.IFNA(VLOOKUP($D424,[1]开发列表!$A:$H,8,0),VLOOKUP($C424,[1]开发列表!$B:$H,7,0))</f>
        <v>田雨</v>
      </c>
      <c r="L424" t="str">
        <f>_xlfn.IFNA(VLOOKUP($D424,[1]开发列表!$A:$H,8,0),VLOOKUP($C424,[1]开发列表!$B:$H,7,0))</f>
        <v>田雨</v>
      </c>
    </row>
    <row r="425" spans="1:12" ht="24" customHeight="1">
      <c r="A425" s="443" t="s">
        <v>14888</v>
      </c>
      <c r="B425" s="330">
        <f t="shared" si="12"/>
        <v>4</v>
      </c>
      <c r="C425" s="465" t="s">
        <v>17467</v>
      </c>
      <c r="D425" s="465" t="s">
        <v>17466</v>
      </c>
      <c r="E425" s="68" t="s">
        <v>17952</v>
      </c>
      <c r="F425" s="54" t="str">
        <f>_xlfn.IFNA(VLOOKUP($D425,[1]开发列表!$A:$H,5,0),VLOOKUP($C425,[1]开发列表!$B:$H,4,0))</f>
        <v>ods_vmall2_sys_paytype_ds</v>
      </c>
      <c r="G425" s="54">
        <f>COUNTIF('13代码'!$C:$C,'整合层-表说明'!$D425)</f>
        <v>11</v>
      </c>
      <c r="H425" s="54" t="str">
        <f t="shared" si="11"/>
        <v>全量</v>
      </c>
      <c r="I425" s="416" t="s">
        <v>17534</v>
      </c>
      <c r="J425" s="54" t="s">
        <v>14691</v>
      </c>
      <c r="K425" s="53" t="str">
        <f>_xlfn.IFNA(VLOOKUP($D425,[1]开发列表!$A:$H,8,0),VLOOKUP($C425,[1]开发列表!$B:$H,7,0))</f>
        <v>王东波</v>
      </c>
    </row>
  </sheetData>
  <mergeCells count="1">
    <mergeCell ref="A1:J1"/>
  </mergeCells>
  <phoneticPr fontId="8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717"/>
  <sheetViews>
    <sheetView workbookViewId="0">
      <pane xSplit="6" ySplit="1" topLeftCell="G662" activePane="bottomRight" state="frozen"/>
      <selection pane="topRight" activeCell="G1" sqref="G1"/>
      <selection pane="bottomLeft" activeCell="A2" sqref="A2"/>
      <selection pane="bottomRight" activeCell="I671" sqref="I671:J671"/>
    </sheetView>
  </sheetViews>
  <sheetFormatPr defaultRowHeight="17.25" customHeight="1"/>
  <cols>
    <col min="1" max="1" width="7.5703125" style="94" customWidth="1"/>
    <col min="2" max="2" width="12.42578125" style="94" customWidth="1"/>
    <col min="3" max="3" width="30.5703125" style="94" customWidth="1"/>
    <col min="4" max="4" width="4.42578125" style="94" customWidth="1"/>
    <col min="5" max="5" width="20.7109375" style="94" customWidth="1"/>
    <col min="6" max="6" width="23" style="94" customWidth="1"/>
    <col min="7" max="7" width="9.140625" style="94" customWidth="1"/>
    <col min="8" max="8" width="13.5703125" style="94" customWidth="1"/>
    <col min="9" max="9" width="13.7109375" style="94" customWidth="1"/>
    <col min="10" max="10" width="9.85546875" style="101" customWidth="1"/>
    <col min="11" max="11" width="13" style="94" customWidth="1"/>
    <col min="12" max="12" width="11.85546875" style="101" customWidth="1"/>
    <col min="13" max="13" width="11.42578125" style="94" customWidth="1"/>
  </cols>
  <sheetData>
    <row r="1" spans="1:13" s="4" customFormat="1" ht="17.25" customHeight="1">
      <c r="A1" s="14" t="s">
        <v>15</v>
      </c>
      <c r="B1" s="14" t="s">
        <v>16</v>
      </c>
      <c r="C1" s="14" t="s">
        <v>17</v>
      </c>
      <c r="D1" s="14" t="s">
        <v>24</v>
      </c>
      <c r="E1" s="14" t="s">
        <v>18</v>
      </c>
      <c r="F1" s="14" t="s">
        <v>87</v>
      </c>
      <c r="G1" s="14" t="s">
        <v>9</v>
      </c>
      <c r="H1" s="14" t="s">
        <v>10</v>
      </c>
      <c r="I1" s="14" t="s">
        <v>217</v>
      </c>
      <c r="J1" s="87" t="s">
        <v>1472</v>
      </c>
      <c r="K1" s="14" t="s">
        <v>11</v>
      </c>
      <c r="L1" s="87" t="s">
        <v>82</v>
      </c>
      <c r="M1" s="14" t="s">
        <v>83</v>
      </c>
    </row>
    <row r="2" spans="1:13" s="4" customFormat="1" ht="17.25" customHeight="1">
      <c r="A2" s="135" t="s">
        <v>85</v>
      </c>
      <c r="B2" s="168" t="s">
        <v>128</v>
      </c>
      <c r="C2" s="168" t="s">
        <v>4166</v>
      </c>
      <c r="D2" s="135">
        <v>1</v>
      </c>
      <c r="E2" s="168" t="s">
        <v>202</v>
      </c>
      <c r="F2" s="135" t="s">
        <v>207</v>
      </c>
      <c r="G2" s="36" t="s">
        <v>1235</v>
      </c>
      <c r="H2" s="13" t="s">
        <v>4167</v>
      </c>
      <c r="I2" s="155" t="s">
        <v>1701</v>
      </c>
      <c r="J2" s="122" t="s">
        <v>4168</v>
      </c>
      <c r="K2" s="339" t="s">
        <v>80</v>
      </c>
      <c r="L2" s="3"/>
      <c r="M2" s="3"/>
    </row>
    <row r="3" spans="1:13" s="4" customFormat="1" ht="17.25" customHeight="1">
      <c r="A3" s="135" t="s">
        <v>85</v>
      </c>
      <c r="B3" s="168" t="s">
        <v>128</v>
      </c>
      <c r="C3" s="168" t="s">
        <v>129</v>
      </c>
      <c r="D3" s="135">
        <f>IF($C3=$C2,$D2+1,1)</f>
        <v>2</v>
      </c>
      <c r="E3" s="168" t="s">
        <v>78</v>
      </c>
      <c r="F3" s="135" t="s">
        <v>208</v>
      </c>
      <c r="G3" s="42" t="s">
        <v>968</v>
      </c>
      <c r="H3" s="13" t="s">
        <v>214</v>
      </c>
      <c r="I3" s="155" t="s">
        <v>1681</v>
      </c>
      <c r="J3" s="122">
        <v>20170109</v>
      </c>
      <c r="K3" s="339" t="s">
        <v>215</v>
      </c>
      <c r="L3" s="3"/>
      <c r="M3" s="3"/>
    </row>
    <row r="4" spans="1:13" s="4" customFormat="1" ht="17.25" customHeight="1">
      <c r="A4" s="135" t="s">
        <v>4169</v>
      </c>
      <c r="B4" s="168" t="s">
        <v>128</v>
      </c>
      <c r="C4" s="168" t="s">
        <v>129</v>
      </c>
      <c r="D4" s="135">
        <f t="shared" ref="D4:D9" si="0">IF($C4=$C3,$D3+1,1)</f>
        <v>3</v>
      </c>
      <c r="E4" s="168" t="s">
        <v>203</v>
      </c>
      <c r="F4" s="135" t="s">
        <v>209</v>
      </c>
      <c r="G4" s="5" t="s">
        <v>216</v>
      </c>
      <c r="H4" s="2" t="s">
        <v>4170</v>
      </c>
      <c r="I4" s="155" t="s">
        <v>4171</v>
      </c>
      <c r="J4" s="122" t="s">
        <v>4172</v>
      </c>
      <c r="K4" s="339" t="s">
        <v>4173</v>
      </c>
      <c r="L4" s="3"/>
      <c r="M4" s="3"/>
    </row>
    <row r="5" spans="1:13" s="4" customFormat="1" ht="17.25" customHeight="1">
      <c r="A5" s="135" t="s">
        <v>85</v>
      </c>
      <c r="B5" s="168" t="s">
        <v>128</v>
      </c>
      <c r="C5" s="168" t="s">
        <v>129</v>
      </c>
      <c r="D5" s="135">
        <f t="shared" si="0"/>
        <v>4</v>
      </c>
      <c r="E5" s="168" t="s">
        <v>204</v>
      </c>
      <c r="F5" s="135" t="s">
        <v>4174</v>
      </c>
      <c r="G5" s="5" t="s">
        <v>204</v>
      </c>
      <c r="H5" s="13" t="s">
        <v>4175</v>
      </c>
      <c r="I5" s="349" t="s">
        <v>1576</v>
      </c>
      <c r="J5" s="139" t="s">
        <v>4176</v>
      </c>
      <c r="K5" s="339" t="s">
        <v>974</v>
      </c>
      <c r="L5" s="3"/>
      <c r="M5" s="3"/>
    </row>
    <row r="6" spans="1:13" s="4" customFormat="1" ht="17.25" customHeight="1">
      <c r="A6" s="135" t="s">
        <v>85</v>
      </c>
      <c r="B6" s="168" t="s">
        <v>128</v>
      </c>
      <c r="C6" s="168" t="s">
        <v>129</v>
      </c>
      <c r="D6" s="135">
        <f t="shared" si="0"/>
        <v>5</v>
      </c>
      <c r="E6" s="168" t="s">
        <v>205</v>
      </c>
      <c r="F6" s="135" t="s">
        <v>4177</v>
      </c>
      <c r="G6" s="5" t="s">
        <v>205</v>
      </c>
      <c r="H6" s="13" t="s">
        <v>4178</v>
      </c>
      <c r="I6" s="349" t="s">
        <v>1576</v>
      </c>
      <c r="J6" s="139" t="s">
        <v>4179</v>
      </c>
      <c r="K6" s="339" t="s">
        <v>974</v>
      </c>
      <c r="L6" s="3"/>
      <c r="M6" s="3"/>
    </row>
    <row r="7" spans="1:13" s="4" customFormat="1" ht="17.25" customHeight="1">
      <c r="A7" s="135" t="s">
        <v>85</v>
      </c>
      <c r="B7" s="168" t="s">
        <v>128</v>
      </c>
      <c r="C7" s="168" t="s">
        <v>129</v>
      </c>
      <c r="D7" s="135">
        <f t="shared" si="0"/>
        <v>6</v>
      </c>
      <c r="E7" s="168" t="s">
        <v>206</v>
      </c>
      <c r="F7" s="135" t="s">
        <v>210</v>
      </c>
      <c r="G7" s="36" t="s">
        <v>219</v>
      </c>
      <c r="H7" s="13" t="s">
        <v>4180</v>
      </c>
      <c r="I7" s="349" t="s">
        <v>1575</v>
      </c>
      <c r="J7" s="139" t="s">
        <v>4181</v>
      </c>
      <c r="K7" s="339" t="s">
        <v>974</v>
      </c>
      <c r="L7" s="3"/>
      <c r="M7" s="3"/>
    </row>
    <row r="8" spans="1:13" s="4" customFormat="1" ht="17.25" customHeight="1">
      <c r="A8" s="135" t="s">
        <v>85</v>
      </c>
      <c r="B8" s="168" t="s">
        <v>128</v>
      </c>
      <c r="C8" s="168" t="s">
        <v>129</v>
      </c>
      <c r="D8" s="135">
        <f t="shared" si="0"/>
        <v>7</v>
      </c>
      <c r="E8" s="349" t="s">
        <v>212</v>
      </c>
      <c r="F8" s="135" t="s">
        <v>211</v>
      </c>
      <c r="G8" s="5" t="s">
        <v>220</v>
      </c>
      <c r="H8" s="13" t="s">
        <v>214</v>
      </c>
      <c r="I8" s="349" t="s">
        <v>1576</v>
      </c>
      <c r="J8" s="139" t="s">
        <v>4182</v>
      </c>
      <c r="K8" s="339" t="s">
        <v>974</v>
      </c>
      <c r="L8" s="3"/>
      <c r="M8" s="3"/>
    </row>
    <row r="9" spans="1:13" s="4" customFormat="1" ht="17.25" customHeight="1">
      <c r="A9" s="135" t="s">
        <v>85</v>
      </c>
      <c r="B9" s="168" t="s">
        <v>128</v>
      </c>
      <c r="C9" s="168" t="s">
        <v>129</v>
      </c>
      <c r="D9" s="135">
        <f t="shared" si="0"/>
        <v>8</v>
      </c>
      <c r="E9" s="168" t="s">
        <v>79</v>
      </c>
      <c r="F9" s="135" t="s">
        <v>213</v>
      </c>
      <c r="G9" s="5" t="s">
        <v>967</v>
      </c>
      <c r="H9" s="13" t="s">
        <v>214</v>
      </c>
      <c r="I9" s="155" t="s">
        <v>1681</v>
      </c>
      <c r="J9" s="122" t="s">
        <v>4183</v>
      </c>
      <c r="K9" s="339" t="s">
        <v>215</v>
      </c>
      <c r="L9" s="3"/>
      <c r="M9" s="3"/>
    </row>
    <row r="10" spans="1:13" s="4" customFormat="1" ht="17.25" customHeight="1">
      <c r="A10" s="135" t="s">
        <v>85</v>
      </c>
      <c r="B10" s="168" t="s">
        <v>130</v>
      </c>
      <c r="C10" s="52" t="s">
        <v>795</v>
      </c>
      <c r="D10" s="135">
        <f>IF($C10=$C9,$D9+1,1)</f>
        <v>1</v>
      </c>
      <c r="E10" s="168" t="s">
        <v>592</v>
      </c>
      <c r="F10" s="135" t="s">
        <v>587</v>
      </c>
      <c r="G10" s="5" t="s">
        <v>595</v>
      </c>
      <c r="H10" s="13" t="s">
        <v>4184</v>
      </c>
      <c r="I10" s="155" t="s">
        <v>214</v>
      </c>
      <c r="J10" s="122" t="s">
        <v>4185</v>
      </c>
      <c r="K10" s="339" t="s">
        <v>80</v>
      </c>
      <c r="L10" s="3"/>
      <c r="M10" s="27"/>
    </row>
    <row r="11" spans="1:13" s="4" customFormat="1" ht="17.25" customHeight="1">
      <c r="A11" s="135" t="s">
        <v>85</v>
      </c>
      <c r="B11" s="168" t="s">
        <v>130</v>
      </c>
      <c r="C11" s="52" t="s">
        <v>131</v>
      </c>
      <c r="D11" s="135">
        <f t="shared" ref="D11:D81" si="1">IF($C11=$C10,$D10+1,1)</f>
        <v>2</v>
      </c>
      <c r="E11" s="168" t="s">
        <v>593</v>
      </c>
      <c r="F11" s="135" t="s">
        <v>588</v>
      </c>
      <c r="G11" s="5" t="s">
        <v>596</v>
      </c>
      <c r="H11" s="13" t="s">
        <v>4186</v>
      </c>
      <c r="I11" s="155" t="s">
        <v>597</v>
      </c>
      <c r="J11" s="122" t="s">
        <v>4187</v>
      </c>
      <c r="K11" s="339" t="s">
        <v>974</v>
      </c>
      <c r="L11" s="3"/>
      <c r="M11" s="3"/>
    </row>
    <row r="12" spans="1:13" s="4" customFormat="1" ht="17.25" customHeight="1">
      <c r="A12" s="135" t="s">
        <v>85</v>
      </c>
      <c r="B12" s="168" t="s">
        <v>130</v>
      </c>
      <c r="C12" s="52" t="s">
        <v>131</v>
      </c>
      <c r="D12" s="135">
        <f t="shared" si="1"/>
        <v>3</v>
      </c>
      <c r="E12" s="168" t="s">
        <v>202</v>
      </c>
      <c r="F12" s="135" t="s">
        <v>589</v>
      </c>
      <c r="G12" s="36" t="s">
        <v>1235</v>
      </c>
      <c r="H12" s="13" t="s">
        <v>4188</v>
      </c>
      <c r="I12" s="155" t="s">
        <v>1701</v>
      </c>
      <c r="J12" s="122" t="s">
        <v>4189</v>
      </c>
      <c r="K12" s="339" t="s">
        <v>80</v>
      </c>
      <c r="L12" s="3"/>
      <c r="M12" s="3"/>
    </row>
    <row r="13" spans="1:13" s="4" customFormat="1" ht="17.25" customHeight="1">
      <c r="A13" s="135" t="s">
        <v>85</v>
      </c>
      <c r="B13" s="168" t="s">
        <v>130</v>
      </c>
      <c r="C13" s="52" t="s">
        <v>795</v>
      </c>
      <c r="D13" s="135">
        <f t="shared" si="1"/>
        <v>4</v>
      </c>
      <c r="E13" s="168" t="s">
        <v>5291</v>
      </c>
      <c r="F13" s="168" t="s">
        <v>5290</v>
      </c>
      <c r="G13" s="169" t="s">
        <v>5293</v>
      </c>
      <c r="H13" s="169" t="s">
        <v>5295</v>
      </c>
      <c r="I13" s="168" t="s">
        <v>12199</v>
      </c>
      <c r="J13" s="168" t="s">
        <v>5292</v>
      </c>
      <c r="K13" s="339" t="s">
        <v>5294</v>
      </c>
      <c r="L13" s="3"/>
      <c r="M13" s="3"/>
    </row>
    <row r="14" spans="1:13" s="4" customFormat="1" ht="17.25" customHeight="1">
      <c r="A14" s="135" t="s">
        <v>85</v>
      </c>
      <c r="B14" s="168" t="s">
        <v>130</v>
      </c>
      <c r="C14" s="52" t="s">
        <v>131</v>
      </c>
      <c r="D14" s="135">
        <f t="shared" si="1"/>
        <v>5</v>
      </c>
      <c r="E14" s="349" t="s">
        <v>212</v>
      </c>
      <c r="F14" s="135" t="s">
        <v>591</v>
      </c>
      <c r="G14" s="5" t="s">
        <v>220</v>
      </c>
      <c r="H14" s="13" t="s">
        <v>214</v>
      </c>
      <c r="I14" s="349" t="s">
        <v>1576</v>
      </c>
      <c r="J14" s="139" t="s">
        <v>4190</v>
      </c>
      <c r="K14" s="339" t="s">
        <v>974</v>
      </c>
      <c r="L14" s="3"/>
      <c r="M14" s="3"/>
    </row>
    <row r="15" spans="1:13" s="4" customFormat="1" ht="17.25" customHeight="1">
      <c r="A15" s="135" t="s">
        <v>85</v>
      </c>
      <c r="B15" s="168" t="s">
        <v>130</v>
      </c>
      <c r="C15" s="52" t="s">
        <v>131</v>
      </c>
      <c r="D15" s="135">
        <f t="shared" si="1"/>
        <v>6</v>
      </c>
      <c r="E15" s="12" t="s">
        <v>573</v>
      </c>
      <c r="F15" s="135" t="s">
        <v>565</v>
      </c>
      <c r="G15" s="12" t="s">
        <v>600</v>
      </c>
      <c r="H15" s="13" t="s">
        <v>214</v>
      </c>
      <c r="I15" s="155" t="s">
        <v>1681</v>
      </c>
      <c r="J15" s="122" t="s">
        <v>4191</v>
      </c>
      <c r="K15" s="339" t="s">
        <v>215</v>
      </c>
      <c r="L15" s="3"/>
      <c r="M15" s="3"/>
    </row>
    <row r="16" spans="1:13" s="4" customFormat="1" ht="17.25" customHeight="1">
      <c r="A16" s="135" t="s">
        <v>85</v>
      </c>
      <c r="B16" s="168" t="s">
        <v>132</v>
      </c>
      <c r="C16" s="52" t="s">
        <v>4192</v>
      </c>
      <c r="D16" s="135">
        <f t="shared" si="1"/>
        <v>1</v>
      </c>
      <c r="E16" s="168" t="s">
        <v>592</v>
      </c>
      <c r="F16" s="135" t="s">
        <v>602</v>
      </c>
      <c r="G16" s="5" t="s">
        <v>595</v>
      </c>
      <c r="H16" s="13" t="s">
        <v>4193</v>
      </c>
      <c r="I16" s="155" t="s">
        <v>214</v>
      </c>
      <c r="J16" s="122" t="s">
        <v>4194</v>
      </c>
      <c r="K16" s="339" t="s">
        <v>80</v>
      </c>
      <c r="L16" s="3"/>
      <c r="M16" s="3"/>
    </row>
    <row r="17" spans="1:13" s="4" customFormat="1" ht="17.25" customHeight="1">
      <c r="A17" s="135" t="s">
        <v>85</v>
      </c>
      <c r="B17" s="168" t="s">
        <v>132</v>
      </c>
      <c r="C17" s="52" t="s">
        <v>4192</v>
      </c>
      <c r="D17" s="135">
        <f t="shared" si="1"/>
        <v>2</v>
      </c>
      <c r="E17" s="168" t="s">
        <v>202</v>
      </c>
      <c r="F17" s="135" t="s">
        <v>603</v>
      </c>
      <c r="G17" s="36" t="s">
        <v>1235</v>
      </c>
      <c r="H17" s="13" t="s">
        <v>4195</v>
      </c>
      <c r="I17" s="155" t="s">
        <v>1701</v>
      </c>
      <c r="J17" s="122" t="s">
        <v>4196</v>
      </c>
      <c r="K17" s="339" t="s">
        <v>80</v>
      </c>
      <c r="L17" s="3"/>
      <c r="M17" s="3"/>
    </row>
    <row r="18" spans="1:13" s="4" customFormat="1" ht="17.25" customHeight="1">
      <c r="A18" s="135" t="s">
        <v>85</v>
      </c>
      <c r="B18" s="168" t="s">
        <v>132</v>
      </c>
      <c r="C18" s="52" t="s">
        <v>133</v>
      </c>
      <c r="D18" s="135">
        <f t="shared" si="1"/>
        <v>3</v>
      </c>
      <c r="E18" s="168" t="s">
        <v>605</v>
      </c>
      <c r="F18" s="135" t="s">
        <v>604</v>
      </c>
      <c r="G18" s="5" t="s">
        <v>607</v>
      </c>
      <c r="H18" s="13" t="s">
        <v>4197</v>
      </c>
      <c r="I18" s="155" t="s">
        <v>214</v>
      </c>
      <c r="J18" s="122" t="s">
        <v>4198</v>
      </c>
      <c r="K18" s="339" t="s">
        <v>218</v>
      </c>
      <c r="L18" s="3"/>
      <c r="M18" s="3"/>
    </row>
    <row r="19" spans="1:13" s="4" customFormat="1" ht="17.25" customHeight="1">
      <c r="A19" s="135" t="s">
        <v>85</v>
      </c>
      <c r="B19" s="168" t="s">
        <v>132</v>
      </c>
      <c r="C19" s="52" t="s">
        <v>133</v>
      </c>
      <c r="D19" s="135">
        <f t="shared" si="1"/>
        <v>4</v>
      </c>
      <c r="E19" s="349" t="s">
        <v>212</v>
      </c>
      <c r="F19" s="135" t="s">
        <v>606</v>
      </c>
      <c r="G19" s="5" t="s">
        <v>220</v>
      </c>
      <c r="H19" s="13" t="s">
        <v>214</v>
      </c>
      <c r="I19" s="349" t="s">
        <v>1576</v>
      </c>
      <c r="J19" s="139" t="s">
        <v>4190</v>
      </c>
      <c r="K19" s="339" t="s">
        <v>974</v>
      </c>
      <c r="L19" s="3"/>
      <c r="M19" s="3"/>
    </row>
    <row r="20" spans="1:13" s="4" customFormat="1" ht="17.25" customHeight="1">
      <c r="A20" s="135" t="s">
        <v>85</v>
      </c>
      <c r="B20" s="168" t="s">
        <v>132</v>
      </c>
      <c r="C20" s="52" t="s">
        <v>133</v>
      </c>
      <c r="D20" s="135">
        <f t="shared" si="1"/>
        <v>5</v>
      </c>
      <c r="E20" s="12" t="s">
        <v>573</v>
      </c>
      <c r="F20" s="135" t="s">
        <v>565</v>
      </c>
      <c r="G20" s="12" t="s">
        <v>600</v>
      </c>
      <c r="H20" s="13" t="s">
        <v>214</v>
      </c>
      <c r="I20" s="155" t="s">
        <v>1681</v>
      </c>
      <c r="J20" s="122" t="s">
        <v>4191</v>
      </c>
      <c r="K20" s="339" t="s">
        <v>215</v>
      </c>
      <c r="L20" s="3"/>
      <c r="M20" s="3"/>
    </row>
    <row r="21" spans="1:13" s="4" customFormat="1" ht="17.25" customHeight="1">
      <c r="A21" s="135" t="s">
        <v>85</v>
      </c>
      <c r="B21" s="168" t="s">
        <v>134</v>
      </c>
      <c r="C21" s="52" t="s">
        <v>135</v>
      </c>
      <c r="D21" s="135">
        <f t="shared" si="1"/>
        <v>1</v>
      </c>
      <c r="E21" s="168" t="s">
        <v>592</v>
      </c>
      <c r="F21" s="135" t="s">
        <v>587</v>
      </c>
      <c r="G21" s="5" t="s">
        <v>609</v>
      </c>
      <c r="H21" s="13" t="s">
        <v>4199</v>
      </c>
      <c r="I21" s="155" t="s">
        <v>214</v>
      </c>
      <c r="J21" s="122">
        <v>18</v>
      </c>
      <c r="K21" s="339" t="s">
        <v>80</v>
      </c>
      <c r="L21" s="3"/>
      <c r="M21" s="3"/>
    </row>
    <row r="22" spans="1:13" s="4" customFormat="1" ht="17.25" customHeight="1">
      <c r="A22" s="135" t="s">
        <v>85</v>
      </c>
      <c r="B22" s="168" t="s">
        <v>134</v>
      </c>
      <c r="C22" s="52" t="s">
        <v>4200</v>
      </c>
      <c r="D22" s="135">
        <f t="shared" si="1"/>
        <v>2</v>
      </c>
      <c r="E22" s="168" t="s">
        <v>202</v>
      </c>
      <c r="F22" s="135" t="s">
        <v>589</v>
      </c>
      <c r="G22" s="36" t="s">
        <v>1235</v>
      </c>
      <c r="H22" s="13" t="s">
        <v>12200</v>
      </c>
      <c r="I22" s="155" t="s">
        <v>1701</v>
      </c>
      <c r="J22" s="122" t="s">
        <v>4196</v>
      </c>
      <c r="K22" s="339" t="s">
        <v>80</v>
      </c>
      <c r="L22" s="3"/>
      <c r="M22" s="27"/>
    </row>
    <row r="23" spans="1:13" s="4" customFormat="1" ht="17.25" customHeight="1">
      <c r="A23" s="135" t="s">
        <v>85</v>
      </c>
      <c r="B23" s="168" t="s">
        <v>134</v>
      </c>
      <c r="C23" s="52" t="s">
        <v>135</v>
      </c>
      <c r="D23" s="135">
        <f t="shared" si="1"/>
        <v>3</v>
      </c>
      <c r="E23" s="168" t="s">
        <v>594</v>
      </c>
      <c r="F23" s="136" t="s">
        <v>590</v>
      </c>
      <c r="G23" s="131" t="s">
        <v>598</v>
      </c>
      <c r="H23" s="13" t="s">
        <v>4201</v>
      </c>
      <c r="I23" s="155" t="s">
        <v>12201</v>
      </c>
      <c r="J23" s="122" t="s">
        <v>4202</v>
      </c>
      <c r="K23" s="339" t="s">
        <v>599</v>
      </c>
      <c r="L23" s="3"/>
      <c r="M23" s="3"/>
    </row>
    <row r="24" spans="1:13" s="4" customFormat="1" ht="17.25" customHeight="1">
      <c r="A24" s="135" t="s">
        <v>85</v>
      </c>
      <c r="B24" s="168" t="s">
        <v>134</v>
      </c>
      <c r="C24" s="52" t="s">
        <v>135</v>
      </c>
      <c r="D24" s="135">
        <f t="shared" si="1"/>
        <v>4</v>
      </c>
      <c r="E24" s="349" t="s">
        <v>212</v>
      </c>
      <c r="F24" s="135" t="s">
        <v>591</v>
      </c>
      <c r="G24" s="5" t="s">
        <v>220</v>
      </c>
      <c r="H24" s="13" t="s">
        <v>214</v>
      </c>
      <c r="I24" s="349" t="s">
        <v>1576</v>
      </c>
      <c r="J24" s="139" t="s">
        <v>4190</v>
      </c>
      <c r="K24" s="339" t="s">
        <v>974</v>
      </c>
      <c r="L24" s="3"/>
      <c r="M24" s="27"/>
    </row>
    <row r="25" spans="1:13" s="4" customFormat="1" ht="17.25" customHeight="1">
      <c r="A25" s="135" t="s">
        <v>85</v>
      </c>
      <c r="B25" s="168" t="s">
        <v>134</v>
      </c>
      <c r="C25" s="52" t="s">
        <v>135</v>
      </c>
      <c r="D25" s="135">
        <f t="shared" si="1"/>
        <v>5</v>
      </c>
      <c r="E25" s="12" t="s">
        <v>573</v>
      </c>
      <c r="F25" s="135" t="s">
        <v>565</v>
      </c>
      <c r="G25" s="12" t="s">
        <v>600</v>
      </c>
      <c r="H25" s="13" t="s">
        <v>214</v>
      </c>
      <c r="I25" s="155" t="s">
        <v>1681</v>
      </c>
      <c r="J25" s="122" t="s">
        <v>4191</v>
      </c>
      <c r="K25" s="339" t="s">
        <v>215</v>
      </c>
      <c r="L25" s="3"/>
      <c r="M25" s="3"/>
    </row>
    <row r="26" spans="1:13" s="4" customFormat="1" ht="17.25" customHeight="1">
      <c r="A26" s="135" t="s">
        <v>85</v>
      </c>
      <c r="B26" s="54" t="s">
        <v>12498</v>
      </c>
      <c r="C26" s="69" t="s">
        <v>12497</v>
      </c>
      <c r="D26" s="135">
        <f t="shared" si="1"/>
        <v>1</v>
      </c>
      <c r="E26" s="54" t="s">
        <v>202</v>
      </c>
      <c r="F26" s="135" t="s">
        <v>633</v>
      </c>
      <c r="G26" s="5" t="s">
        <v>4222</v>
      </c>
      <c r="H26" s="13" t="s">
        <v>12504</v>
      </c>
      <c r="I26" s="155" t="s">
        <v>1701</v>
      </c>
      <c r="J26" s="122" t="s">
        <v>4196</v>
      </c>
      <c r="K26" s="339" t="s">
        <v>80</v>
      </c>
      <c r="L26" s="3"/>
      <c r="M26" s="3"/>
    </row>
    <row r="27" spans="1:13" s="4" customFormat="1" ht="17.25" customHeight="1">
      <c r="A27" s="135" t="s">
        <v>85</v>
      </c>
      <c r="B27" s="54" t="s">
        <v>12498</v>
      </c>
      <c r="C27" s="69" t="s">
        <v>12497</v>
      </c>
      <c r="D27" s="135">
        <f t="shared" si="1"/>
        <v>2</v>
      </c>
      <c r="E27" s="54" t="s">
        <v>12500</v>
      </c>
      <c r="F27" s="135" t="s">
        <v>12509</v>
      </c>
      <c r="G27" s="12" t="s">
        <v>12515</v>
      </c>
      <c r="H27" s="13" t="s">
        <v>12506</v>
      </c>
      <c r="I27" s="13" t="s">
        <v>12517</v>
      </c>
      <c r="J27" s="122"/>
      <c r="K27" s="373" t="s">
        <v>12516</v>
      </c>
      <c r="L27" s="3"/>
      <c r="M27" s="3"/>
    </row>
    <row r="28" spans="1:13" s="4" customFormat="1" ht="17.25" customHeight="1">
      <c r="A28" s="135" t="s">
        <v>85</v>
      </c>
      <c r="B28" s="54" t="s">
        <v>12498</v>
      </c>
      <c r="C28" s="69" t="s">
        <v>12497</v>
      </c>
      <c r="D28" s="135">
        <f t="shared" si="1"/>
        <v>3</v>
      </c>
      <c r="E28" s="54" t="s">
        <v>12501</v>
      </c>
      <c r="F28" s="135" t="s">
        <v>12510</v>
      </c>
      <c r="G28" s="12" t="s">
        <v>12514</v>
      </c>
      <c r="H28" s="13" t="s">
        <v>12507</v>
      </c>
      <c r="I28" s="13" t="s">
        <v>12517</v>
      </c>
      <c r="J28" s="122"/>
      <c r="K28" s="373" t="s">
        <v>12516</v>
      </c>
      <c r="L28" s="3"/>
      <c r="M28" s="3"/>
    </row>
    <row r="29" spans="1:13" s="4" customFormat="1" ht="17.25" customHeight="1">
      <c r="A29" s="135" t="s">
        <v>85</v>
      </c>
      <c r="B29" s="54" t="s">
        <v>12498</v>
      </c>
      <c r="C29" s="69" t="s">
        <v>12497</v>
      </c>
      <c r="D29" s="135">
        <f t="shared" si="1"/>
        <v>4</v>
      </c>
      <c r="E29" s="54" t="s">
        <v>12502</v>
      </c>
      <c r="F29" s="135" t="s">
        <v>12511</v>
      </c>
      <c r="G29" s="12" t="s">
        <v>12513</v>
      </c>
      <c r="H29" s="13" t="s">
        <v>12508</v>
      </c>
      <c r="I29" s="13" t="s">
        <v>12517</v>
      </c>
      <c r="J29" s="122"/>
      <c r="K29" s="373" t="s">
        <v>12516</v>
      </c>
      <c r="L29" s="3"/>
      <c r="M29" s="3"/>
    </row>
    <row r="30" spans="1:13" s="4" customFormat="1" ht="17.25" customHeight="1">
      <c r="A30" s="135" t="s">
        <v>85</v>
      </c>
      <c r="B30" s="54" t="s">
        <v>12498</v>
      </c>
      <c r="C30" s="69" t="s">
        <v>12497</v>
      </c>
      <c r="D30" s="135">
        <f t="shared" si="1"/>
        <v>5</v>
      </c>
      <c r="E30" s="54" t="s">
        <v>939</v>
      </c>
      <c r="F30" s="135" t="s">
        <v>1641</v>
      </c>
      <c r="G30" s="12" t="s">
        <v>12512</v>
      </c>
      <c r="H30" s="13" t="s">
        <v>12505</v>
      </c>
      <c r="I30" s="349" t="s">
        <v>1576</v>
      </c>
      <c r="J30" s="139" t="s">
        <v>4182</v>
      </c>
      <c r="K30" s="339" t="s">
        <v>974</v>
      </c>
      <c r="L30" s="3"/>
      <c r="M30" s="3"/>
    </row>
    <row r="31" spans="1:13" s="4" customFormat="1" ht="17.25" customHeight="1">
      <c r="A31" s="135" t="s">
        <v>85</v>
      </c>
      <c r="B31" s="54" t="s">
        <v>12498</v>
      </c>
      <c r="C31" s="69" t="s">
        <v>12497</v>
      </c>
      <c r="D31" s="135">
        <f t="shared" si="1"/>
        <v>6</v>
      </c>
      <c r="E31" s="349" t="s">
        <v>212</v>
      </c>
      <c r="F31" s="135" t="s">
        <v>615</v>
      </c>
      <c r="G31" s="5" t="s">
        <v>220</v>
      </c>
      <c r="H31" s="13" t="s">
        <v>214</v>
      </c>
      <c r="I31" s="349" t="s">
        <v>1576</v>
      </c>
      <c r="J31" s="139" t="s">
        <v>4182</v>
      </c>
      <c r="K31" s="339" t="s">
        <v>974</v>
      </c>
      <c r="L31" s="3"/>
      <c r="M31" s="3"/>
    </row>
    <row r="32" spans="1:13" s="4" customFormat="1" ht="17.25" customHeight="1">
      <c r="A32" s="135" t="s">
        <v>85</v>
      </c>
      <c r="B32" s="54" t="s">
        <v>12498</v>
      </c>
      <c r="C32" s="69" t="s">
        <v>12497</v>
      </c>
      <c r="D32" s="135">
        <f t="shared" si="1"/>
        <v>7</v>
      </c>
      <c r="E32" s="12" t="s">
        <v>573</v>
      </c>
      <c r="F32" s="135" t="s">
        <v>565</v>
      </c>
      <c r="G32" s="12" t="s">
        <v>600</v>
      </c>
      <c r="H32" s="13" t="s">
        <v>214</v>
      </c>
      <c r="I32" s="155" t="s">
        <v>5343</v>
      </c>
      <c r="J32" s="122" t="s">
        <v>4191</v>
      </c>
      <c r="K32" s="339" t="s">
        <v>215</v>
      </c>
      <c r="L32" s="3"/>
      <c r="M32" s="3"/>
    </row>
    <row r="33" spans="1:13" s="4" customFormat="1" ht="17.25" customHeight="1">
      <c r="A33" s="135" t="s">
        <v>85</v>
      </c>
      <c r="B33" s="52" t="s">
        <v>136</v>
      </c>
      <c r="C33" s="52" t="s">
        <v>137</v>
      </c>
      <c r="D33" s="135">
        <f t="shared" si="1"/>
        <v>1</v>
      </c>
      <c r="E33" s="168" t="s">
        <v>616</v>
      </c>
      <c r="F33" s="49" t="s">
        <v>621</v>
      </c>
      <c r="G33" s="5" t="s">
        <v>624</v>
      </c>
      <c r="H33" s="13" t="s">
        <v>4203</v>
      </c>
      <c r="I33" s="155" t="s">
        <v>214</v>
      </c>
      <c r="J33" s="122">
        <v>10000</v>
      </c>
      <c r="K33" s="339" t="s">
        <v>80</v>
      </c>
      <c r="L33" s="3"/>
      <c r="M33" s="3"/>
    </row>
    <row r="34" spans="1:13" s="4" customFormat="1" ht="17.25" customHeight="1">
      <c r="A34" s="135" t="s">
        <v>85</v>
      </c>
      <c r="B34" s="52" t="s">
        <v>136</v>
      </c>
      <c r="C34" s="52" t="s">
        <v>137</v>
      </c>
      <c r="D34" s="135">
        <f t="shared" si="1"/>
        <v>2</v>
      </c>
      <c r="E34" s="168" t="s">
        <v>78</v>
      </c>
      <c r="F34" s="135" t="s">
        <v>610</v>
      </c>
      <c r="G34" s="42" t="s">
        <v>968</v>
      </c>
      <c r="H34" s="13" t="s">
        <v>214</v>
      </c>
      <c r="I34" s="155" t="s">
        <v>601</v>
      </c>
      <c r="J34" s="140" t="s">
        <v>4204</v>
      </c>
      <c r="K34" s="339" t="s">
        <v>215</v>
      </c>
      <c r="L34" s="3"/>
      <c r="M34" s="3"/>
    </row>
    <row r="35" spans="1:13" s="4" customFormat="1" ht="17.25" customHeight="1">
      <c r="A35" s="135" t="s">
        <v>85</v>
      </c>
      <c r="B35" s="52" t="s">
        <v>136</v>
      </c>
      <c r="C35" s="52" t="s">
        <v>137</v>
      </c>
      <c r="D35" s="135">
        <f t="shared" si="1"/>
        <v>3</v>
      </c>
      <c r="E35" s="168" t="s">
        <v>617</v>
      </c>
      <c r="F35" s="135" t="s">
        <v>611</v>
      </c>
      <c r="G35" s="5" t="s">
        <v>625</v>
      </c>
      <c r="H35" s="13" t="s">
        <v>4205</v>
      </c>
      <c r="I35" s="155" t="s">
        <v>214</v>
      </c>
      <c r="J35" s="122" t="s">
        <v>4206</v>
      </c>
      <c r="K35" s="339" t="s">
        <v>583</v>
      </c>
      <c r="L35" s="3"/>
      <c r="M35" s="3"/>
    </row>
    <row r="36" spans="1:13" s="4" customFormat="1" ht="17.25" customHeight="1">
      <c r="A36" s="135" t="s">
        <v>85</v>
      </c>
      <c r="B36" s="52" t="s">
        <v>136</v>
      </c>
      <c r="C36" s="52" t="s">
        <v>4207</v>
      </c>
      <c r="D36" s="135">
        <f t="shared" si="1"/>
        <v>4</v>
      </c>
      <c r="E36" s="60" t="s">
        <v>12203</v>
      </c>
      <c r="F36" s="339" t="s">
        <v>12204</v>
      </c>
      <c r="G36" s="5" t="s">
        <v>626</v>
      </c>
      <c r="H36" s="13" t="s">
        <v>4208</v>
      </c>
      <c r="I36" s="155" t="s">
        <v>12207</v>
      </c>
      <c r="J36" s="122" t="s">
        <v>4209</v>
      </c>
      <c r="K36" s="339" t="s">
        <v>627</v>
      </c>
      <c r="L36" s="3"/>
      <c r="M36" s="3"/>
    </row>
    <row r="37" spans="1:13" s="4" customFormat="1" ht="17.25" customHeight="1">
      <c r="A37" s="135" t="s">
        <v>85</v>
      </c>
      <c r="B37" s="52" t="s">
        <v>136</v>
      </c>
      <c r="C37" s="52" t="s">
        <v>137</v>
      </c>
      <c r="D37" s="135">
        <f t="shared" si="1"/>
        <v>5</v>
      </c>
      <c r="E37" s="61" t="s">
        <v>618</v>
      </c>
      <c r="F37" s="135" t="s">
        <v>612</v>
      </c>
      <c r="G37" s="5" t="s">
        <v>628</v>
      </c>
      <c r="H37" s="13" t="s">
        <v>4210</v>
      </c>
      <c r="I37" s="155" t="s">
        <v>214</v>
      </c>
      <c r="J37" s="122" t="s">
        <v>4211</v>
      </c>
      <c r="K37" s="339" t="s">
        <v>583</v>
      </c>
      <c r="L37" s="3"/>
      <c r="M37" s="3"/>
    </row>
    <row r="38" spans="1:13" s="4" customFormat="1" ht="17.25" customHeight="1">
      <c r="A38" s="135" t="s">
        <v>85</v>
      </c>
      <c r="B38" s="52" t="s">
        <v>136</v>
      </c>
      <c r="C38" s="52" t="s">
        <v>137</v>
      </c>
      <c r="D38" s="135">
        <f t="shared" si="1"/>
        <v>6</v>
      </c>
      <c r="E38" s="61" t="s">
        <v>4212</v>
      </c>
      <c r="F38" s="135" t="s">
        <v>4213</v>
      </c>
      <c r="G38" s="5" t="s">
        <v>629</v>
      </c>
      <c r="H38" s="13" t="s">
        <v>4214</v>
      </c>
      <c r="I38" s="155" t="s">
        <v>12206</v>
      </c>
      <c r="J38" s="122" t="s">
        <v>4215</v>
      </c>
      <c r="K38" s="339" t="s">
        <v>627</v>
      </c>
      <c r="L38" s="3"/>
      <c r="M38" s="27"/>
    </row>
    <row r="39" spans="1:13" s="4" customFormat="1" ht="17.25" customHeight="1">
      <c r="A39" s="135" t="s">
        <v>85</v>
      </c>
      <c r="B39" s="52" t="s">
        <v>136</v>
      </c>
      <c r="C39" s="52" t="s">
        <v>137</v>
      </c>
      <c r="D39" s="135">
        <f t="shared" si="1"/>
        <v>7</v>
      </c>
      <c r="E39" s="60" t="s">
        <v>12202</v>
      </c>
      <c r="F39" s="339" t="s">
        <v>12205</v>
      </c>
      <c r="G39" s="5" t="s">
        <v>12208</v>
      </c>
      <c r="H39" s="13" t="s">
        <v>4216</v>
      </c>
      <c r="I39" s="155" t="s">
        <v>214</v>
      </c>
      <c r="J39" s="122" t="s">
        <v>4217</v>
      </c>
      <c r="K39" s="339" t="s">
        <v>627</v>
      </c>
      <c r="L39" s="3"/>
      <c r="M39" s="3"/>
    </row>
    <row r="40" spans="1:13" s="4" customFormat="1" ht="17.25" customHeight="1">
      <c r="A40" s="135" t="s">
        <v>85</v>
      </c>
      <c r="B40" s="52" t="s">
        <v>136</v>
      </c>
      <c r="C40" s="52" t="s">
        <v>137</v>
      </c>
      <c r="D40" s="135">
        <f t="shared" si="1"/>
        <v>8</v>
      </c>
      <c r="E40" s="168" t="s">
        <v>619</v>
      </c>
      <c r="F40" s="135" t="s">
        <v>613</v>
      </c>
      <c r="G40" s="5" t="s">
        <v>630</v>
      </c>
      <c r="H40" s="13" t="s">
        <v>4218</v>
      </c>
      <c r="I40" s="155" t="s">
        <v>214</v>
      </c>
      <c r="J40" s="122">
        <v>21272536</v>
      </c>
      <c r="K40" s="339" t="s">
        <v>80</v>
      </c>
      <c r="L40" s="3"/>
      <c r="M40" s="3"/>
    </row>
    <row r="41" spans="1:13" s="4" customFormat="1" ht="17.25" customHeight="1">
      <c r="A41" s="135" t="s">
        <v>85</v>
      </c>
      <c r="B41" s="52" t="s">
        <v>136</v>
      </c>
      <c r="C41" s="52" t="s">
        <v>137</v>
      </c>
      <c r="D41" s="135">
        <f t="shared" si="1"/>
        <v>9</v>
      </c>
      <c r="E41" s="168" t="s">
        <v>620</v>
      </c>
      <c r="F41" s="135" t="s">
        <v>614</v>
      </c>
      <c r="G41" s="5" t="s">
        <v>631</v>
      </c>
      <c r="H41" s="13" t="s">
        <v>4219</v>
      </c>
      <c r="I41" s="155" t="s">
        <v>597</v>
      </c>
      <c r="J41" s="122" t="s">
        <v>4220</v>
      </c>
      <c r="K41" s="339" t="s">
        <v>974</v>
      </c>
      <c r="L41" s="3"/>
      <c r="M41" s="3"/>
    </row>
    <row r="42" spans="1:13" s="4" customFormat="1" ht="17.25" customHeight="1">
      <c r="A42" s="135" t="s">
        <v>85</v>
      </c>
      <c r="B42" s="52" t="s">
        <v>136</v>
      </c>
      <c r="C42" s="52" t="s">
        <v>137</v>
      </c>
      <c r="D42" s="135">
        <f t="shared" si="1"/>
        <v>10</v>
      </c>
      <c r="E42" s="349" t="s">
        <v>212</v>
      </c>
      <c r="F42" s="135" t="s">
        <v>615</v>
      </c>
      <c r="G42" s="5" t="s">
        <v>220</v>
      </c>
      <c r="H42" s="13" t="s">
        <v>214</v>
      </c>
      <c r="I42" s="349" t="s">
        <v>1576</v>
      </c>
      <c r="J42" s="139" t="s">
        <v>4190</v>
      </c>
      <c r="K42" s="339" t="s">
        <v>974</v>
      </c>
      <c r="L42" s="3"/>
      <c r="M42" s="27"/>
    </row>
    <row r="43" spans="1:13" s="4" customFormat="1" ht="17.25" customHeight="1">
      <c r="A43" s="135" t="s">
        <v>85</v>
      </c>
      <c r="B43" s="52" t="s">
        <v>136</v>
      </c>
      <c r="C43" s="52" t="s">
        <v>137</v>
      </c>
      <c r="D43" s="135">
        <f t="shared" si="1"/>
        <v>11</v>
      </c>
      <c r="E43" s="168" t="s">
        <v>79</v>
      </c>
      <c r="F43" s="135" t="s">
        <v>622</v>
      </c>
      <c r="G43" s="5" t="s">
        <v>967</v>
      </c>
      <c r="H43" s="13" t="s">
        <v>214</v>
      </c>
      <c r="I43" s="155" t="s">
        <v>601</v>
      </c>
      <c r="J43" s="122" t="s">
        <v>4183</v>
      </c>
      <c r="K43" s="339" t="s">
        <v>215</v>
      </c>
      <c r="L43" s="3"/>
      <c r="M43" s="27"/>
    </row>
    <row r="44" spans="1:13" s="4" customFormat="1" ht="17.25" customHeight="1">
      <c r="A44" s="135" t="s">
        <v>85</v>
      </c>
      <c r="B44" s="52" t="s">
        <v>138</v>
      </c>
      <c r="C44" s="52" t="s">
        <v>632</v>
      </c>
      <c r="D44" s="135">
        <f t="shared" si="1"/>
        <v>1</v>
      </c>
      <c r="E44" s="52" t="s">
        <v>4221</v>
      </c>
      <c r="F44" s="135" t="s">
        <v>633</v>
      </c>
      <c r="G44" s="5" t="s">
        <v>4222</v>
      </c>
      <c r="H44" s="13" t="s">
        <v>12209</v>
      </c>
      <c r="I44" s="155" t="s">
        <v>1701</v>
      </c>
      <c r="J44" s="122" t="s">
        <v>4196</v>
      </c>
      <c r="K44" s="339" t="s">
        <v>80</v>
      </c>
      <c r="L44" s="3"/>
      <c r="M44" s="27"/>
    </row>
    <row r="45" spans="1:13" s="4" customFormat="1" ht="17.25" customHeight="1">
      <c r="A45" s="135" t="s">
        <v>85</v>
      </c>
      <c r="B45" s="52" t="s">
        <v>138</v>
      </c>
      <c r="C45" s="52" t="s">
        <v>632</v>
      </c>
      <c r="D45" s="135">
        <f t="shared" si="1"/>
        <v>2</v>
      </c>
      <c r="E45" s="52" t="s">
        <v>4223</v>
      </c>
      <c r="F45" s="135" t="s">
        <v>634</v>
      </c>
      <c r="G45" s="42" t="s">
        <v>968</v>
      </c>
      <c r="H45" s="13" t="s">
        <v>214</v>
      </c>
      <c r="I45" s="155" t="s">
        <v>601</v>
      </c>
      <c r="J45" s="122">
        <v>20170109</v>
      </c>
      <c r="K45" s="339" t="s">
        <v>215</v>
      </c>
      <c r="L45" s="3"/>
      <c r="M45" s="3"/>
    </row>
    <row r="46" spans="1:13" s="4" customFormat="1" ht="17.25" customHeight="1">
      <c r="A46" s="135" t="s">
        <v>85</v>
      </c>
      <c r="B46" s="52" t="s">
        <v>138</v>
      </c>
      <c r="C46" s="52" t="s">
        <v>632</v>
      </c>
      <c r="D46" s="135">
        <f t="shared" si="1"/>
        <v>3</v>
      </c>
      <c r="E46" s="52" t="s">
        <v>4224</v>
      </c>
      <c r="F46" s="135" t="s">
        <v>635</v>
      </c>
      <c r="G46" s="5" t="s">
        <v>653</v>
      </c>
      <c r="H46" s="13" t="s">
        <v>654</v>
      </c>
      <c r="I46" s="155" t="s">
        <v>12210</v>
      </c>
      <c r="J46" s="122" t="s">
        <v>12211</v>
      </c>
      <c r="K46" s="339" t="s">
        <v>627</v>
      </c>
      <c r="L46" s="3"/>
      <c r="M46" s="3"/>
    </row>
    <row r="47" spans="1:13" s="4" customFormat="1" ht="17.25" customHeight="1">
      <c r="A47" s="135" t="s">
        <v>85</v>
      </c>
      <c r="B47" s="52" t="s">
        <v>138</v>
      </c>
      <c r="C47" s="52" t="s">
        <v>632</v>
      </c>
      <c r="D47" s="135">
        <f t="shared" si="1"/>
        <v>4</v>
      </c>
      <c r="E47" s="52" t="s">
        <v>4225</v>
      </c>
      <c r="F47" s="135" t="s">
        <v>636</v>
      </c>
      <c r="G47" s="5" t="s">
        <v>655</v>
      </c>
      <c r="H47" s="13" t="s">
        <v>4226</v>
      </c>
      <c r="I47" s="155" t="s">
        <v>12212</v>
      </c>
      <c r="J47" s="122" t="s">
        <v>12211</v>
      </c>
      <c r="K47" s="339" t="s">
        <v>627</v>
      </c>
      <c r="L47" s="3"/>
      <c r="M47" s="3"/>
    </row>
    <row r="48" spans="1:13" s="4" customFormat="1" ht="17.25" customHeight="1">
      <c r="A48" s="135" t="s">
        <v>85</v>
      </c>
      <c r="B48" s="52" t="s">
        <v>138</v>
      </c>
      <c r="C48" s="52" t="s">
        <v>632</v>
      </c>
      <c r="D48" s="135">
        <f t="shared" si="1"/>
        <v>5</v>
      </c>
      <c r="E48" s="52" t="s">
        <v>4227</v>
      </c>
      <c r="F48" s="135" t="s">
        <v>637</v>
      </c>
      <c r="G48" s="5" t="s">
        <v>656</v>
      </c>
      <c r="H48" s="13" t="s">
        <v>4228</v>
      </c>
      <c r="I48" s="155" t="s">
        <v>214</v>
      </c>
      <c r="J48" s="54" t="s">
        <v>4229</v>
      </c>
      <c r="K48" s="339" t="s">
        <v>583</v>
      </c>
      <c r="L48" s="3"/>
      <c r="M48" s="3"/>
    </row>
    <row r="49" spans="1:13" s="4" customFormat="1" ht="17.25" customHeight="1">
      <c r="A49" s="135" t="s">
        <v>85</v>
      </c>
      <c r="B49" s="52" t="s">
        <v>138</v>
      </c>
      <c r="C49" s="52" t="s">
        <v>632</v>
      </c>
      <c r="D49" s="135">
        <f t="shared" si="1"/>
        <v>6</v>
      </c>
      <c r="E49" s="52" t="s">
        <v>4230</v>
      </c>
      <c r="F49" s="135" t="s">
        <v>638</v>
      </c>
      <c r="G49" s="5" t="s">
        <v>657</v>
      </c>
      <c r="H49" s="13" t="s">
        <v>4231</v>
      </c>
      <c r="I49" s="349" t="s">
        <v>1575</v>
      </c>
      <c r="J49" s="344" t="s">
        <v>12221</v>
      </c>
      <c r="K49" s="339" t="s">
        <v>974</v>
      </c>
      <c r="L49" s="3"/>
      <c r="M49" s="3"/>
    </row>
    <row r="50" spans="1:13" s="4" customFormat="1" ht="17.25" customHeight="1">
      <c r="A50" s="135" t="s">
        <v>85</v>
      </c>
      <c r="B50" s="52" t="s">
        <v>138</v>
      </c>
      <c r="C50" s="52" t="s">
        <v>632</v>
      </c>
      <c r="D50" s="135">
        <f t="shared" si="1"/>
        <v>7</v>
      </c>
      <c r="E50" s="52" t="s">
        <v>4232</v>
      </c>
      <c r="F50" s="135" t="s">
        <v>639</v>
      </c>
      <c r="G50" s="5" t="s">
        <v>658</v>
      </c>
      <c r="H50" s="13" t="s">
        <v>4233</v>
      </c>
      <c r="I50" s="155" t="s">
        <v>214</v>
      </c>
      <c r="J50" s="122" t="s">
        <v>12218</v>
      </c>
      <c r="K50" s="339" t="s">
        <v>599</v>
      </c>
      <c r="L50" s="3"/>
      <c r="M50" s="3"/>
    </row>
    <row r="51" spans="1:13" s="4" customFormat="1" ht="17.25" customHeight="1">
      <c r="A51" s="135" t="s">
        <v>85</v>
      </c>
      <c r="B51" s="52" t="s">
        <v>138</v>
      </c>
      <c r="C51" s="52" t="s">
        <v>632</v>
      </c>
      <c r="D51" s="135">
        <f t="shared" si="1"/>
        <v>8</v>
      </c>
      <c r="E51" s="52" t="s">
        <v>4234</v>
      </c>
      <c r="F51" s="135" t="s">
        <v>640</v>
      </c>
      <c r="G51" s="5" t="s">
        <v>659</v>
      </c>
      <c r="H51" s="13" t="s">
        <v>4235</v>
      </c>
      <c r="I51" s="155" t="s">
        <v>214</v>
      </c>
      <c r="J51" s="122" t="s">
        <v>12219</v>
      </c>
      <c r="K51" s="339" t="s">
        <v>599</v>
      </c>
      <c r="L51" s="3"/>
      <c r="M51" s="3"/>
    </row>
    <row r="52" spans="1:13" s="4" customFormat="1" ht="17.25" customHeight="1">
      <c r="A52" s="135" t="s">
        <v>85</v>
      </c>
      <c r="B52" s="52" t="s">
        <v>138</v>
      </c>
      <c r="C52" s="52" t="s">
        <v>632</v>
      </c>
      <c r="D52" s="135">
        <f t="shared" si="1"/>
        <v>9</v>
      </c>
      <c r="E52" s="52" t="s">
        <v>4236</v>
      </c>
      <c r="F52" s="135" t="s">
        <v>641</v>
      </c>
      <c r="G52" s="5" t="s">
        <v>660</v>
      </c>
      <c r="H52" s="13" t="s">
        <v>4237</v>
      </c>
      <c r="I52" s="349" t="s">
        <v>1575</v>
      </c>
      <c r="J52" s="344" t="s">
        <v>12222</v>
      </c>
      <c r="K52" s="339" t="s">
        <v>974</v>
      </c>
      <c r="L52" s="3"/>
      <c r="M52" s="3"/>
    </row>
    <row r="53" spans="1:13" s="4" customFormat="1" ht="17.25" customHeight="1">
      <c r="A53" s="135" t="s">
        <v>85</v>
      </c>
      <c r="B53" s="52" t="s">
        <v>138</v>
      </c>
      <c r="C53" s="52" t="s">
        <v>632</v>
      </c>
      <c r="D53" s="135">
        <f t="shared" si="1"/>
        <v>10</v>
      </c>
      <c r="E53" s="52" t="s">
        <v>4238</v>
      </c>
      <c r="F53" s="135" t="s">
        <v>642</v>
      </c>
      <c r="G53" s="5" t="s">
        <v>661</v>
      </c>
      <c r="H53" s="13" t="s">
        <v>4239</v>
      </c>
      <c r="I53" s="97" t="s">
        <v>12213</v>
      </c>
      <c r="J53" s="141" t="s">
        <v>12215</v>
      </c>
      <c r="K53" s="339" t="s">
        <v>627</v>
      </c>
      <c r="L53" s="3"/>
      <c r="M53" s="3"/>
    </row>
    <row r="54" spans="1:13" s="4" customFormat="1" ht="17.25" customHeight="1">
      <c r="A54" s="135" t="s">
        <v>85</v>
      </c>
      <c r="B54" s="52" t="s">
        <v>138</v>
      </c>
      <c r="C54" s="52" t="s">
        <v>632</v>
      </c>
      <c r="D54" s="135">
        <f t="shared" si="1"/>
        <v>11</v>
      </c>
      <c r="E54" s="52" t="s">
        <v>4240</v>
      </c>
      <c r="F54" s="135" t="s">
        <v>643</v>
      </c>
      <c r="G54" s="5" t="s">
        <v>662</v>
      </c>
      <c r="H54" s="13" t="s">
        <v>4241</v>
      </c>
      <c r="I54" s="155" t="s">
        <v>214</v>
      </c>
      <c r="J54" s="122"/>
      <c r="K54" s="339" t="s">
        <v>80</v>
      </c>
      <c r="L54" s="3"/>
      <c r="M54" s="3"/>
    </row>
    <row r="55" spans="1:13" s="4" customFormat="1" ht="17.25" customHeight="1">
      <c r="A55" s="135" t="s">
        <v>85</v>
      </c>
      <c r="B55" s="52" t="s">
        <v>138</v>
      </c>
      <c r="C55" s="52" t="s">
        <v>632</v>
      </c>
      <c r="D55" s="135">
        <f t="shared" si="1"/>
        <v>12</v>
      </c>
      <c r="E55" s="52" t="s">
        <v>663</v>
      </c>
      <c r="F55" s="135" t="s">
        <v>644</v>
      </c>
      <c r="G55" s="5" t="s">
        <v>663</v>
      </c>
      <c r="H55" s="13" t="s">
        <v>4242</v>
      </c>
      <c r="I55" s="349" t="s">
        <v>1575</v>
      </c>
      <c r="J55" s="141"/>
      <c r="K55" s="339" t="s">
        <v>974</v>
      </c>
      <c r="L55" s="3"/>
      <c r="M55" s="3"/>
    </row>
    <row r="56" spans="1:13" s="4" customFormat="1" ht="17.25" customHeight="1">
      <c r="A56" s="340" t="s">
        <v>85</v>
      </c>
      <c r="B56" s="201" t="s">
        <v>138</v>
      </c>
      <c r="C56" s="201" t="s">
        <v>632</v>
      </c>
      <c r="D56" s="135">
        <f t="shared" si="1"/>
        <v>13</v>
      </c>
      <c r="E56" s="201" t="s">
        <v>4243</v>
      </c>
      <c r="F56" s="340" t="s">
        <v>645</v>
      </c>
      <c r="G56" s="341" t="s">
        <v>664</v>
      </c>
      <c r="H56" s="342" t="s">
        <v>4244</v>
      </c>
      <c r="I56" s="343" t="s">
        <v>12214</v>
      </c>
      <c r="J56" s="358" t="s">
        <v>12220</v>
      </c>
      <c r="K56" s="339" t="s">
        <v>627</v>
      </c>
      <c r="L56" s="3"/>
      <c r="M56" s="3"/>
    </row>
    <row r="57" spans="1:13" s="4" customFormat="1" ht="17.25" customHeight="1">
      <c r="A57" s="135" t="s">
        <v>85</v>
      </c>
      <c r="B57" s="52" t="s">
        <v>138</v>
      </c>
      <c r="C57" s="52" t="s">
        <v>632</v>
      </c>
      <c r="D57" s="135">
        <f t="shared" si="1"/>
        <v>14</v>
      </c>
      <c r="E57" s="52" t="s">
        <v>4245</v>
      </c>
      <c r="F57" s="135" t="s">
        <v>646</v>
      </c>
      <c r="G57" s="5" t="s">
        <v>665</v>
      </c>
      <c r="H57" s="13" t="s">
        <v>4246</v>
      </c>
      <c r="I57" s="349" t="s">
        <v>1575</v>
      </c>
      <c r="J57" s="344" t="s">
        <v>12223</v>
      </c>
      <c r="K57" s="339" t="s">
        <v>974</v>
      </c>
      <c r="L57" s="3"/>
      <c r="M57" s="24"/>
    </row>
    <row r="58" spans="1:13" s="4" customFormat="1" ht="17.25" customHeight="1">
      <c r="A58" s="135" t="s">
        <v>85</v>
      </c>
      <c r="B58" s="52" t="s">
        <v>138</v>
      </c>
      <c r="C58" s="52" t="s">
        <v>632</v>
      </c>
      <c r="D58" s="135">
        <f t="shared" si="1"/>
        <v>15</v>
      </c>
      <c r="E58" s="52" t="s">
        <v>4247</v>
      </c>
      <c r="F58" s="135" t="s">
        <v>647</v>
      </c>
      <c r="G58" s="5" t="s">
        <v>666</v>
      </c>
      <c r="H58" s="13" t="s">
        <v>4248</v>
      </c>
      <c r="I58" s="349" t="s">
        <v>1575</v>
      </c>
      <c r="J58" s="344" t="s">
        <v>12224</v>
      </c>
      <c r="K58" s="339" t="s">
        <v>974</v>
      </c>
      <c r="L58" s="3"/>
      <c r="M58" s="3"/>
    </row>
    <row r="59" spans="1:13" s="4" customFormat="1" ht="17.25" customHeight="1">
      <c r="A59" s="135" t="s">
        <v>85</v>
      </c>
      <c r="B59" s="52" t="s">
        <v>138</v>
      </c>
      <c r="C59" s="52" t="s">
        <v>632</v>
      </c>
      <c r="D59" s="135">
        <f t="shared" si="1"/>
        <v>16</v>
      </c>
      <c r="E59" s="52" t="s">
        <v>4249</v>
      </c>
      <c r="F59" s="135" t="s">
        <v>648</v>
      </c>
      <c r="G59" s="5" t="s">
        <v>667</v>
      </c>
      <c r="H59" s="13" t="s">
        <v>4250</v>
      </c>
      <c r="I59" s="155" t="s">
        <v>214</v>
      </c>
      <c r="J59" s="122"/>
      <c r="K59" s="339" t="s">
        <v>80</v>
      </c>
      <c r="L59" s="3"/>
      <c r="M59" s="3"/>
    </row>
    <row r="60" spans="1:13" s="4" customFormat="1" ht="17.25" customHeight="1">
      <c r="A60" s="135" t="s">
        <v>85</v>
      </c>
      <c r="B60" s="52" t="s">
        <v>138</v>
      </c>
      <c r="C60" s="52" t="s">
        <v>632</v>
      </c>
      <c r="D60" s="135">
        <f t="shared" si="1"/>
        <v>17</v>
      </c>
      <c r="E60" s="52" t="s">
        <v>4251</v>
      </c>
      <c r="F60" s="135" t="s">
        <v>649</v>
      </c>
      <c r="G60" s="5" t="s">
        <v>668</v>
      </c>
      <c r="H60" s="13" t="s">
        <v>4252</v>
      </c>
      <c r="I60" s="155" t="s">
        <v>214</v>
      </c>
      <c r="J60" s="122"/>
      <c r="K60" s="339" t="s">
        <v>583</v>
      </c>
      <c r="L60" s="3"/>
      <c r="M60" s="3"/>
    </row>
    <row r="61" spans="1:13" s="4" customFormat="1" ht="17.25" customHeight="1">
      <c r="A61" s="135" t="s">
        <v>85</v>
      </c>
      <c r="B61" s="52" t="s">
        <v>138</v>
      </c>
      <c r="C61" s="52" t="s">
        <v>632</v>
      </c>
      <c r="D61" s="135">
        <f t="shared" si="1"/>
        <v>18</v>
      </c>
      <c r="E61" s="52" t="s">
        <v>4253</v>
      </c>
      <c r="F61" s="135" t="s">
        <v>4254</v>
      </c>
      <c r="G61" s="5" t="s">
        <v>669</v>
      </c>
      <c r="H61" s="13" t="s">
        <v>4255</v>
      </c>
      <c r="I61" s="155" t="s">
        <v>214</v>
      </c>
      <c r="J61" s="122"/>
      <c r="K61" s="339" t="s">
        <v>583</v>
      </c>
      <c r="L61" s="3"/>
      <c r="M61" s="3"/>
    </row>
    <row r="62" spans="1:13" s="4" customFormat="1" ht="17.25" customHeight="1">
      <c r="A62" s="135" t="s">
        <v>85</v>
      </c>
      <c r="B62" s="52" t="s">
        <v>138</v>
      </c>
      <c r="C62" s="52" t="s">
        <v>632</v>
      </c>
      <c r="D62" s="135">
        <f t="shared" si="1"/>
        <v>19</v>
      </c>
      <c r="E62" s="52" t="s">
        <v>4256</v>
      </c>
      <c r="F62" s="135" t="s">
        <v>650</v>
      </c>
      <c r="G62" s="5" t="s">
        <v>670</v>
      </c>
      <c r="H62" s="13" t="s">
        <v>4257</v>
      </c>
      <c r="I62" s="155" t="s">
        <v>214</v>
      </c>
      <c r="J62" s="122"/>
      <c r="K62" s="339" t="s">
        <v>583</v>
      </c>
      <c r="L62" s="3"/>
      <c r="M62" s="3"/>
    </row>
    <row r="63" spans="1:13" s="4" customFormat="1" ht="17.25" customHeight="1">
      <c r="A63" s="135" t="s">
        <v>85</v>
      </c>
      <c r="B63" s="52" t="s">
        <v>138</v>
      </c>
      <c r="C63" s="52" t="s">
        <v>632</v>
      </c>
      <c r="D63" s="135">
        <f t="shared" si="1"/>
        <v>20</v>
      </c>
      <c r="E63" s="52" t="s">
        <v>4258</v>
      </c>
      <c r="F63" s="135" t="s">
        <v>651</v>
      </c>
      <c r="G63" s="5" t="s">
        <v>671</v>
      </c>
      <c r="H63" s="13" t="s">
        <v>673</v>
      </c>
      <c r="I63" s="155" t="s">
        <v>214</v>
      </c>
      <c r="J63" s="122"/>
      <c r="K63" s="339" t="s">
        <v>599</v>
      </c>
      <c r="L63" s="3"/>
      <c r="M63" s="3"/>
    </row>
    <row r="64" spans="1:13" s="4" customFormat="1" ht="17.25" customHeight="1">
      <c r="A64" s="135" t="s">
        <v>85</v>
      </c>
      <c r="B64" s="52" t="s">
        <v>138</v>
      </c>
      <c r="C64" s="52" t="s">
        <v>632</v>
      </c>
      <c r="D64" s="135">
        <f t="shared" si="1"/>
        <v>21</v>
      </c>
      <c r="E64" s="52" t="s">
        <v>4259</v>
      </c>
      <c r="F64" s="135" t="s">
        <v>652</v>
      </c>
      <c r="G64" s="5" t="s">
        <v>672</v>
      </c>
      <c r="H64" s="13" t="s">
        <v>4260</v>
      </c>
      <c r="I64" s="155" t="s">
        <v>12216</v>
      </c>
      <c r="J64" s="122" t="s">
        <v>12217</v>
      </c>
      <c r="K64" s="339" t="s">
        <v>627</v>
      </c>
      <c r="L64" s="3"/>
      <c r="M64" s="3"/>
    </row>
    <row r="65" spans="1:13" s="4" customFormat="1" ht="17.25" customHeight="1">
      <c r="A65" s="135" t="s">
        <v>85</v>
      </c>
      <c r="B65" s="52" t="s">
        <v>138</v>
      </c>
      <c r="C65" s="52" t="s">
        <v>632</v>
      </c>
      <c r="D65" s="135">
        <f t="shared" si="1"/>
        <v>22</v>
      </c>
      <c r="E65" s="349" t="s">
        <v>212</v>
      </c>
      <c r="F65" s="135" t="s">
        <v>606</v>
      </c>
      <c r="G65" s="5" t="s">
        <v>220</v>
      </c>
      <c r="H65" s="13" t="s">
        <v>214</v>
      </c>
      <c r="I65" s="349" t="s">
        <v>1576</v>
      </c>
      <c r="J65" s="139" t="s">
        <v>4182</v>
      </c>
      <c r="K65" s="339" t="s">
        <v>974</v>
      </c>
      <c r="L65" s="3"/>
      <c r="M65" s="3"/>
    </row>
    <row r="66" spans="1:13" s="4" customFormat="1" ht="17.25" customHeight="1">
      <c r="A66" s="135" t="s">
        <v>85</v>
      </c>
      <c r="B66" s="52" t="s">
        <v>138</v>
      </c>
      <c r="C66" s="52" t="s">
        <v>632</v>
      </c>
      <c r="D66" s="135">
        <f t="shared" si="1"/>
        <v>23</v>
      </c>
      <c r="E66" s="168" t="s">
        <v>79</v>
      </c>
      <c r="F66" s="135" t="s">
        <v>622</v>
      </c>
      <c r="G66" s="5" t="s">
        <v>967</v>
      </c>
      <c r="H66" s="13" t="s">
        <v>214</v>
      </c>
      <c r="I66" s="155" t="s">
        <v>12227</v>
      </c>
      <c r="J66" s="122" t="s">
        <v>4183</v>
      </c>
      <c r="K66" s="339" t="s">
        <v>215</v>
      </c>
      <c r="L66" s="3"/>
      <c r="M66" s="3"/>
    </row>
    <row r="67" spans="1:13" s="4" customFormat="1" ht="17.25" customHeight="1">
      <c r="A67" s="135" t="s">
        <v>85</v>
      </c>
      <c r="B67" s="52" t="s">
        <v>140</v>
      </c>
      <c r="C67" s="52" t="s">
        <v>4261</v>
      </c>
      <c r="D67" s="135">
        <f t="shared" si="1"/>
        <v>1</v>
      </c>
      <c r="E67" s="168" t="s">
        <v>202</v>
      </c>
      <c r="F67" s="135" t="s">
        <v>633</v>
      </c>
      <c r="G67" s="36" t="s">
        <v>1235</v>
      </c>
      <c r="H67" s="13" t="s">
        <v>4262</v>
      </c>
      <c r="I67" s="155" t="s">
        <v>1701</v>
      </c>
      <c r="J67" s="122" t="s">
        <v>4263</v>
      </c>
      <c r="K67" s="339" t="s">
        <v>80</v>
      </c>
      <c r="L67" s="3"/>
      <c r="M67" s="3"/>
    </row>
    <row r="68" spans="1:13" s="4" customFormat="1" ht="17.25" customHeight="1">
      <c r="A68" s="135" t="s">
        <v>85</v>
      </c>
      <c r="B68" s="52" t="s">
        <v>140</v>
      </c>
      <c r="C68" s="52" t="s">
        <v>4261</v>
      </c>
      <c r="D68" s="135">
        <f t="shared" si="1"/>
        <v>2</v>
      </c>
      <c r="E68" s="168" t="s">
        <v>4224</v>
      </c>
      <c r="F68" s="136" t="s">
        <v>635</v>
      </c>
      <c r="G68" s="5" t="s">
        <v>653</v>
      </c>
      <c r="H68" s="13" t="s">
        <v>654</v>
      </c>
      <c r="I68" s="155" t="s">
        <v>12210</v>
      </c>
      <c r="J68" s="122" t="s">
        <v>6956</v>
      </c>
      <c r="K68" s="339" t="s">
        <v>627</v>
      </c>
      <c r="L68" s="3"/>
      <c r="M68" s="3"/>
    </row>
    <row r="69" spans="1:13" s="50" customFormat="1" ht="17.25" customHeight="1">
      <c r="A69" s="135" t="s">
        <v>85</v>
      </c>
      <c r="B69" s="52" t="s">
        <v>140</v>
      </c>
      <c r="C69" s="52" t="s">
        <v>4261</v>
      </c>
      <c r="D69" s="135">
        <f t="shared" si="1"/>
        <v>3</v>
      </c>
      <c r="E69" s="52" t="s">
        <v>679</v>
      </c>
      <c r="F69" s="52" t="s">
        <v>4265</v>
      </c>
      <c r="G69" s="5" t="s">
        <v>687</v>
      </c>
      <c r="H69" s="5" t="s">
        <v>4266</v>
      </c>
      <c r="I69" s="5"/>
      <c r="J69" s="137" t="s">
        <v>4267</v>
      </c>
      <c r="K69" s="51" t="s">
        <v>583</v>
      </c>
      <c r="L69" s="3"/>
      <c r="M69" s="3"/>
    </row>
    <row r="70" spans="1:13" s="4" customFormat="1" ht="17.25" customHeight="1">
      <c r="A70" s="135" t="s">
        <v>85</v>
      </c>
      <c r="B70" s="52" t="s">
        <v>140</v>
      </c>
      <c r="C70" s="52" t="s">
        <v>4261</v>
      </c>
      <c r="D70" s="135">
        <f t="shared" si="1"/>
        <v>4</v>
      </c>
      <c r="E70" s="52" t="s">
        <v>12225</v>
      </c>
      <c r="F70" s="135" t="s">
        <v>4268</v>
      </c>
      <c r="G70" s="5" t="s">
        <v>688</v>
      </c>
      <c r="H70" s="13" t="s">
        <v>4269</v>
      </c>
      <c r="I70" s="155" t="s">
        <v>12226</v>
      </c>
      <c r="J70" s="122" t="s">
        <v>4270</v>
      </c>
      <c r="K70" s="339" t="s">
        <v>627</v>
      </c>
      <c r="L70" s="3"/>
      <c r="M70" s="3"/>
    </row>
    <row r="71" spans="1:13" s="4" customFormat="1" ht="17.25" customHeight="1">
      <c r="A71" s="135" t="s">
        <v>85</v>
      </c>
      <c r="B71" s="52" t="s">
        <v>140</v>
      </c>
      <c r="C71" s="52" t="s">
        <v>4271</v>
      </c>
      <c r="D71" s="135">
        <f t="shared" si="1"/>
        <v>5</v>
      </c>
      <c r="E71" s="168" t="s">
        <v>680</v>
      </c>
      <c r="F71" s="135" t="s">
        <v>678</v>
      </c>
      <c r="G71" s="5" t="s">
        <v>689</v>
      </c>
      <c r="H71" s="13" t="s">
        <v>4272</v>
      </c>
      <c r="I71" s="155" t="s">
        <v>214</v>
      </c>
      <c r="J71" s="122" t="s">
        <v>4273</v>
      </c>
      <c r="K71" s="339" t="s">
        <v>80</v>
      </c>
      <c r="L71" s="3"/>
      <c r="M71" s="3"/>
    </row>
    <row r="72" spans="1:13" s="4" customFormat="1" ht="17.25" customHeight="1">
      <c r="A72" s="135" t="s">
        <v>85</v>
      </c>
      <c r="B72" s="52" t="s">
        <v>140</v>
      </c>
      <c r="C72" s="52" t="s">
        <v>4261</v>
      </c>
      <c r="D72" s="135">
        <f t="shared" si="1"/>
        <v>6</v>
      </c>
      <c r="E72" s="168" t="s">
        <v>681</v>
      </c>
      <c r="F72" s="135" t="s">
        <v>4274</v>
      </c>
      <c r="G72" s="5" t="s">
        <v>690</v>
      </c>
      <c r="H72" s="13" t="s">
        <v>4275</v>
      </c>
      <c r="I72" s="349" t="s">
        <v>1575</v>
      </c>
      <c r="J72" s="139" t="s">
        <v>4276</v>
      </c>
      <c r="K72" s="339" t="s">
        <v>974</v>
      </c>
      <c r="L72" s="3"/>
      <c r="M72" s="3"/>
    </row>
    <row r="73" spans="1:13" s="4" customFormat="1" ht="17.25" customHeight="1">
      <c r="A73" s="135" t="s">
        <v>85</v>
      </c>
      <c r="B73" s="52" t="s">
        <v>140</v>
      </c>
      <c r="C73" s="52" t="s">
        <v>4261</v>
      </c>
      <c r="D73" s="135">
        <f t="shared" si="1"/>
        <v>7</v>
      </c>
      <c r="E73" s="168" t="s">
        <v>682</v>
      </c>
      <c r="F73" s="135" t="s">
        <v>4277</v>
      </c>
      <c r="G73" s="5" t="s">
        <v>691</v>
      </c>
      <c r="H73" s="13" t="s">
        <v>4278</v>
      </c>
      <c r="I73" s="349" t="s">
        <v>12304</v>
      </c>
      <c r="J73" s="139" t="s">
        <v>4270</v>
      </c>
      <c r="K73" s="339" t="s">
        <v>627</v>
      </c>
      <c r="L73" s="3"/>
      <c r="M73" s="3"/>
    </row>
    <row r="74" spans="1:13" s="4" customFormat="1" ht="17.25" customHeight="1">
      <c r="A74" s="135" t="s">
        <v>85</v>
      </c>
      <c r="B74" s="52" t="s">
        <v>140</v>
      </c>
      <c r="C74" s="52" t="s">
        <v>4261</v>
      </c>
      <c r="D74" s="135">
        <f t="shared" si="1"/>
        <v>8</v>
      </c>
      <c r="E74" s="168" t="s">
        <v>683</v>
      </c>
      <c r="F74" s="135" t="s">
        <v>4279</v>
      </c>
      <c r="G74" s="5" t="s">
        <v>692</v>
      </c>
      <c r="H74" s="13" t="s">
        <v>4280</v>
      </c>
      <c r="I74" s="155" t="s">
        <v>214</v>
      </c>
      <c r="J74" s="122" t="s">
        <v>1829</v>
      </c>
      <c r="K74" s="339" t="s">
        <v>218</v>
      </c>
      <c r="L74" s="3"/>
      <c r="M74" s="3"/>
    </row>
    <row r="75" spans="1:13" s="4" customFormat="1" ht="17.25" customHeight="1">
      <c r="A75" s="135" t="s">
        <v>85</v>
      </c>
      <c r="B75" s="52" t="s">
        <v>140</v>
      </c>
      <c r="C75" s="52" t="s">
        <v>4261</v>
      </c>
      <c r="D75" s="135">
        <f t="shared" si="1"/>
        <v>9</v>
      </c>
      <c r="E75" s="168" t="s">
        <v>684</v>
      </c>
      <c r="F75" s="135" t="s">
        <v>4281</v>
      </c>
      <c r="G75" s="5" t="s">
        <v>693</v>
      </c>
      <c r="H75" s="13" t="s">
        <v>4282</v>
      </c>
      <c r="I75" s="349" t="s">
        <v>1575</v>
      </c>
      <c r="J75" s="139" t="s">
        <v>4283</v>
      </c>
      <c r="K75" s="339" t="s">
        <v>974</v>
      </c>
      <c r="L75" s="3"/>
      <c r="M75" s="3"/>
    </row>
    <row r="76" spans="1:13" s="4" customFormat="1" ht="17.25" customHeight="1">
      <c r="A76" s="135" t="s">
        <v>85</v>
      </c>
      <c r="B76" s="52" t="s">
        <v>140</v>
      </c>
      <c r="C76" s="52" t="s">
        <v>4261</v>
      </c>
      <c r="D76" s="135">
        <f t="shared" si="1"/>
        <v>10</v>
      </c>
      <c r="E76" s="168" t="s">
        <v>685</v>
      </c>
      <c r="F76" s="136" t="s">
        <v>4284</v>
      </c>
      <c r="G76" s="5" t="s">
        <v>694</v>
      </c>
      <c r="H76" s="13" t="s">
        <v>4285</v>
      </c>
      <c r="I76" s="155" t="s">
        <v>214</v>
      </c>
      <c r="J76" s="122" t="s">
        <v>4286</v>
      </c>
      <c r="K76" s="339" t="s">
        <v>80</v>
      </c>
      <c r="L76" s="3"/>
      <c r="M76" s="3"/>
    </row>
    <row r="77" spans="1:13" s="4" customFormat="1" ht="17.25" customHeight="1">
      <c r="A77" s="135" t="s">
        <v>85</v>
      </c>
      <c r="B77" s="52" t="s">
        <v>140</v>
      </c>
      <c r="C77" s="52" t="s">
        <v>4261</v>
      </c>
      <c r="D77" s="135">
        <f t="shared" si="1"/>
        <v>11</v>
      </c>
      <c r="E77" s="168" t="s">
        <v>686</v>
      </c>
      <c r="F77" s="136" t="s">
        <v>4287</v>
      </c>
      <c r="G77" s="5" t="s">
        <v>695</v>
      </c>
      <c r="H77" s="13" t="s">
        <v>4288</v>
      </c>
      <c r="I77" s="349" t="s">
        <v>1575</v>
      </c>
      <c r="J77" s="139" t="s">
        <v>4289</v>
      </c>
      <c r="K77" s="339" t="s">
        <v>974</v>
      </c>
      <c r="L77" s="3"/>
      <c r="M77" s="3"/>
    </row>
    <row r="78" spans="1:13" s="4" customFormat="1" ht="17.25" customHeight="1">
      <c r="A78" s="135" t="s">
        <v>85</v>
      </c>
      <c r="B78" s="52" t="s">
        <v>140</v>
      </c>
      <c r="C78" s="52" t="s">
        <v>4261</v>
      </c>
      <c r="D78" s="135">
        <f t="shared" si="1"/>
        <v>12</v>
      </c>
      <c r="E78" s="349" t="s">
        <v>212</v>
      </c>
      <c r="F78" s="135" t="s">
        <v>615</v>
      </c>
      <c r="G78" s="5" t="s">
        <v>220</v>
      </c>
      <c r="H78" s="13" t="s">
        <v>214</v>
      </c>
      <c r="I78" s="349" t="s">
        <v>1576</v>
      </c>
      <c r="J78" s="139" t="s">
        <v>4182</v>
      </c>
      <c r="K78" s="339" t="s">
        <v>974</v>
      </c>
      <c r="L78" s="3"/>
      <c r="M78" s="3"/>
    </row>
    <row r="79" spans="1:13" s="4" customFormat="1" ht="17.25" customHeight="1">
      <c r="A79" s="135" t="s">
        <v>85</v>
      </c>
      <c r="B79" s="52" t="s">
        <v>140</v>
      </c>
      <c r="C79" s="52" t="s">
        <v>4271</v>
      </c>
      <c r="D79" s="135">
        <f t="shared" si="1"/>
        <v>13</v>
      </c>
      <c r="E79" s="12" t="s">
        <v>573</v>
      </c>
      <c r="F79" s="135" t="s">
        <v>565</v>
      </c>
      <c r="G79" s="12" t="s">
        <v>600</v>
      </c>
      <c r="H79" s="13" t="s">
        <v>214</v>
      </c>
      <c r="I79" s="155" t="s">
        <v>12227</v>
      </c>
      <c r="J79" s="122" t="s">
        <v>4191</v>
      </c>
      <c r="K79" s="339" t="s">
        <v>215</v>
      </c>
      <c r="L79" s="3"/>
      <c r="M79" s="3"/>
    </row>
    <row r="80" spans="1:13" ht="17.25" customHeight="1">
      <c r="A80" s="135" t="s">
        <v>85</v>
      </c>
      <c r="B80" s="52" t="s">
        <v>141</v>
      </c>
      <c r="C80" s="52" t="s">
        <v>4290</v>
      </c>
      <c r="D80" s="135">
        <f t="shared" si="1"/>
        <v>1</v>
      </c>
      <c r="E80" s="168" t="s">
        <v>202</v>
      </c>
      <c r="F80" s="42" t="s">
        <v>697</v>
      </c>
      <c r="G80" s="36" t="s">
        <v>1235</v>
      </c>
      <c r="H80" s="13" t="s">
        <v>4291</v>
      </c>
      <c r="I80" s="155" t="s">
        <v>1701</v>
      </c>
      <c r="J80" s="122" t="s">
        <v>4292</v>
      </c>
      <c r="K80" s="339" t="s">
        <v>80</v>
      </c>
      <c r="L80" s="42"/>
      <c r="M80" s="42"/>
    </row>
    <row r="81" spans="1:13" ht="17.25" customHeight="1">
      <c r="A81" s="135" t="s">
        <v>85</v>
      </c>
      <c r="B81" s="52" t="s">
        <v>141</v>
      </c>
      <c r="C81" s="52" t="s">
        <v>4290</v>
      </c>
      <c r="D81" s="135">
        <f t="shared" si="1"/>
        <v>2</v>
      </c>
      <c r="E81" s="168" t="s">
        <v>78</v>
      </c>
      <c r="F81" s="135" t="s">
        <v>634</v>
      </c>
      <c r="G81" s="42" t="s">
        <v>968</v>
      </c>
      <c r="H81" s="13" t="s">
        <v>214</v>
      </c>
      <c r="I81" s="155" t="s">
        <v>12227</v>
      </c>
      <c r="J81" s="141" t="s">
        <v>4204</v>
      </c>
      <c r="K81" s="339" t="s">
        <v>215</v>
      </c>
      <c r="L81" s="42"/>
      <c r="M81" s="42"/>
    </row>
    <row r="82" spans="1:13" ht="17.25" customHeight="1">
      <c r="A82" s="135" t="s">
        <v>85</v>
      </c>
      <c r="B82" s="52" t="s">
        <v>141</v>
      </c>
      <c r="C82" s="52" t="s">
        <v>4290</v>
      </c>
      <c r="D82" s="135">
        <f t="shared" ref="D82:D145" si="2">IF($C82=$C81,$D81+1,1)</f>
        <v>3</v>
      </c>
      <c r="E82" s="168" t="s">
        <v>705</v>
      </c>
      <c r="F82" s="42" t="s">
        <v>698</v>
      </c>
      <c r="G82" s="42" t="s">
        <v>713</v>
      </c>
      <c r="H82" s="13" t="s">
        <v>4293</v>
      </c>
      <c r="I82" s="155" t="s">
        <v>214</v>
      </c>
      <c r="J82" s="122" t="s">
        <v>4294</v>
      </c>
      <c r="K82" s="51" t="s">
        <v>583</v>
      </c>
      <c r="L82" s="42"/>
      <c r="M82" s="42"/>
    </row>
    <row r="83" spans="1:13" ht="17.25" customHeight="1">
      <c r="A83" s="135" t="s">
        <v>85</v>
      </c>
      <c r="B83" s="52" t="s">
        <v>141</v>
      </c>
      <c r="C83" s="52" t="s">
        <v>4290</v>
      </c>
      <c r="D83" s="135">
        <f t="shared" si="2"/>
        <v>4</v>
      </c>
      <c r="E83" s="168" t="s">
        <v>706</v>
      </c>
      <c r="F83" s="42" t="s">
        <v>699</v>
      </c>
      <c r="G83" s="42" t="s">
        <v>714</v>
      </c>
      <c r="H83" s="13" t="s">
        <v>4295</v>
      </c>
      <c r="I83" s="155" t="s">
        <v>214</v>
      </c>
      <c r="J83" s="122" t="s">
        <v>4296</v>
      </c>
      <c r="K83" s="51" t="s">
        <v>583</v>
      </c>
      <c r="L83" s="42"/>
      <c r="M83" s="42"/>
    </row>
    <row r="84" spans="1:13" ht="17.25" customHeight="1">
      <c r="A84" s="135" t="s">
        <v>85</v>
      </c>
      <c r="B84" s="52" t="s">
        <v>141</v>
      </c>
      <c r="C84" s="52" t="s">
        <v>4297</v>
      </c>
      <c r="D84" s="135">
        <f t="shared" si="2"/>
        <v>5</v>
      </c>
      <c r="E84" s="168" t="s">
        <v>707</v>
      </c>
      <c r="F84" s="42" t="s">
        <v>4298</v>
      </c>
      <c r="G84" s="42" t="s">
        <v>715</v>
      </c>
      <c r="H84" s="13" t="s">
        <v>4299</v>
      </c>
      <c r="I84" s="155" t="s">
        <v>214</v>
      </c>
      <c r="J84" s="122" t="s">
        <v>4300</v>
      </c>
      <c r="K84" s="51" t="s">
        <v>583</v>
      </c>
      <c r="L84" s="42"/>
      <c r="M84" s="42"/>
    </row>
    <row r="85" spans="1:13" ht="17.25" customHeight="1">
      <c r="A85" s="135" t="s">
        <v>85</v>
      </c>
      <c r="B85" s="52" t="s">
        <v>141</v>
      </c>
      <c r="C85" s="52" t="s">
        <v>4297</v>
      </c>
      <c r="D85" s="135">
        <f t="shared" si="2"/>
        <v>6</v>
      </c>
      <c r="E85" s="168" t="s">
        <v>708</v>
      </c>
      <c r="F85" s="42" t="s">
        <v>4301</v>
      </c>
      <c r="G85" s="42" t="s">
        <v>716</v>
      </c>
      <c r="H85" s="13" t="s">
        <v>4302</v>
      </c>
      <c r="I85" s="155" t="s">
        <v>214</v>
      </c>
      <c r="J85" s="122" t="s">
        <v>4303</v>
      </c>
      <c r="K85" s="51" t="s">
        <v>583</v>
      </c>
      <c r="L85" s="42"/>
      <c r="M85" s="42"/>
    </row>
    <row r="86" spans="1:13" ht="17.25" customHeight="1">
      <c r="A86" s="135" t="s">
        <v>85</v>
      </c>
      <c r="B86" s="52" t="s">
        <v>141</v>
      </c>
      <c r="C86" s="52" t="s">
        <v>4290</v>
      </c>
      <c r="D86" s="135">
        <f t="shared" si="2"/>
        <v>7</v>
      </c>
      <c r="E86" s="168" t="s">
        <v>709</v>
      </c>
      <c r="F86" s="42" t="s">
        <v>700</v>
      </c>
      <c r="G86" s="42" t="s">
        <v>717</v>
      </c>
      <c r="H86" s="13" t="s">
        <v>4304</v>
      </c>
      <c r="I86" s="155" t="s">
        <v>214</v>
      </c>
      <c r="J86" s="122" t="s">
        <v>4305</v>
      </c>
      <c r="K86" s="51" t="s">
        <v>583</v>
      </c>
      <c r="L86" s="42"/>
      <c r="M86" s="42"/>
    </row>
    <row r="87" spans="1:13" ht="17.25" customHeight="1">
      <c r="A87" s="135" t="s">
        <v>85</v>
      </c>
      <c r="B87" s="52" t="s">
        <v>141</v>
      </c>
      <c r="C87" s="52" t="s">
        <v>4290</v>
      </c>
      <c r="D87" s="135">
        <f t="shared" si="2"/>
        <v>8</v>
      </c>
      <c r="E87" s="168" t="s">
        <v>710</v>
      </c>
      <c r="F87" s="42" t="s">
        <v>701</v>
      </c>
      <c r="G87" s="42" t="s">
        <v>719</v>
      </c>
      <c r="H87" s="13" t="s">
        <v>4306</v>
      </c>
      <c r="I87" s="155" t="s">
        <v>214</v>
      </c>
      <c r="J87" s="122" t="s">
        <v>4307</v>
      </c>
      <c r="K87" s="51" t="s">
        <v>583</v>
      </c>
      <c r="L87" s="42"/>
      <c r="M87" s="42"/>
    </row>
    <row r="88" spans="1:13" ht="17.25" customHeight="1">
      <c r="A88" s="340" t="s">
        <v>85</v>
      </c>
      <c r="B88" s="201" t="s">
        <v>141</v>
      </c>
      <c r="C88" s="201" t="s">
        <v>4290</v>
      </c>
      <c r="D88" s="135">
        <f t="shared" si="2"/>
        <v>9</v>
      </c>
      <c r="E88" s="245" t="s">
        <v>4308</v>
      </c>
      <c r="F88" s="244" t="s">
        <v>702</v>
      </c>
      <c r="G88" s="244" t="s">
        <v>718</v>
      </c>
      <c r="H88" s="342" t="s">
        <v>4309</v>
      </c>
      <c r="I88" s="212" t="s">
        <v>12228</v>
      </c>
      <c r="J88" s="343" t="s">
        <v>4310</v>
      </c>
      <c r="K88" s="339" t="s">
        <v>627</v>
      </c>
      <c r="L88" s="42"/>
      <c r="M88" s="42"/>
    </row>
    <row r="89" spans="1:13" ht="17.25" customHeight="1">
      <c r="A89" s="135" t="s">
        <v>85</v>
      </c>
      <c r="B89" s="52" t="s">
        <v>141</v>
      </c>
      <c r="C89" s="52" t="s">
        <v>4290</v>
      </c>
      <c r="D89" s="135">
        <f t="shared" si="2"/>
        <v>10</v>
      </c>
      <c r="E89" s="168" t="s">
        <v>711</v>
      </c>
      <c r="F89" s="42" t="s">
        <v>703</v>
      </c>
      <c r="G89" s="42" t="s">
        <v>720</v>
      </c>
      <c r="H89" s="13" t="s">
        <v>4311</v>
      </c>
      <c r="I89" s="155" t="s">
        <v>214</v>
      </c>
      <c r="J89" s="122" t="s">
        <v>4312</v>
      </c>
      <c r="K89" s="339" t="s">
        <v>80</v>
      </c>
      <c r="L89" s="42"/>
      <c r="M89" s="42"/>
    </row>
    <row r="90" spans="1:13" ht="17.25" customHeight="1">
      <c r="A90" s="135" t="s">
        <v>85</v>
      </c>
      <c r="B90" s="52" t="s">
        <v>141</v>
      </c>
      <c r="C90" s="52" t="s">
        <v>4290</v>
      </c>
      <c r="D90" s="135">
        <f t="shared" si="2"/>
        <v>11</v>
      </c>
      <c r="E90" s="168" t="s">
        <v>712</v>
      </c>
      <c r="F90" s="42" t="s">
        <v>704</v>
      </c>
      <c r="G90" s="42" t="s">
        <v>721</v>
      </c>
      <c r="H90" s="13" t="s">
        <v>4313</v>
      </c>
      <c r="I90" s="155" t="s">
        <v>214</v>
      </c>
      <c r="J90" s="122" t="s">
        <v>1829</v>
      </c>
      <c r="K90" s="51" t="s">
        <v>583</v>
      </c>
      <c r="L90" s="42"/>
      <c r="M90" s="42"/>
    </row>
    <row r="91" spans="1:13" ht="17.25" customHeight="1">
      <c r="A91" s="135" t="s">
        <v>85</v>
      </c>
      <c r="B91" s="52" t="s">
        <v>141</v>
      </c>
      <c r="C91" s="52" t="s">
        <v>4290</v>
      </c>
      <c r="D91" s="135">
        <f t="shared" si="2"/>
        <v>12</v>
      </c>
      <c r="E91" s="54" t="s">
        <v>12424</v>
      </c>
      <c r="F91" s="42" t="s">
        <v>12427</v>
      </c>
      <c r="G91" s="42" t="s">
        <v>12430</v>
      </c>
      <c r="H91" s="13" t="s">
        <v>12433</v>
      </c>
      <c r="I91" s="155" t="s">
        <v>214</v>
      </c>
      <c r="J91" s="122" t="s">
        <v>12436</v>
      </c>
      <c r="K91" s="51" t="s">
        <v>583</v>
      </c>
      <c r="L91" s="42"/>
      <c r="M91" s="42"/>
    </row>
    <row r="92" spans="1:13" ht="17.25" customHeight="1">
      <c r="A92" s="135" t="s">
        <v>85</v>
      </c>
      <c r="B92" s="52" t="s">
        <v>141</v>
      </c>
      <c r="C92" s="52" t="s">
        <v>4290</v>
      </c>
      <c r="D92" s="135">
        <f t="shared" si="2"/>
        <v>13</v>
      </c>
      <c r="E92" s="54" t="s">
        <v>12425</v>
      </c>
      <c r="F92" s="42" t="s">
        <v>12428</v>
      </c>
      <c r="G92" s="42" t="s">
        <v>12431</v>
      </c>
      <c r="H92" s="13" t="s">
        <v>12434</v>
      </c>
      <c r="I92" s="155" t="s">
        <v>214</v>
      </c>
      <c r="J92" s="122" t="s">
        <v>12436</v>
      </c>
      <c r="K92" s="51" t="s">
        <v>583</v>
      </c>
      <c r="L92" s="42"/>
      <c r="M92" s="42"/>
    </row>
    <row r="93" spans="1:13" ht="17.25" customHeight="1">
      <c r="A93" s="135" t="s">
        <v>85</v>
      </c>
      <c r="B93" s="52" t="s">
        <v>141</v>
      </c>
      <c r="C93" s="52" t="s">
        <v>4290</v>
      </c>
      <c r="D93" s="135">
        <f t="shared" si="2"/>
        <v>14</v>
      </c>
      <c r="E93" s="54" t="s">
        <v>12426</v>
      </c>
      <c r="F93" s="42" t="s">
        <v>12429</v>
      </c>
      <c r="G93" s="42" t="s">
        <v>12432</v>
      </c>
      <c r="H93" s="13" t="s">
        <v>12435</v>
      </c>
      <c r="I93" s="155" t="s">
        <v>214</v>
      </c>
      <c r="J93" s="122" t="s">
        <v>12437</v>
      </c>
      <c r="K93" s="51" t="s">
        <v>583</v>
      </c>
      <c r="L93" s="42"/>
      <c r="M93" s="42"/>
    </row>
    <row r="94" spans="1:13" ht="17.25" customHeight="1">
      <c r="A94" s="135" t="s">
        <v>85</v>
      </c>
      <c r="B94" s="52" t="s">
        <v>141</v>
      </c>
      <c r="C94" s="52" t="s">
        <v>4290</v>
      </c>
      <c r="D94" s="135">
        <f t="shared" si="2"/>
        <v>15</v>
      </c>
      <c r="E94" s="349" t="s">
        <v>212</v>
      </c>
      <c r="F94" s="135" t="s">
        <v>615</v>
      </c>
      <c r="G94" s="5" t="s">
        <v>220</v>
      </c>
      <c r="H94" s="13" t="s">
        <v>214</v>
      </c>
      <c r="I94" s="349" t="s">
        <v>1576</v>
      </c>
      <c r="J94" s="139" t="s">
        <v>4182</v>
      </c>
      <c r="K94" s="339" t="s">
        <v>974</v>
      </c>
      <c r="L94" s="42"/>
      <c r="M94" s="42"/>
    </row>
    <row r="95" spans="1:13" ht="17.25" customHeight="1">
      <c r="A95" s="135" t="s">
        <v>85</v>
      </c>
      <c r="B95" s="52" t="s">
        <v>141</v>
      </c>
      <c r="C95" s="52" t="s">
        <v>4290</v>
      </c>
      <c r="D95" s="135">
        <f t="shared" si="2"/>
        <v>16</v>
      </c>
      <c r="E95" s="168" t="s">
        <v>79</v>
      </c>
      <c r="F95" s="135" t="s">
        <v>622</v>
      </c>
      <c r="G95" s="5" t="s">
        <v>967</v>
      </c>
      <c r="H95" s="13" t="s">
        <v>214</v>
      </c>
      <c r="I95" s="155" t="s">
        <v>12227</v>
      </c>
      <c r="J95" s="122" t="s">
        <v>4183</v>
      </c>
      <c r="K95" s="339" t="s">
        <v>215</v>
      </c>
      <c r="L95" s="42"/>
      <c r="M95" s="42"/>
    </row>
    <row r="96" spans="1:13" ht="17.25" customHeight="1">
      <c r="A96" s="135" t="s">
        <v>85</v>
      </c>
      <c r="B96" s="52" t="s">
        <v>142</v>
      </c>
      <c r="C96" s="52" t="s">
        <v>4314</v>
      </c>
      <c r="D96" s="135">
        <f t="shared" si="2"/>
        <v>1</v>
      </c>
      <c r="E96" s="168" t="s">
        <v>733</v>
      </c>
      <c r="F96" s="42" t="s">
        <v>724</v>
      </c>
      <c r="G96" s="42" t="s">
        <v>1239</v>
      </c>
      <c r="H96" s="13" t="s">
        <v>1240</v>
      </c>
      <c r="I96" s="155" t="s">
        <v>214</v>
      </c>
      <c r="J96" s="122" t="s">
        <v>4315</v>
      </c>
      <c r="K96" s="168" t="s">
        <v>80</v>
      </c>
      <c r="L96" s="42"/>
      <c r="M96" s="42"/>
    </row>
    <row r="97" spans="1:13" ht="17.25" customHeight="1">
      <c r="A97" s="135" t="s">
        <v>85</v>
      </c>
      <c r="B97" s="52" t="s">
        <v>142</v>
      </c>
      <c r="C97" s="52" t="s">
        <v>143</v>
      </c>
      <c r="D97" s="135">
        <f t="shared" si="2"/>
        <v>2</v>
      </c>
      <c r="E97" s="168" t="s">
        <v>734</v>
      </c>
      <c r="F97" s="42" t="s">
        <v>725</v>
      </c>
      <c r="G97" s="42" t="s">
        <v>742</v>
      </c>
      <c r="H97" s="13" t="s">
        <v>214</v>
      </c>
      <c r="I97" s="155" t="s">
        <v>214</v>
      </c>
      <c r="J97" s="122" t="s">
        <v>4316</v>
      </c>
      <c r="K97" s="51" t="s">
        <v>583</v>
      </c>
      <c r="L97" s="42"/>
      <c r="M97" s="42"/>
    </row>
    <row r="98" spans="1:13" ht="17.25" customHeight="1">
      <c r="A98" s="135" t="s">
        <v>85</v>
      </c>
      <c r="B98" s="52" t="s">
        <v>142</v>
      </c>
      <c r="C98" s="52" t="s">
        <v>143</v>
      </c>
      <c r="D98" s="135">
        <f t="shared" si="2"/>
        <v>3</v>
      </c>
      <c r="E98" s="168" t="s">
        <v>735</v>
      </c>
      <c r="F98" s="42" t="s">
        <v>726</v>
      </c>
      <c r="G98" s="42" t="s">
        <v>743</v>
      </c>
      <c r="H98" s="13" t="s">
        <v>214</v>
      </c>
      <c r="I98" s="155" t="s">
        <v>214</v>
      </c>
      <c r="J98" s="122" t="s">
        <v>4317</v>
      </c>
      <c r="K98" s="51" t="s">
        <v>583</v>
      </c>
      <c r="L98" s="42"/>
      <c r="M98" s="42"/>
    </row>
    <row r="99" spans="1:13" ht="17.25" customHeight="1">
      <c r="A99" s="340" t="s">
        <v>85</v>
      </c>
      <c r="B99" s="201" t="s">
        <v>142</v>
      </c>
      <c r="C99" s="201" t="s">
        <v>4314</v>
      </c>
      <c r="D99" s="135">
        <f t="shared" si="2"/>
        <v>4</v>
      </c>
      <c r="E99" s="245" t="s">
        <v>4318</v>
      </c>
      <c r="F99" s="244" t="s">
        <v>727</v>
      </c>
      <c r="G99" s="244" t="s">
        <v>744</v>
      </c>
      <c r="H99" s="343" t="s">
        <v>12230</v>
      </c>
      <c r="I99" s="212" t="s">
        <v>214</v>
      </c>
      <c r="J99" s="343" t="s">
        <v>5296</v>
      </c>
      <c r="K99" s="339" t="s">
        <v>599</v>
      </c>
      <c r="L99" s="42"/>
      <c r="M99" s="42"/>
    </row>
    <row r="100" spans="1:13" ht="17.25" customHeight="1">
      <c r="A100" s="135" t="s">
        <v>85</v>
      </c>
      <c r="B100" s="52" t="s">
        <v>142</v>
      </c>
      <c r="C100" s="52" t="s">
        <v>143</v>
      </c>
      <c r="D100" s="135">
        <f t="shared" si="2"/>
        <v>5</v>
      </c>
      <c r="E100" s="168" t="s">
        <v>736</v>
      </c>
      <c r="F100" s="42" t="s">
        <v>4319</v>
      </c>
      <c r="G100" s="42" t="s">
        <v>745</v>
      </c>
      <c r="H100" s="13" t="s">
        <v>12229</v>
      </c>
      <c r="I100" s="155" t="s">
        <v>214</v>
      </c>
      <c r="J100" s="122" t="s">
        <v>4202</v>
      </c>
      <c r="K100" s="339" t="s">
        <v>599</v>
      </c>
      <c r="L100" s="42"/>
      <c r="M100" s="42"/>
    </row>
    <row r="101" spans="1:13" ht="17.25" customHeight="1">
      <c r="A101" s="135" t="s">
        <v>85</v>
      </c>
      <c r="B101" s="52" t="s">
        <v>142</v>
      </c>
      <c r="C101" s="52" t="s">
        <v>143</v>
      </c>
      <c r="D101" s="135">
        <f t="shared" si="2"/>
        <v>6</v>
      </c>
      <c r="E101" s="168" t="s">
        <v>737</v>
      </c>
      <c r="F101" s="42" t="s">
        <v>728</v>
      </c>
      <c r="G101" s="42" t="s">
        <v>746</v>
      </c>
      <c r="H101" s="13" t="s">
        <v>12229</v>
      </c>
      <c r="I101" s="155" t="s">
        <v>214</v>
      </c>
      <c r="J101" s="122" t="s">
        <v>4202</v>
      </c>
      <c r="K101" s="339" t="s">
        <v>599</v>
      </c>
      <c r="L101" s="42"/>
      <c r="M101" s="42"/>
    </row>
    <row r="102" spans="1:13" ht="17.25" customHeight="1">
      <c r="A102" s="135" t="s">
        <v>85</v>
      </c>
      <c r="B102" s="52" t="s">
        <v>142</v>
      </c>
      <c r="C102" s="52" t="s">
        <v>143</v>
      </c>
      <c r="D102" s="135">
        <f t="shared" si="2"/>
        <v>7</v>
      </c>
      <c r="E102" s="168" t="s">
        <v>738</v>
      </c>
      <c r="F102" s="42" t="s">
        <v>4320</v>
      </c>
      <c r="G102" s="42" t="s">
        <v>747</v>
      </c>
      <c r="H102" s="13" t="s">
        <v>12229</v>
      </c>
      <c r="I102" s="155" t="s">
        <v>214</v>
      </c>
      <c r="J102" s="122" t="s">
        <v>4202</v>
      </c>
      <c r="K102" s="339" t="s">
        <v>599</v>
      </c>
      <c r="L102" s="42"/>
      <c r="M102" s="42"/>
    </row>
    <row r="103" spans="1:13" ht="17.25" customHeight="1">
      <c r="A103" s="135" t="s">
        <v>85</v>
      </c>
      <c r="B103" s="52" t="s">
        <v>142</v>
      </c>
      <c r="C103" s="52" t="s">
        <v>143</v>
      </c>
      <c r="D103" s="135">
        <f t="shared" si="2"/>
        <v>8</v>
      </c>
      <c r="E103" s="168" t="s">
        <v>739</v>
      </c>
      <c r="F103" s="42" t="s">
        <v>729</v>
      </c>
      <c r="G103" s="42" t="s">
        <v>748</v>
      </c>
      <c r="H103" s="13" t="s">
        <v>214</v>
      </c>
      <c r="I103" s="155" t="s">
        <v>214</v>
      </c>
      <c r="J103" s="122" t="s">
        <v>1828</v>
      </c>
      <c r="K103" s="168" t="s">
        <v>218</v>
      </c>
      <c r="L103" s="42"/>
      <c r="M103" s="42"/>
    </row>
    <row r="104" spans="1:13" ht="17.25" customHeight="1">
      <c r="A104" s="135" t="s">
        <v>85</v>
      </c>
      <c r="B104" s="52" t="s">
        <v>142</v>
      </c>
      <c r="C104" s="52" t="s">
        <v>143</v>
      </c>
      <c r="D104" s="135">
        <f t="shared" si="2"/>
        <v>9</v>
      </c>
      <c r="E104" s="168" t="s">
        <v>740</v>
      </c>
      <c r="F104" s="42" t="s">
        <v>730</v>
      </c>
      <c r="G104" s="42" t="s">
        <v>749</v>
      </c>
      <c r="H104" s="13" t="s">
        <v>214</v>
      </c>
      <c r="I104" s="155" t="s">
        <v>214</v>
      </c>
      <c r="J104" s="122" t="s">
        <v>1828</v>
      </c>
      <c r="K104" s="168" t="s">
        <v>581</v>
      </c>
      <c r="L104" s="42"/>
      <c r="M104" s="42"/>
    </row>
    <row r="105" spans="1:13" ht="17.25" customHeight="1">
      <c r="A105" s="135" t="s">
        <v>85</v>
      </c>
      <c r="B105" s="52" t="s">
        <v>142</v>
      </c>
      <c r="C105" s="52" t="s">
        <v>143</v>
      </c>
      <c r="D105" s="135">
        <f t="shared" si="2"/>
        <v>10</v>
      </c>
      <c r="E105" s="168" t="s">
        <v>741</v>
      </c>
      <c r="F105" s="42" t="s">
        <v>731</v>
      </c>
      <c r="G105" s="42" t="s">
        <v>750</v>
      </c>
      <c r="H105" s="13" t="s">
        <v>214</v>
      </c>
      <c r="I105" s="155" t="s">
        <v>214</v>
      </c>
      <c r="J105" s="122" t="s">
        <v>1777</v>
      </c>
      <c r="K105" s="51" t="s">
        <v>218</v>
      </c>
      <c r="L105" s="42"/>
      <c r="M105" s="42"/>
    </row>
    <row r="106" spans="1:13" ht="17.25" customHeight="1">
      <c r="A106" s="135" t="s">
        <v>85</v>
      </c>
      <c r="B106" s="52" t="s">
        <v>142</v>
      </c>
      <c r="C106" s="52" t="s">
        <v>143</v>
      </c>
      <c r="D106" s="135">
        <f t="shared" si="2"/>
        <v>11</v>
      </c>
      <c r="E106" s="349" t="s">
        <v>212</v>
      </c>
      <c r="F106" s="42" t="s">
        <v>732</v>
      </c>
      <c r="G106" s="5" t="s">
        <v>220</v>
      </c>
      <c r="H106" s="13" t="s">
        <v>214</v>
      </c>
      <c r="I106" s="349" t="s">
        <v>1576</v>
      </c>
      <c r="J106" s="139" t="s">
        <v>4182</v>
      </c>
      <c r="K106" s="339" t="s">
        <v>974</v>
      </c>
      <c r="L106" s="42"/>
      <c r="M106" s="42"/>
    </row>
    <row r="107" spans="1:13" ht="17.25" customHeight="1">
      <c r="A107" s="135" t="s">
        <v>85</v>
      </c>
      <c r="B107" s="52" t="s">
        <v>142</v>
      </c>
      <c r="C107" s="52" t="s">
        <v>143</v>
      </c>
      <c r="D107" s="135">
        <f t="shared" si="2"/>
        <v>12</v>
      </c>
      <c r="E107" s="12" t="s">
        <v>573</v>
      </c>
      <c r="F107" s="135" t="s">
        <v>565</v>
      </c>
      <c r="G107" s="12" t="s">
        <v>600</v>
      </c>
      <c r="H107" s="13" t="s">
        <v>214</v>
      </c>
      <c r="I107" s="155" t="s">
        <v>12227</v>
      </c>
      <c r="J107" s="122" t="s">
        <v>1776</v>
      </c>
      <c r="K107" s="339" t="s">
        <v>215</v>
      </c>
      <c r="L107" s="42"/>
      <c r="M107" s="42"/>
    </row>
    <row r="108" spans="1:13" ht="17.25" customHeight="1">
      <c r="A108" s="135" t="s">
        <v>85</v>
      </c>
      <c r="B108" s="52" t="s">
        <v>144</v>
      </c>
      <c r="C108" s="52" t="s">
        <v>145</v>
      </c>
      <c r="D108" s="135">
        <f t="shared" si="2"/>
        <v>1</v>
      </c>
      <c r="E108" s="168" t="s">
        <v>733</v>
      </c>
      <c r="F108" s="42" t="s">
        <v>752</v>
      </c>
      <c r="G108" s="42" t="s">
        <v>1239</v>
      </c>
      <c r="H108" s="13" t="s">
        <v>1240</v>
      </c>
      <c r="I108" s="155" t="s">
        <v>214</v>
      </c>
      <c r="J108" s="122" t="s">
        <v>1777</v>
      </c>
      <c r="K108" s="168" t="s">
        <v>80</v>
      </c>
      <c r="L108" s="42"/>
      <c r="M108" s="42"/>
    </row>
    <row r="109" spans="1:13" ht="17.25" customHeight="1">
      <c r="A109" s="135" t="s">
        <v>85</v>
      </c>
      <c r="B109" s="52" t="s">
        <v>144</v>
      </c>
      <c r="C109" s="52" t="s">
        <v>145</v>
      </c>
      <c r="D109" s="135">
        <f t="shared" si="2"/>
        <v>2</v>
      </c>
      <c r="E109" s="168" t="s">
        <v>758</v>
      </c>
      <c r="F109" s="42" t="s">
        <v>753</v>
      </c>
      <c r="G109" s="42" t="s">
        <v>764</v>
      </c>
      <c r="H109" s="13" t="s">
        <v>1241</v>
      </c>
      <c r="I109" s="155" t="s">
        <v>214</v>
      </c>
      <c r="J109" s="122" t="s">
        <v>1829</v>
      </c>
      <c r="K109" s="168" t="s">
        <v>80</v>
      </c>
      <c r="L109" s="42"/>
      <c r="M109" s="42"/>
    </row>
    <row r="110" spans="1:13" ht="17.25" customHeight="1">
      <c r="A110" s="135" t="s">
        <v>85</v>
      </c>
      <c r="B110" s="52" t="s">
        <v>144</v>
      </c>
      <c r="C110" s="52" t="s">
        <v>145</v>
      </c>
      <c r="D110" s="135">
        <f t="shared" si="2"/>
        <v>3</v>
      </c>
      <c r="E110" s="60" t="s">
        <v>12231</v>
      </c>
      <c r="F110" s="42" t="s">
        <v>12232</v>
      </c>
      <c r="G110" s="42" t="s">
        <v>765</v>
      </c>
      <c r="H110" s="13" t="s">
        <v>214</v>
      </c>
      <c r="I110" s="155" t="s">
        <v>12233</v>
      </c>
      <c r="J110" s="122" t="s">
        <v>12234</v>
      </c>
      <c r="K110" s="168" t="s">
        <v>627</v>
      </c>
      <c r="L110" s="42"/>
      <c r="M110" s="42"/>
    </row>
    <row r="111" spans="1:13" ht="17.25" customHeight="1">
      <c r="A111" s="135" t="s">
        <v>85</v>
      </c>
      <c r="B111" s="52" t="s">
        <v>144</v>
      </c>
      <c r="C111" s="52" t="s">
        <v>145</v>
      </c>
      <c r="D111" s="135">
        <f t="shared" si="2"/>
        <v>4</v>
      </c>
      <c r="E111" s="168" t="s">
        <v>759</v>
      </c>
      <c r="F111" s="42" t="s">
        <v>754</v>
      </c>
      <c r="G111" s="42" t="s">
        <v>766</v>
      </c>
      <c r="H111" s="155" t="s">
        <v>12229</v>
      </c>
      <c r="I111" s="155" t="s">
        <v>214</v>
      </c>
      <c r="J111" s="122" t="s">
        <v>1828</v>
      </c>
      <c r="K111" s="339" t="s">
        <v>599</v>
      </c>
      <c r="L111" s="42"/>
      <c r="M111" s="42"/>
    </row>
    <row r="112" spans="1:13" ht="17.25" customHeight="1">
      <c r="A112" s="135" t="s">
        <v>85</v>
      </c>
      <c r="B112" s="52" t="s">
        <v>144</v>
      </c>
      <c r="C112" s="52" t="s">
        <v>145</v>
      </c>
      <c r="D112" s="135">
        <f t="shared" si="2"/>
        <v>5</v>
      </c>
      <c r="E112" s="168" t="s">
        <v>760</v>
      </c>
      <c r="F112" s="42" t="s">
        <v>755</v>
      </c>
      <c r="G112" s="42" t="s">
        <v>767</v>
      </c>
      <c r="H112" s="13" t="s">
        <v>214</v>
      </c>
      <c r="I112" s="155" t="s">
        <v>214</v>
      </c>
      <c r="J112" s="122" t="s">
        <v>4321</v>
      </c>
      <c r="K112" s="51" t="s">
        <v>583</v>
      </c>
      <c r="L112" s="42"/>
      <c r="M112" s="42"/>
    </row>
    <row r="113" spans="1:13" ht="17.25" customHeight="1">
      <c r="A113" s="135" t="s">
        <v>85</v>
      </c>
      <c r="B113" s="52" t="s">
        <v>144</v>
      </c>
      <c r="C113" s="52" t="s">
        <v>145</v>
      </c>
      <c r="D113" s="135">
        <f t="shared" si="2"/>
        <v>6</v>
      </c>
      <c r="E113" s="168" t="s">
        <v>761</v>
      </c>
      <c r="F113" s="42" t="s">
        <v>4322</v>
      </c>
      <c r="G113" s="42" t="s">
        <v>768</v>
      </c>
      <c r="H113" s="13" t="s">
        <v>214</v>
      </c>
      <c r="I113" s="155" t="s">
        <v>214</v>
      </c>
      <c r="J113" s="122" t="s">
        <v>4323</v>
      </c>
      <c r="K113" s="168" t="s">
        <v>218</v>
      </c>
      <c r="L113" s="42"/>
      <c r="M113" s="42"/>
    </row>
    <row r="114" spans="1:13" ht="17.25" customHeight="1">
      <c r="A114" s="135" t="s">
        <v>85</v>
      </c>
      <c r="B114" s="52" t="s">
        <v>144</v>
      </c>
      <c r="C114" s="52" t="s">
        <v>145</v>
      </c>
      <c r="D114" s="135">
        <f t="shared" si="2"/>
        <v>7</v>
      </c>
      <c r="E114" s="168" t="s">
        <v>762</v>
      </c>
      <c r="F114" s="42" t="s">
        <v>4324</v>
      </c>
      <c r="G114" s="42" t="s">
        <v>769</v>
      </c>
      <c r="H114" s="13" t="s">
        <v>214</v>
      </c>
      <c r="I114" s="155" t="s">
        <v>214</v>
      </c>
      <c r="J114" s="122" t="s">
        <v>4325</v>
      </c>
      <c r="K114" s="168" t="s">
        <v>218</v>
      </c>
      <c r="L114" s="42"/>
      <c r="M114" s="42"/>
    </row>
    <row r="115" spans="1:13" ht="17.25" customHeight="1">
      <c r="A115" s="135" t="s">
        <v>85</v>
      </c>
      <c r="B115" s="52" t="s">
        <v>144</v>
      </c>
      <c r="C115" s="52" t="s">
        <v>145</v>
      </c>
      <c r="D115" s="135">
        <f t="shared" si="2"/>
        <v>8</v>
      </c>
      <c r="E115" s="168" t="s">
        <v>763</v>
      </c>
      <c r="F115" s="42" t="s">
        <v>756</v>
      </c>
      <c r="G115" s="42" t="s">
        <v>770</v>
      </c>
      <c r="H115" s="13" t="s">
        <v>214</v>
      </c>
      <c r="I115" s="155" t="s">
        <v>214</v>
      </c>
      <c r="J115" s="122" t="s">
        <v>1828</v>
      </c>
      <c r="K115" s="168" t="s">
        <v>218</v>
      </c>
      <c r="L115" s="42"/>
      <c r="M115" s="42"/>
    </row>
    <row r="116" spans="1:13" ht="17.25" customHeight="1">
      <c r="A116" s="135" t="s">
        <v>85</v>
      </c>
      <c r="B116" s="52" t="s">
        <v>144</v>
      </c>
      <c r="C116" s="52" t="s">
        <v>145</v>
      </c>
      <c r="D116" s="135">
        <f t="shared" si="2"/>
        <v>9</v>
      </c>
      <c r="E116" s="349" t="s">
        <v>212</v>
      </c>
      <c r="F116" s="42" t="s">
        <v>757</v>
      </c>
      <c r="G116" s="5" t="s">
        <v>220</v>
      </c>
      <c r="H116" s="13" t="s">
        <v>214</v>
      </c>
      <c r="I116" s="349" t="s">
        <v>1576</v>
      </c>
      <c r="J116" s="139" t="s">
        <v>4182</v>
      </c>
      <c r="K116" s="339" t="s">
        <v>974</v>
      </c>
      <c r="L116" s="42"/>
      <c r="M116" s="42"/>
    </row>
    <row r="117" spans="1:13" ht="17.25" customHeight="1">
      <c r="A117" s="135" t="s">
        <v>85</v>
      </c>
      <c r="B117" s="52" t="s">
        <v>144</v>
      </c>
      <c r="C117" s="52" t="s">
        <v>145</v>
      </c>
      <c r="D117" s="135">
        <f t="shared" si="2"/>
        <v>10</v>
      </c>
      <c r="E117" s="12" t="s">
        <v>573</v>
      </c>
      <c r="F117" s="42" t="s">
        <v>565</v>
      </c>
      <c r="G117" s="12" t="s">
        <v>600</v>
      </c>
      <c r="H117" s="13" t="s">
        <v>214</v>
      </c>
      <c r="I117" s="155" t="s">
        <v>12227</v>
      </c>
      <c r="J117" s="122" t="s">
        <v>4191</v>
      </c>
      <c r="K117" s="339" t="s">
        <v>215</v>
      </c>
      <c r="L117" s="42"/>
      <c r="M117" s="42"/>
    </row>
    <row r="118" spans="1:13" ht="17.25" customHeight="1">
      <c r="A118" s="135" t="s">
        <v>85</v>
      </c>
      <c r="B118" s="54" t="s">
        <v>12453</v>
      </c>
      <c r="C118" s="69" t="s">
        <v>15770</v>
      </c>
      <c r="D118" s="135">
        <f t="shared" si="2"/>
        <v>1</v>
      </c>
      <c r="E118" s="54" t="s">
        <v>202</v>
      </c>
      <c r="F118" s="42" t="s">
        <v>633</v>
      </c>
      <c r="G118" s="36" t="s">
        <v>1235</v>
      </c>
      <c r="H118" s="13" t="s">
        <v>12474</v>
      </c>
      <c r="I118" s="155" t="s">
        <v>1701</v>
      </c>
      <c r="J118" s="122" t="s">
        <v>4292</v>
      </c>
      <c r="K118" s="373" t="s">
        <v>12470</v>
      </c>
      <c r="L118" s="42"/>
      <c r="M118" s="42"/>
    </row>
    <row r="119" spans="1:13" ht="17.25" customHeight="1">
      <c r="A119" s="135" t="s">
        <v>85</v>
      </c>
      <c r="B119" s="54" t="s">
        <v>12453</v>
      </c>
      <c r="C119" s="69" t="s">
        <v>15770</v>
      </c>
      <c r="D119" s="135">
        <f t="shared" si="2"/>
        <v>2</v>
      </c>
      <c r="E119" s="54" t="s">
        <v>12456</v>
      </c>
      <c r="F119" s="42" t="s">
        <v>12463</v>
      </c>
      <c r="G119" s="12" t="s">
        <v>12483</v>
      </c>
      <c r="H119" s="13" t="s">
        <v>12475</v>
      </c>
      <c r="I119" s="155" t="s">
        <v>214</v>
      </c>
      <c r="J119" s="122" t="s">
        <v>12491</v>
      </c>
      <c r="K119" s="168" t="s">
        <v>218</v>
      </c>
      <c r="L119" s="42"/>
      <c r="M119" s="42"/>
    </row>
    <row r="120" spans="1:13" ht="17.25" customHeight="1">
      <c r="A120" s="135" t="s">
        <v>85</v>
      </c>
      <c r="B120" s="54" t="s">
        <v>12453</v>
      </c>
      <c r="C120" s="69" t="s">
        <v>15770</v>
      </c>
      <c r="D120" s="135">
        <f t="shared" si="2"/>
        <v>3</v>
      </c>
      <c r="E120" s="54" t="s">
        <v>12457</v>
      </c>
      <c r="F120" s="42" t="s">
        <v>12464</v>
      </c>
      <c r="G120" s="12" t="s">
        <v>12484</v>
      </c>
      <c r="H120" s="13" t="s">
        <v>12476</v>
      </c>
      <c r="I120" s="155" t="s">
        <v>214</v>
      </c>
      <c r="J120" s="122" t="s">
        <v>12492</v>
      </c>
      <c r="K120" s="168" t="s">
        <v>218</v>
      </c>
      <c r="L120" s="42"/>
      <c r="M120" s="42"/>
    </row>
    <row r="121" spans="1:13" ht="17.25" customHeight="1">
      <c r="A121" s="135" t="s">
        <v>85</v>
      </c>
      <c r="B121" s="54" t="s">
        <v>12453</v>
      </c>
      <c r="C121" s="69" t="s">
        <v>15770</v>
      </c>
      <c r="D121" s="135">
        <f t="shared" si="2"/>
        <v>4</v>
      </c>
      <c r="E121" s="54" t="s">
        <v>12458</v>
      </c>
      <c r="F121" s="42" t="s">
        <v>12465</v>
      </c>
      <c r="G121" s="12" t="s">
        <v>12485</v>
      </c>
      <c r="H121" s="13" t="s">
        <v>12477</v>
      </c>
      <c r="I121" s="155" t="s">
        <v>6816</v>
      </c>
      <c r="J121" s="122" t="s">
        <v>12493</v>
      </c>
      <c r="K121" s="373" t="s">
        <v>12471</v>
      </c>
      <c r="L121" s="42"/>
      <c r="M121" s="42"/>
    </row>
    <row r="122" spans="1:13" ht="17.25" customHeight="1">
      <c r="A122" s="135" t="s">
        <v>85</v>
      </c>
      <c r="B122" s="54" t="s">
        <v>12453</v>
      </c>
      <c r="C122" s="69" t="s">
        <v>15770</v>
      </c>
      <c r="D122" s="135">
        <f t="shared" si="2"/>
        <v>5</v>
      </c>
      <c r="E122" s="54" t="s">
        <v>12459</v>
      </c>
      <c r="F122" s="42" t="s">
        <v>12466</v>
      </c>
      <c r="G122" s="12" t="s">
        <v>12486</v>
      </c>
      <c r="H122" s="13" t="s">
        <v>12478</v>
      </c>
      <c r="I122" s="155" t="s">
        <v>214</v>
      </c>
      <c r="J122" s="122" t="s">
        <v>12494</v>
      </c>
      <c r="K122" s="168" t="s">
        <v>218</v>
      </c>
      <c r="L122" s="42"/>
      <c r="M122" s="42"/>
    </row>
    <row r="123" spans="1:13" ht="17.25" customHeight="1">
      <c r="A123" s="135" t="s">
        <v>85</v>
      </c>
      <c r="B123" s="54" t="s">
        <v>12453</v>
      </c>
      <c r="C123" s="69" t="s">
        <v>15770</v>
      </c>
      <c r="D123" s="135">
        <f t="shared" si="2"/>
        <v>6</v>
      </c>
      <c r="E123" s="54" t="s">
        <v>12460</v>
      </c>
      <c r="F123" s="42" t="s">
        <v>12467</v>
      </c>
      <c r="G123" s="12" t="s">
        <v>12487</v>
      </c>
      <c r="H123" s="13" t="s">
        <v>12479</v>
      </c>
      <c r="I123" s="155" t="s">
        <v>214</v>
      </c>
      <c r="J123" s="122" t="s">
        <v>12495</v>
      </c>
      <c r="K123" s="168" t="s">
        <v>218</v>
      </c>
      <c r="L123" s="42"/>
      <c r="M123" s="42"/>
    </row>
    <row r="124" spans="1:13" ht="17.25" customHeight="1">
      <c r="A124" s="135" t="s">
        <v>85</v>
      </c>
      <c r="B124" s="54" t="s">
        <v>12453</v>
      </c>
      <c r="C124" s="69" t="s">
        <v>15770</v>
      </c>
      <c r="D124" s="135">
        <f t="shared" si="2"/>
        <v>7</v>
      </c>
      <c r="E124" s="54" t="s">
        <v>12461</v>
      </c>
      <c r="F124" s="42" t="s">
        <v>12468</v>
      </c>
      <c r="G124" s="12" t="s">
        <v>12488</v>
      </c>
      <c r="H124" s="13" t="s">
        <v>12480</v>
      </c>
      <c r="I124" s="155" t="s">
        <v>214</v>
      </c>
      <c r="J124" s="122" t="s">
        <v>12494</v>
      </c>
      <c r="K124" s="168" t="s">
        <v>218</v>
      </c>
      <c r="L124" s="42"/>
      <c r="M124" s="42"/>
    </row>
    <row r="125" spans="1:13" ht="17.25" customHeight="1">
      <c r="A125" s="135" t="s">
        <v>85</v>
      </c>
      <c r="B125" s="54" t="s">
        <v>12453</v>
      </c>
      <c r="C125" s="69" t="s">
        <v>15770</v>
      </c>
      <c r="D125" s="135">
        <f t="shared" si="2"/>
        <v>8</v>
      </c>
      <c r="E125" s="54" t="s">
        <v>12462</v>
      </c>
      <c r="F125" s="42" t="s">
        <v>12469</v>
      </c>
      <c r="G125" s="12" t="s">
        <v>12489</v>
      </c>
      <c r="H125" s="13" t="s">
        <v>12481</v>
      </c>
      <c r="I125" s="155" t="s">
        <v>214</v>
      </c>
      <c r="J125" s="122" t="s">
        <v>12496</v>
      </c>
      <c r="K125" s="168" t="s">
        <v>218</v>
      </c>
      <c r="L125" s="42"/>
      <c r="M125" s="42"/>
    </row>
    <row r="126" spans="1:13" ht="17.25" customHeight="1">
      <c r="A126" s="135" t="s">
        <v>85</v>
      </c>
      <c r="B126" s="54" t="s">
        <v>12453</v>
      </c>
      <c r="C126" s="69" t="s">
        <v>15770</v>
      </c>
      <c r="D126" s="135">
        <f t="shared" si="2"/>
        <v>9</v>
      </c>
      <c r="E126" s="54" t="s">
        <v>2504</v>
      </c>
      <c r="F126" s="42" t="s">
        <v>614</v>
      </c>
      <c r="G126" s="12" t="s">
        <v>12490</v>
      </c>
      <c r="H126" s="13" t="s">
        <v>12482</v>
      </c>
      <c r="I126" s="373" t="s">
        <v>12472</v>
      </c>
      <c r="J126" s="376" t="s">
        <v>12473</v>
      </c>
      <c r="K126" s="339" t="s">
        <v>974</v>
      </c>
      <c r="L126" s="42"/>
      <c r="M126" s="42"/>
    </row>
    <row r="127" spans="1:13" ht="17.25" customHeight="1">
      <c r="A127" s="450" t="s">
        <v>85</v>
      </c>
      <c r="B127" s="451" t="s">
        <v>12453</v>
      </c>
      <c r="C127" s="452" t="s">
        <v>15770</v>
      </c>
      <c r="D127" s="450">
        <f t="shared" si="2"/>
        <v>10</v>
      </c>
      <c r="E127" s="453" t="s">
        <v>212</v>
      </c>
      <c r="F127" s="454" t="s">
        <v>757</v>
      </c>
      <c r="G127" s="455" t="s">
        <v>220</v>
      </c>
      <c r="H127" s="456" t="s">
        <v>214</v>
      </c>
      <c r="I127" s="453" t="s">
        <v>1576</v>
      </c>
      <c r="J127" s="457" t="s">
        <v>4334</v>
      </c>
      <c r="K127" s="453" t="s">
        <v>974</v>
      </c>
      <c r="L127" s="441">
        <v>20170526</v>
      </c>
      <c r="M127" s="441" t="s">
        <v>15767</v>
      </c>
    </row>
    <row r="128" spans="1:13" ht="17.25" customHeight="1">
      <c r="A128" s="450" t="s">
        <v>85</v>
      </c>
      <c r="B128" s="451" t="s">
        <v>12453</v>
      </c>
      <c r="C128" s="452" t="s">
        <v>15770</v>
      </c>
      <c r="D128" s="450">
        <f t="shared" si="2"/>
        <v>11</v>
      </c>
      <c r="E128" s="458" t="s">
        <v>573</v>
      </c>
      <c r="F128" s="454" t="s">
        <v>565</v>
      </c>
      <c r="G128" s="458" t="s">
        <v>600</v>
      </c>
      <c r="H128" s="456" t="s">
        <v>214</v>
      </c>
      <c r="I128" s="459" t="s">
        <v>5343</v>
      </c>
      <c r="J128" s="460" t="s">
        <v>1776</v>
      </c>
      <c r="K128" s="453" t="s">
        <v>215</v>
      </c>
      <c r="L128" s="441">
        <v>20170526</v>
      </c>
      <c r="M128" s="441" t="s">
        <v>15767</v>
      </c>
    </row>
    <row r="129" spans="1:13" ht="17.25" customHeight="1">
      <c r="A129" s="205" t="s">
        <v>85</v>
      </c>
      <c r="B129" s="205" t="s">
        <v>146</v>
      </c>
      <c r="C129" s="205" t="s">
        <v>771</v>
      </c>
      <c r="D129" s="135">
        <f t="shared" si="2"/>
        <v>1</v>
      </c>
      <c r="E129" s="205" t="s">
        <v>780</v>
      </c>
      <c r="F129" s="205" t="s">
        <v>772</v>
      </c>
      <c r="G129" s="205" t="s">
        <v>784</v>
      </c>
      <c r="H129" s="205" t="s">
        <v>785</v>
      </c>
      <c r="I129" s="205" t="s">
        <v>214</v>
      </c>
      <c r="J129" s="205" t="s">
        <v>4326</v>
      </c>
      <c r="K129" s="205" t="s">
        <v>80</v>
      </c>
      <c r="L129" s="345"/>
      <c r="M129" s="345"/>
    </row>
    <row r="130" spans="1:13" ht="17.25" customHeight="1">
      <c r="A130" s="205" t="s">
        <v>85</v>
      </c>
      <c r="B130" s="205" t="s">
        <v>146</v>
      </c>
      <c r="C130" s="205" t="s">
        <v>771</v>
      </c>
      <c r="D130" s="135">
        <f t="shared" si="2"/>
        <v>2</v>
      </c>
      <c r="E130" s="205" t="s">
        <v>78</v>
      </c>
      <c r="F130" s="205" t="s">
        <v>773</v>
      </c>
      <c r="G130" s="205" t="s">
        <v>968</v>
      </c>
      <c r="H130" s="205" t="s">
        <v>214</v>
      </c>
      <c r="I130" s="205" t="s">
        <v>601</v>
      </c>
      <c r="J130" s="205">
        <v>20170109</v>
      </c>
      <c r="K130" s="205" t="s">
        <v>215</v>
      </c>
      <c r="L130" s="345"/>
      <c r="M130" s="345"/>
    </row>
    <row r="131" spans="1:13" ht="17.25" customHeight="1">
      <c r="A131" s="205" t="s">
        <v>85</v>
      </c>
      <c r="B131" s="205" t="s">
        <v>146</v>
      </c>
      <c r="C131" s="205" t="s">
        <v>771</v>
      </c>
      <c r="D131" s="135">
        <f t="shared" si="2"/>
        <v>3</v>
      </c>
      <c r="E131" s="205" t="s">
        <v>760</v>
      </c>
      <c r="F131" s="205" t="s">
        <v>774</v>
      </c>
      <c r="G131" s="205" t="s">
        <v>786</v>
      </c>
      <c r="H131" s="205" t="s">
        <v>214</v>
      </c>
      <c r="I131" s="205" t="s">
        <v>214</v>
      </c>
      <c r="J131" s="205" t="s">
        <v>4327</v>
      </c>
      <c r="K131" s="205" t="s">
        <v>583</v>
      </c>
      <c r="L131" s="345"/>
      <c r="M131" s="345"/>
    </row>
    <row r="132" spans="1:13" ht="17.25" customHeight="1">
      <c r="A132" s="205" t="s">
        <v>85</v>
      </c>
      <c r="B132" s="205" t="s">
        <v>146</v>
      </c>
      <c r="C132" s="205" t="s">
        <v>771</v>
      </c>
      <c r="D132" s="135">
        <f t="shared" si="2"/>
        <v>4</v>
      </c>
      <c r="E132" s="205" t="s">
        <v>781</v>
      </c>
      <c r="F132" s="205" t="s">
        <v>775</v>
      </c>
      <c r="G132" s="205" t="s">
        <v>787</v>
      </c>
      <c r="H132" s="205" t="s">
        <v>214</v>
      </c>
      <c r="I132" s="205" t="s">
        <v>214</v>
      </c>
      <c r="J132" s="205" t="s">
        <v>1828</v>
      </c>
      <c r="K132" s="205" t="s">
        <v>80</v>
      </c>
      <c r="L132" s="345"/>
      <c r="M132" s="345"/>
    </row>
    <row r="133" spans="1:13" ht="17.25" customHeight="1">
      <c r="A133" s="205" t="s">
        <v>85</v>
      </c>
      <c r="B133" s="205" t="s">
        <v>146</v>
      </c>
      <c r="C133" s="205" t="s">
        <v>771</v>
      </c>
      <c r="D133" s="135">
        <f t="shared" si="2"/>
        <v>5</v>
      </c>
      <c r="E133" s="205" t="s">
        <v>782</v>
      </c>
      <c r="F133" s="205" t="s">
        <v>776</v>
      </c>
      <c r="G133" s="205" t="s">
        <v>788</v>
      </c>
      <c r="H133" s="205" t="s">
        <v>214</v>
      </c>
      <c r="I133" s="205" t="s">
        <v>214</v>
      </c>
      <c r="J133" s="205" t="s">
        <v>4328</v>
      </c>
      <c r="K133" s="205" t="s">
        <v>583</v>
      </c>
      <c r="L133" s="345"/>
      <c r="M133" s="345"/>
    </row>
    <row r="134" spans="1:13" ht="17.25" customHeight="1">
      <c r="A134" s="205" t="s">
        <v>85</v>
      </c>
      <c r="B134" s="205" t="s">
        <v>146</v>
      </c>
      <c r="C134" s="205" t="s">
        <v>771</v>
      </c>
      <c r="D134" s="135">
        <f t="shared" si="2"/>
        <v>6</v>
      </c>
      <c r="E134" s="205" t="s">
        <v>783</v>
      </c>
      <c r="F134" s="205" t="s">
        <v>777</v>
      </c>
      <c r="G134" s="205" t="s">
        <v>791</v>
      </c>
      <c r="H134" s="205" t="s">
        <v>792</v>
      </c>
      <c r="I134" s="205" t="s">
        <v>214</v>
      </c>
      <c r="J134" s="205" t="s">
        <v>4329</v>
      </c>
      <c r="K134" s="205" t="s">
        <v>80</v>
      </c>
      <c r="L134" s="345"/>
      <c r="M134" s="345"/>
    </row>
    <row r="135" spans="1:13" ht="17.25" customHeight="1">
      <c r="A135" s="205" t="s">
        <v>85</v>
      </c>
      <c r="B135" s="205" t="s">
        <v>146</v>
      </c>
      <c r="C135" s="205" t="s">
        <v>771</v>
      </c>
      <c r="D135" s="135">
        <f t="shared" si="2"/>
        <v>7</v>
      </c>
      <c r="E135" s="205" t="s">
        <v>202</v>
      </c>
      <c r="F135" s="205" t="s">
        <v>778</v>
      </c>
      <c r="G135" s="205" t="s">
        <v>1235</v>
      </c>
      <c r="H135" s="205" t="s">
        <v>1234</v>
      </c>
      <c r="I135" s="152" t="s">
        <v>1701</v>
      </c>
      <c r="J135" s="205" t="s">
        <v>4263</v>
      </c>
      <c r="K135" s="205" t="s">
        <v>80</v>
      </c>
      <c r="L135" s="345"/>
      <c r="M135" s="345"/>
    </row>
    <row r="136" spans="1:13" ht="17.25" customHeight="1">
      <c r="A136" s="205" t="s">
        <v>85</v>
      </c>
      <c r="B136" s="205" t="s">
        <v>146</v>
      </c>
      <c r="C136" s="205" t="s">
        <v>771</v>
      </c>
      <c r="D136" s="135">
        <f t="shared" si="2"/>
        <v>8</v>
      </c>
      <c r="E136" s="205" t="s">
        <v>733</v>
      </c>
      <c r="F136" s="205" t="s">
        <v>779</v>
      </c>
      <c r="G136" s="205" t="s">
        <v>1235</v>
      </c>
      <c r="H136" s="205" t="s">
        <v>1234</v>
      </c>
      <c r="I136" s="205" t="s">
        <v>214</v>
      </c>
      <c r="J136" s="205" t="s">
        <v>1777</v>
      </c>
      <c r="K136" s="205" t="s">
        <v>80</v>
      </c>
      <c r="L136" s="345"/>
      <c r="M136" s="345"/>
    </row>
    <row r="137" spans="1:13" ht="17.25" customHeight="1">
      <c r="A137" s="205" t="s">
        <v>85</v>
      </c>
      <c r="B137" s="205" t="s">
        <v>146</v>
      </c>
      <c r="C137" s="205" t="s">
        <v>771</v>
      </c>
      <c r="D137" s="135">
        <f t="shared" si="2"/>
        <v>9</v>
      </c>
      <c r="E137" s="205" t="s">
        <v>212</v>
      </c>
      <c r="F137" s="205" t="s">
        <v>615</v>
      </c>
      <c r="G137" s="205" t="s">
        <v>220</v>
      </c>
      <c r="H137" s="205" t="s">
        <v>214</v>
      </c>
      <c r="I137" s="352" t="s">
        <v>1576</v>
      </c>
      <c r="J137" s="205" t="s">
        <v>4182</v>
      </c>
      <c r="K137" s="205" t="s">
        <v>974</v>
      </c>
      <c r="L137" s="345"/>
      <c r="M137" s="345"/>
    </row>
    <row r="138" spans="1:13" ht="17.25" customHeight="1">
      <c r="A138" s="205" t="s">
        <v>85</v>
      </c>
      <c r="B138" s="205" t="s">
        <v>146</v>
      </c>
      <c r="C138" s="205" t="s">
        <v>771</v>
      </c>
      <c r="D138" s="135">
        <f t="shared" si="2"/>
        <v>10</v>
      </c>
      <c r="E138" s="205" t="s">
        <v>79</v>
      </c>
      <c r="F138" s="205" t="s">
        <v>622</v>
      </c>
      <c r="G138" s="205" t="s">
        <v>967</v>
      </c>
      <c r="H138" s="205" t="s">
        <v>214</v>
      </c>
      <c r="I138" s="205" t="s">
        <v>601</v>
      </c>
      <c r="J138" s="205" t="s">
        <v>4183</v>
      </c>
      <c r="K138" s="205" t="s">
        <v>215</v>
      </c>
      <c r="L138" s="345"/>
      <c r="M138" s="345"/>
    </row>
    <row r="139" spans="1:13" ht="17.25" customHeight="1">
      <c r="A139" s="52" t="s">
        <v>85</v>
      </c>
      <c r="B139" s="52" t="s">
        <v>147</v>
      </c>
      <c r="C139" s="52" t="s">
        <v>148</v>
      </c>
      <c r="D139" s="135">
        <f t="shared" si="2"/>
        <v>1</v>
      </c>
      <c r="E139" s="52" t="s">
        <v>780</v>
      </c>
      <c r="F139" s="52" t="s">
        <v>796</v>
      </c>
      <c r="G139" s="52" t="s">
        <v>784</v>
      </c>
      <c r="H139" s="52" t="s">
        <v>785</v>
      </c>
      <c r="I139" s="52" t="s">
        <v>214</v>
      </c>
      <c r="J139" s="52" t="s">
        <v>4330</v>
      </c>
      <c r="K139" s="52" t="s">
        <v>80</v>
      </c>
      <c r="L139" s="42"/>
      <c r="M139" s="42"/>
    </row>
    <row r="140" spans="1:13" ht="17.25" customHeight="1">
      <c r="A140" s="52" t="s">
        <v>85</v>
      </c>
      <c r="B140" s="52" t="s">
        <v>147</v>
      </c>
      <c r="C140" s="52" t="s">
        <v>148</v>
      </c>
      <c r="D140" s="135">
        <f t="shared" si="2"/>
        <v>2</v>
      </c>
      <c r="E140" s="52" t="s">
        <v>799</v>
      </c>
      <c r="F140" s="52" t="s">
        <v>4331</v>
      </c>
      <c r="G140" s="52" t="s">
        <v>802</v>
      </c>
      <c r="H140" s="52" t="s">
        <v>803</v>
      </c>
      <c r="I140" s="52" t="s">
        <v>214</v>
      </c>
      <c r="J140" s="52" t="s">
        <v>1777</v>
      </c>
      <c r="K140" s="52" t="s">
        <v>218</v>
      </c>
      <c r="L140" s="42"/>
      <c r="M140" s="42"/>
    </row>
    <row r="141" spans="1:13" ht="17.25" customHeight="1">
      <c r="A141" s="52" t="s">
        <v>85</v>
      </c>
      <c r="B141" s="52" t="s">
        <v>147</v>
      </c>
      <c r="C141" s="52" t="s">
        <v>148</v>
      </c>
      <c r="D141" s="135">
        <f t="shared" si="2"/>
        <v>3</v>
      </c>
      <c r="E141" s="52" t="s">
        <v>800</v>
      </c>
      <c r="F141" s="52" t="s">
        <v>797</v>
      </c>
      <c r="G141" s="52" t="s">
        <v>804</v>
      </c>
      <c r="H141" s="52" t="s">
        <v>803</v>
      </c>
      <c r="I141" s="52" t="s">
        <v>214</v>
      </c>
      <c r="J141" s="52" t="s">
        <v>4332</v>
      </c>
      <c r="K141" s="52" t="s">
        <v>218</v>
      </c>
      <c r="L141" s="42"/>
      <c r="M141" s="42"/>
    </row>
    <row r="142" spans="1:13" ht="17.25" customHeight="1">
      <c r="A142" s="52" t="s">
        <v>85</v>
      </c>
      <c r="B142" s="52" t="s">
        <v>147</v>
      </c>
      <c r="C142" s="52" t="s">
        <v>148</v>
      </c>
      <c r="D142" s="135">
        <f t="shared" si="2"/>
        <v>4</v>
      </c>
      <c r="E142" s="52" t="s">
        <v>801</v>
      </c>
      <c r="F142" s="52" t="s">
        <v>798</v>
      </c>
      <c r="G142" s="52" t="s">
        <v>805</v>
      </c>
      <c r="H142" s="52" t="s">
        <v>214</v>
      </c>
      <c r="I142" s="349" t="s">
        <v>1576</v>
      </c>
      <c r="J142" s="138" t="s">
        <v>4333</v>
      </c>
      <c r="K142" s="52" t="s">
        <v>974</v>
      </c>
      <c r="L142" s="42"/>
      <c r="M142" s="42"/>
    </row>
    <row r="143" spans="1:13" ht="17.25" customHeight="1">
      <c r="A143" s="135" t="s">
        <v>85</v>
      </c>
      <c r="B143" s="52" t="s">
        <v>147</v>
      </c>
      <c r="C143" s="52" t="s">
        <v>148</v>
      </c>
      <c r="D143" s="135">
        <f t="shared" si="2"/>
        <v>5</v>
      </c>
      <c r="E143" s="349" t="s">
        <v>212</v>
      </c>
      <c r="F143" s="42" t="s">
        <v>757</v>
      </c>
      <c r="G143" s="5" t="s">
        <v>220</v>
      </c>
      <c r="H143" s="13" t="s">
        <v>214</v>
      </c>
      <c r="I143" s="349" t="s">
        <v>1576</v>
      </c>
      <c r="J143" s="139" t="s">
        <v>4334</v>
      </c>
      <c r="K143" s="339" t="s">
        <v>974</v>
      </c>
      <c r="L143" s="42"/>
      <c r="M143" s="42"/>
    </row>
    <row r="144" spans="1:13" ht="17.25" customHeight="1">
      <c r="A144" s="135" t="s">
        <v>85</v>
      </c>
      <c r="B144" s="52" t="s">
        <v>147</v>
      </c>
      <c r="C144" s="52" t="s">
        <v>148</v>
      </c>
      <c r="D144" s="135">
        <f t="shared" si="2"/>
        <v>6</v>
      </c>
      <c r="E144" s="12" t="s">
        <v>573</v>
      </c>
      <c r="F144" s="42" t="s">
        <v>565</v>
      </c>
      <c r="G144" s="12" t="s">
        <v>600</v>
      </c>
      <c r="H144" s="13" t="s">
        <v>214</v>
      </c>
      <c r="I144" s="155" t="s">
        <v>12227</v>
      </c>
      <c r="J144" s="122" t="s">
        <v>1776</v>
      </c>
      <c r="K144" s="339" t="s">
        <v>215</v>
      </c>
      <c r="L144" s="42"/>
      <c r="M144" s="42"/>
    </row>
    <row r="145" spans="1:13" ht="17.25" customHeight="1">
      <c r="A145" s="135" t="s">
        <v>85</v>
      </c>
      <c r="B145" s="52" t="s">
        <v>149</v>
      </c>
      <c r="C145" s="52" t="s">
        <v>150</v>
      </c>
      <c r="D145" s="135">
        <f t="shared" si="2"/>
        <v>1</v>
      </c>
      <c r="E145" s="52" t="s">
        <v>780</v>
      </c>
      <c r="F145" s="42" t="s">
        <v>838</v>
      </c>
      <c r="G145" s="42" t="s">
        <v>784</v>
      </c>
      <c r="H145" s="42" t="s">
        <v>785</v>
      </c>
      <c r="I145" s="155" t="s">
        <v>214</v>
      </c>
      <c r="J145" s="122" t="s">
        <v>4335</v>
      </c>
      <c r="K145" s="339" t="s">
        <v>80</v>
      </c>
      <c r="L145" s="42"/>
      <c r="M145" s="42"/>
    </row>
    <row r="146" spans="1:13" ht="17.25" customHeight="1">
      <c r="A146" s="135" t="s">
        <v>85</v>
      </c>
      <c r="B146" s="52" t="s">
        <v>149</v>
      </c>
      <c r="C146" s="52" t="s">
        <v>150</v>
      </c>
      <c r="D146" s="135">
        <f t="shared" ref="D146:D209" si="3">IF($C146=$C145,$D145+1,1)</f>
        <v>2</v>
      </c>
      <c r="E146" s="52" t="s">
        <v>809</v>
      </c>
      <c r="F146" s="42" t="s">
        <v>4336</v>
      </c>
      <c r="G146" s="42" t="s">
        <v>822</v>
      </c>
      <c r="H146" s="13" t="s">
        <v>214</v>
      </c>
      <c r="I146" s="155" t="s">
        <v>214</v>
      </c>
      <c r="J146" s="122" t="s">
        <v>4337</v>
      </c>
      <c r="K146" s="168" t="s">
        <v>218</v>
      </c>
      <c r="L146" s="42"/>
      <c r="M146" s="42"/>
    </row>
    <row r="147" spans="1:13" ht="17.25" customHeight="1">
      <c r="A147" s="135" t="s">
        <v>85</v>
      </c>
      <c r="B147" s="52" t="s">
        <v>149</v>
      </c>
      <c r="C147" s="52" t="s">
        <v>150</v>
      </c>
      <c r="D147" s="135">
        <f t="shared" si="3"/>
        <v>3</v>
      </c>
      <c r="E147" s="52" t="s">
        <v>810</v>
      </c>
      <c r="F147" s="42" t="s">
        <v>4338</v>
      </c>
      <c r="G147" s="42" t="s">
        <v>823</v>
      </c>
      <c r="H147" s="13" t="s">
        <v>214</v>
      </c>
      <c r="I147" s="155" t="s">
        <v>214</v>
      </c>
      <c r="J147" s="122" t="s">
        <v>4339</v>
      </c>
      <c r="K147" s="168" t="s">
        <v>218</v>
      </c>
      <c r="L147" s="42"/>
      <c r="M147" s="42"/>
    </row>
    <row r="148" spans="1:13" ht="17.25" customHeight="1">
      <c r="A148" s="135" t="s">
        <v>85</v>
      </c>
      <c r="B148" s="52" t="s">
        <v>149</v>
      </c>
      <c r="C148" s="52" t="s">
        <v>150</v>
      </c>
      <c r="D148" s="135">
        <f t="shared" si="3"/>
        <v>4</v>
      </c>
      <c r="E148" s="346" t="s">
        <v>12236</v>
      </c>
      <c r="F148" s="44" t="s">
        <v>12242</v>
      </c>
      <c r="G148" s="346" t="s">
        <v>12236</v>
      </c>
      <c r="H148" s="13" t="s">
        <v>214</v>
      </c>
      <c r="I148" s="155" t="s">
        <v>214</v>
      </c>
      <c r="J148" s="122" t="s">
        <v>12249</v>
      </c>
      <c r="K148" s="61" t="s">
        <v>583</v>
      </c>
      <c r="L148" s="42"/>
      <c r="M148" s="42"/>
    </row>
    <row r="149" spans="1:13" ht="17.25" customHeight="1">
      <c r="A149" s="135" t="s">
        <v>85</v>
      </c>
      <c r="B149" s="52" t="s">
        <v>149</v>
      </c>
      <c r="C149" s="52" t="s">
        <v>150</v>
      </c>
      <c r="D149" s="135">
        <f t="shared" si="3"/>
        <v>5</v>
      </c>
      <c r="E149" s="346" t="s">
        <v>12237</v>
      </c>
      <c r="F149" s="44" t="s">
        <v>12243</v>
      </c>
      <c r="G149" s="346" t="s">
        <v>12237</v>
      </c>
      <c r="H149" s="13" t="s">
        <v>214</v>
      </c>
      <c r="I149" s="155" t="s">
        <v>214</v>
      </c>
      <c r="J149" s="122" t="s">
        <v>12250</v>
      </c>
      <c r="K149" s="61" t="s">
        <v>583</v>
      </c>
      <c r="L149" s="42"/>
      <c r="M149" s="42"/>
    </row>
    <row r="150" spans="1:13" ht="17.25" customHeight="1">
      <c r="A150" s="135" t="s">
        <v>85</v>
      </c>
      <c r="B150" s="52" t="s">
        <v>149</v>
      </c>
      <c r="C150" s="52" t="s">
        <v>150</v>
      </c>
      <c r="D150" s="135">
        <f t="shared" si="3"/>
        <v>6</v>
      </c>
      <c r="E150" s="346" t="s">
        <v>12238</v>
      </c>
      <c r="F150" s="44" t="s">
        <v>12244</v>
      </c>
      <c r="G150" s="346" t="s">
        <v>12238</v>
      </c>
      <c r="H150" s="13" t="s">
        <v>214</v>
      </c>
      <c r="I150" s="155" t="s">
        <v>12253</v>
      </c>
      <c r="J150" s="122" t="s">
        <v>12251</v>
      </c>
      <c r="K150" s="61" t="s">
        <v>583</v>
      </c>
      <c r="L150" s="42"/>
      <c r="M150" s="42"/>
    </row>
    <row r="151" spans="1:13" ht="17.25" customHeight="1">
      <c r="A151" s="135" t="s">
        <v>85</v>
      </c>
      <c r="B151" s="52" t="s">
        <v>149</v>
      </c>
      <c r="C151" s="52" t="s">
        <v>150</v>
      </c>
      <c r="D151" s="135">
        <f t="shared" si="3"/>
        <v>7</v>
      </c>
      <c r="E151" s="346" t="s">
        <v>12239</v>
      </c>
      <c r="F151" s="44" t="s">
        <v>12245</v>
      </c>
      <c r="G151" s="346" t="s">
        <v>12239</v>
      </c>
      <c r="H151" s="13" t="s">
        <v>214</v>
      </c>
      <c r="I151" s="155" t="s">
        <v>214</v>
      </c>
      <c r="J151" s="122" t="s">
        <v>12249</v>
      </c>
      <c r="K151" s="61" t="s">
        <v>583</v>
      </c>
      <c r="L151" s="42"/>
      <c r="M151" s="42"/>
    </row>
    <row r="152" spans="1:13" ht="17.25" customHeight="1">
      <c r="A152" s="135" t="s">
        <v>85</v>
      </c>
      <c r="B152" s="52" t="s">
        <v>149</v>
      </c>
      <c r="C152" s="52" t="s">
        <v>150</v>
      </c>
      <c r="D152" s="135">
        <f t="shared" si="3"/>
        <v>8</v>
      </c>
      <c r="E152" s="346" t="s">
        <v>12240</v>
      </c>
      <c r="F152" s="44" t="s">
        <v>12246</v>
      </c>
      <c r="G152" s="346" t="s">
        <v>12240</v>
      </c>
      <c r="H152" s="13" t="s">
        <v>214</v>
      </c>
      <c r="I152" s="155" t="s">
        <v>214</v>
      </c>
      <c r="J152" s="122" t="s">
        <v>12252</v>
      </c>
      <c r="K152" s="61" t="s">
        <v>583</v>
      </c>
      <c r="L152" s="42"/>
      <c r="M152" s="42"/>
    </row>
    <row r="153" spans="1:13" ht="17.25" customHeight="1">
      <c r="A153" s="135" t="s">
        <v>85</v>
      </c>
      <c r="B153" s="52" t="s">
        <v>149</v>
      </c>
      <c r="C153" s="52" t="s">
        <v>150</v>
      </c>
      <c r="D153" s="135">
        <f t="shared" si="3"/>
        <v>9</v>
      </c>
      <c r="E153" s="346" t="s">
        <v>12241</v>
      </c>
      <c r="F153" s="44" t="s">
        <v>12247</v>
      </c>
      <c r="G153" s="346" t="s">
        <v>12241</v>
      </c>
      <c r="H153" s="13" t="s">
        <v>214</v>
      </c>
      <c r="I153" s="155" t="s">
        <v>214</v>
      </c>
      <c r="J153" s="122" t="s">
        <v>12249</v>
      </c>
      <c r="K153" s="61" t="s">
        <v>583</v>
      </c>
      <c r="L153" s="42"/>
      <c r="M153" s="42"/>
    </row>
    <row r="154" spans="1:13" ht="17.25" customHeight="1">
      <c r="A154" s="135" t="s">
        <v>85</v>
      </c>
      <c r="B154" s="52" t="s">
        <v>149</v>
      </c>
      <c r="C154" s="52" t="s">
        <v>150</v>
      </c>
      <c r="D154" s="135">
        <f t="shared" si="3"/>
        <v>10</v>
      </c>
      <c r="E154" s="52" t="s">
        <v>811</v>
      </c>
      <c r="F154" s="42" t="s">
        <v>4340</v>
      </c>
      <c r="G154" s="42" t="s">
        <v>824</v>
      </c>
      <c r="H154" s="13" t="s">
        <v>214</v>
      </c>
      <c r="I154" s="155" t="s">
        <v>214</v>
      </c>
      <c r="J154" s="122" t="s">
        <v>4341</v>
      </c>
      <c r="K154" s="168" t="s">
        <v>218</v>
      </c>
      <c r="L154" s="42"/>
      <c r="M154" s="42"/>
    </row>
    <row r="155" spans="1:13" ht="17.25" customHeight="1">
      <c r="A155" s="135" t="s">
        <v>85</v>
      </c>
      <c r="B155" s="52" t="s">
        <v>149</v>
      </c>
      <c r="C155" s="52" t="s">
        <v>150</v>
      </c>
      <c r="D155" s="135">
        <f t="shared" si="3"/>
        <v>11</v>
      </c>
      <c r="E155" s="52" t="s">
        <v>4342</v>
      </c>
      <c r="F155" s="42" t="s">
        <v>2952</v>
      </c>
      <c r="G155" s="42" t="s">
        <v>825</v>
      </c>
      <c r="H155" s="13" t="s">
        <v>214</v>
      </c>
      <c r="I155" s="155" t="s">
        <v>214</v>
      </c>
      <c r="J155" s="122" t="s">
        <v>4343</v>
      </c>
      <c r="K155" s="168" t="s">
        <v>218</v>
      </c>
      <c r="L155" s="42"/>
      <c r="M155" s="42"/>
    </row>
    <row r="156" spans="1:13" ht="17.25" customHeight="1">
      <c r="A156" s="135" t="s">
        <v>85</v>
      </c>
      <c r="B156" s="52" t="s">
        <v>149</v>
      </c>
      <c r="C156" s="52" t="s">
        <v>150</v>
      </c>
      <c r="D156" s="135">
        <f t="shared" si="3"/>
        <v>12</v>
      </c>
      <c r="E156" s="52" t="s">
        <v>12235</v>
      </c>
      <c r="F156" s="42" t="s">
        <v>2951</v>
      </c>
      <c r="G156" s="42" t="s">
        <v>826</v>
      </c>
      <c r="H156" s="13" t="s">
        <v>214</v>
      </c>
      <c r="I156" s="155" t="s">
        <v>214</v>
      </c>
      <c r="J156" s="122" t="s">
        <v>4344</v>
      </c>
      <c r="K156" s="168" t="s">
        <v>218</v>
      </c>
      <c r="L156" s="42"/>
      <c r="M156" s="42"/>
    </row>
    <row r="157" spans="1:13" ht="17.25" customHeight="1">
      <c r="A157" s="135" t="s">
        <v>85</v>
      </c>
      <c r="B157" s="52" t="s">
        <v>149</v>
      </c>
      <c r="C157" s="52" t="s">
        <v>150</v>
      </c>
      <c r="D157" s="135">
        <f t="shared" si="3"/>
        <v>13</v>
      </c>
      <c r="E157" s="52" t="s">
        <v>812</v>
      </c>
      <c r="F157" s="42" t="s">
        <v>4345</v>
      </c>
      <c r="G157" s="42" t="s">
        <v>827</v>
      </c>
      <c r="H157" s="13" t="s">
        <v>214</v>
      </c>
      <c r="I157" s="155" t="s">
        <v>214</v>
      </c>
      <c r="J157" s="122" t="s">
        <v>4346</v>
      </c>
      <c r="K157" s="168" t="s">
        <v>218</v>
      </c>
      <c r="L157" s="42"/>
      <c r="M157" s="42"/>
    </row>
    <row r="158" spans="1:13" ht="17.25" customHeight="1">
      <c r="A158" s="135" t="s">
        <v>85</v>
      </c>
      <c r="B158" s="52" t="s">
        <v>149</v>
      </c>
      <c r="C158" s="52" t="s">
        <v>150</v>
      </c>
      <c r="D158" s="135">
        <f t="shared" si="3"/>
        <v>14</v>
      </c>
      <c r="E158" s="52" t="s">
        <v>813</v>
      </c>
      <c r="F158" s="42" t="s">
        <v>4347</v>
      </c>
      <c r="G158" s="42" t="s">
        <v>828</v>
      </c>
      <c r="H158" s="13" t="s">
        <v>214</v>
      </c>
      <c r="I158" s="155" t="s">
        <v>214</v>
      </c>
      <c r="J158" s="122" t="s">
        <v>4202</v>
      </c>
      <c r="K158" s="168" t="s">
        <v>218</v>
      </c>
      <c r="L158" s="42"/>
      <c r="M158" s="42"/>
    </row>
    <row r="159" spans="1:13" ht="17.25" customHeight="1">
      <c r="A159" s="135" t="s">
        <v>85</v>
      </c>
      <c r="B159" s="52" t="s">
        <v>149</v>
      </c>
      <c r="C159" s="52" t="s">
        <v>150</v>
      </c>
      <c r="D159" s="135">
        <f t="shared" si="3"/>
        <v>15</v>
      </c>
      <c r="E159" s="52" t="s">
        <v>814</v>
      </c>
      <c r="F159" s="42" t="s">
        <v>4348</v>
      </c>
      <c r="G159" s="42" t="s">
        <v>829</v>
      </c>
      <c r="H159" s="13" t="s">
        <v>214</v>
      </c>
      <c r="I159" s="155" t="s">
        <v>214</v>
      </c>
      <c r="J159" s="122" t="s">
        <v>1828</v>
      </c>
      <c r="K159" s="168" t="s">
        <v>218</v>
      </c>
      <c r="L159" s="42"/>
      <c r="M159" s="42"/>
    </row>
    <row r="160" spans="1:13" ht="17.25" customHeight="1">
      <c r="A160" s="135" t="s">
        <v>85</v>
      </c>
      <c r="B160" s="52" t="s">
        <v>149</v>
      </c>
      <c r="C160" s="52" t="s">
        <v>150</v>
      </c>
      <c r="D160" s="135">
        <f t="shared" si="3"/>
        <v>16</v>
      </c>
      <c r="E160" s="52" t="s">
        <v>815</v>
      </c>
      <c r="F160" s="42" t="s">
        <v>4349</v>
      </c>
      <c r="G160" s="42" t="s">
        <v>830</v>
      </c>
      <c r="H160" s="13" t="s">
        <v>214</v>
      </c>
      <c r="I160" s="155" t="s">
        <v>214</v>
      </c>
      <c r="J160" s="122" t="s">
        <v>1828</v>
      </c>
      <c r="K160" s="168" t="s">
        <v>218</v>
      </c>
      <c r="L160" s="42"/>
      <c r="M160" s="42"/>
    </row>
    <row r="161" spans="1:13" ht="17.25" customHeight="1">
      <c r="A161" s="135" t="s">
        <v>85</v>
      </c>
      <c r="B161" s="52" t="s">
        <v>149</v>
      </c>
      <c r="C161" s="52" t="s">
        <v>150</v>
      </c>
      <c r="D161" s="135">
        <f t="shared" si="3"/>
        <v>17</v>
      </c>
      <c r="E161" s="52" t="s">
        <v>816</v>
      </c>
      <c r="F161" s="42" t="s">
        <v>2974</v>
      </c>
      <c r="G161" s="42" t="s">
        <v>831</v>
      </c>
      <c r="H161" s="13" t="s">
        <v>214</v>
      </c>
      <c r="I161" s="155" t="s">
        <v>214</v>
      </c>
      <c r="J161" s="122" t="s">
        <v>1828</v>
      </c>
      <c r="K161" s="168" t="s">
        <v>218</v>
      </c>
      <c r="L161" s="42"/>
      <c r="M161" s="42"/>
    </row>
    <row r="162" spans="1:13" ht="17.25" customHeight="1">
      <c r="A162" s="135" t="s">
        <v>85</v>
      </c>
      <c r="B162" s="52" t="s">
        <v>149</v>
      </c>
      <c r="C162" s="52" t="s">
        <v>150</v>
      </c>
      <c r="D162" s="135">
        <f t="shared" si="3"/>
        <v>18</v>
      </c>
      <c r="E162" s="52" t="s">
        <v>817</v>
      </c>
      <c r="F162" s="42" t="s">
        <v>4350</v>
      </c>
      <c r="G162" s="42" t="s">
        <v>836</v>
      </c>
      <c r="H162" s="13" t="s">
        <v>214</v>
      </c>
      <c r="I162" s="155" t="s">
        <v>214</v>
      </c>
      <c r="J162" s="122" t="s">
        <v>1828</v>
      </c>
      <c r="K162" s="168" t="s">
        <v>218</v>
      </c>
      <c r="L162" s="42"/>
      <c r="M162" s="42"/>
    </row>
    <row r="163" spans="1:13" ht="17.25" customHeight="1">
      <c r="A163" s="135" t="s">
        <v>85</v>
      </c>
      <c r="B163" s="52" t="s">
        <v>149</v>
      </c>
      <c r="C163" s="52" t="s">
        <v>150</v>
      </c>
      <c r="D163" s="135">
        <f t="shared" si="3"/>
        <v>19</v>
      </c>
      <c r="E163" s="52" t="s">
        <v>818</v>
      </c>
      <c r="F163" s="42" t="s">
        <v>4351</v>
      </c>
      <c r="G163" s="42" t="s">
        <v>832</v>
      </c>
      <c r="H163" s="13" t="s">
        <v>214</v>
      </c>
      <c r="I163" s="155" t="s">
        <v>214</v>
      </c>
      <c r="J163" s="122" t="s">
        <v>4352</v>
      </c>
      <c r="K163" s="168" t="s">
        <v>218</v>
      </c>
      <c r="L163" s="42"/>
      <c r="M163" s="42"/>
    </row>
    <row r="164" spans="1:13" ht="17.25" customHeight="1">
      <c r="A164" s="135" t="s">
        <v>85</v>
      </c>
      <c r="B164" s="52" t="s">
        <v>149</v>
      </c>
      <c r="C164" s="52" t="s">
        <v>150</v>
      </c>
      <c r="D164" s="135">
        <f t="shared" si="3"/>
        <v>20</v>
      </c>
      <c r="E164" s="52" t="s">
        <v>819</v>
      </c>
      <c r="F164" s="42" t="s">
        <v>4353</v>
      </c>
      <c r="G164" s="42" t="s">
        <v>833</v>
      </c>
      <c r="H164" s="13" t="s">
        <v>214</v>
      </c>
      <c r="I164" s="155" t="s">
        <v>214</v>
      </c>
      <c r="J164" s="122" t="s">
        <v>4354</v>
      </c>
      <c r="K164" s="168" t="s">
        <v>218</v>
      </c>
      <c r="L164" s="42"/>
      <c r="M164" s="42"/>
    </row>
    <row r="165" spans="1:13" ht="17.25" customHeight="1">
      <c r="A165" s="135" t="s">
        <v>85</v>
      </c>
      <c r="B165" s="52" t="s">
        <v>149</v>
      </c>
      <c r="C165" s="52" t="s">
        <v>150</v>
      </c>
      <c r="D165" s="135">
        <f t="shared" si="3"/>
        <v>21</v>
      </c>
      <c r="E165" s="52" t="s">
        <v>820</v>
      </c>
      <c r="F165" s="42" t="s">
        <v>4355</v>
      </c>
      <c r="G165" s="42" t="s">
        <v>834</v>
      </c>
      <c r="H165" s="13" t="s">
        <v>214</v>
      </c>
      <c r="I165" s="155" t="s">
        <v>214</v>
      </c>
      <c r="J165" s="122" t="s">
        <v>1828</v>
      </c>
      <c r="K165" s="168" t="s">
        <v>218</v>
      </c>
      <c r="L165" s="42"/>
      <c r="M165" s="42"/>
    </row>
    <row r="166" spans="1:13" ht="17.25" customHeight="1">
      <c r="A166" s="135" t="s">
        <v>85</v>
      </c>
      <c r="B166" s="52" t="s">
        <v>149</v>
      </c>
      <c r="C166" s="52" t="s">
        <v>150</v>
      </c>
      <c r="D166" s="135">
        <f t="shared" si="3"/>
        <v>22</v>
      </c>
      <c r="E166" s="52" t="s">
        <v>821</v>
      </c>
      <c r="F166" s="42" t="s">
        <v>807</v>
      </c>
      <c r="G166" s="42" t="s">
        <v>835</v>
      </c>
      <c r="H166" s="13" t="s">
        <v>214</v>
      </c>
      <c r="I166" s="155" t="s">
        <v>214</v>
      </c>
      <c r="J166" s="122" t="s">
        <v>1828</v>
      </c>
      <c r="K166" s="168" t="s">
        <v>218</v>
      </c>
      <c r="L166" s="42"/>
      <c r="M166" s="42"/>
    </row>
    <row r="167" spans="1:13" ht="17.25" customHeight="1">
      <c r="A167" s="135" t="s">
        <v>85</v>
      </c>
      <c r="B167" s="52" t="s">
        <v>149</v>
      </c>
      <c r="C167" s="52" t="s">
        <v>150</v>
      </c>
      <c r="D167" s="135">
        <f t="shared" si="3"/>
        <v>23</v>
      </c>
      <c r="E167" s="52" t="s">
        <v>212</v>
      </c>
      <c r="F167" s="42" t="s">
        <v>808</v>
      </c>
      <c r="G167" s="5" t="s">
        <v>220</v>
      </c>
      <c r="H167" s="13" t="s">
        <v>214</v>
      </c>
      <c r="I167" s="349" t="s">
        <v>1576</v>
      </c>
      <c r="J167" s="139" t="s">
        <v>4182</v>
      </c>
      <c r="K167" s="339" t="s">
        <v>974</v>
      </c>
      <c r="L167" s="42"/>
      <c r="M167" s="42"/>
    </row>
    <row r="168" spans="1:13" ht="17.25" customHeight="1">
      <c r="A168" s="135" t="s">
        <v>85</v>
      </c>
      <c r="B168" s="52" t="s">
        <v>149</v>
      </c>
      <c r="C168" s="52" t="s">
        <v>150</v>
      </c>
      <c r="D168" s="135">
        <f t="shared" si="3"/>
        <v>24</v>
      </c>
      <c r="E168" s="12" t="s">
        <v>573</v>
      </c>
      <c r="F168" s="42" t="s">
        <v>565</v>
      </c>
      <c r="G168" s="12" t="s">
        <v>600</v>
      </c>
      <c r="H168" s="13" t="s">
        <v>214</v>
      </c>
      <c r="I168" s="155" t="s">
        <v>12227</v>
      </c>
      <c r="J168" s="122" t="s">
        <v>4191</v>
      </c>
      <c r="K168" s="339" t="s">
        <v>215</v>
      </c>
      <c r="L168" s="42"/>
      <c r="M168" s="42"/>
    </row>
    <row r="169" spans="1:13" ht="17.25" customHeight="1">
      <c r="A169" s="52" t="s">
        <v>85</v>
      </c>
      <c r="B169" s="52" t="s">
        <v>4356</v>
      </c>
      <c r="C169" s="52" t="s">
        <v>4357</v>
      </c>
      <c r="D169" s="135">
        <f t="shared" si="3"/>
        <v>1</v>
      </c>
      <c r="E169" s="52" t="s">
        <v>4358</v>
      </c>
      <c r="F169" s="52" t="s">
        <v>4359</v>
      </c>
      <c r="G169" s="52" t="s">
        <v>784</v>
      </c>
      <c r="H169" s="52" t="s">
        <v>785</v>
      </c>
      <c r="I169" s="52" t="s">
        <v>214</v>
      </c>
      <c r="J169" s="52" t="s">
        <v>4335</v>
      </c>
      <c r="K169" s="360" t="s">
        <v>80</v>
      </c>
      <c r="L169" s="42"/>
      <c r="M169" s="42"/>
    </row>
    <row r="170" spans="1:13" ht="17.25" customHeight="1">
      <c r="A170" s="52" t="s">
        <v>85</v>
      </c>
      <c r="B170" s="52" t="s">
        <v>4356</v>
      </c>
      <c r="C170" s="52" t="s">
        <v>4357</v>
      </c>
      <c r="D170" s="135">
        <f t="shared" si="3"/>
        <v>2</v>
      </c>
      <c r="E170" s="52" t="s">
        <v>4223</v>
      </c>
      <c r="F170" s="52" t="s">
        <v>4360</v>
      </c>
      <c r="G170" s="52" t="s">
        <v>968</v>
      </c>
      <c r="H170" s="52" t="s">
        <v>214</v>
      </c>
      <c r="I170" s="155" t="s">
        <v>12227</v>
      </c>
      <c r="J170" s="52">
        <v>20170109</v>
      </c>
      <c r="K170" s="360" t="s">
        <v>215</v>
      </c>
      <c r="L170" s="42"/>
      <c r="M170" s="42"/>
    </row>
    <row r="171" spans="1:13" ht="17.25" customHeight="1">
      <c r="A171" s="52" t="s">
        <v>85</v>
      </c>
      <c r="B171" s="52" t="s">
        <v>4356</v>
      </c>
      <c r="C171" s="52" t="s">
        <v>4357</v>
      </c>
      <c r="D171" s="135">
        <f t="shared" si="3"/>
        <v>3</v>
      </c>
      <c r="E171" s="52" t="s">
        <v>4361</v>
      </c>
      <c r="F171" s="52" t="s">
        <v>4362</v>
      </c>
      <c r="G171" s="52" t="s">
        <v>848</v>
      </c>
      <c r="H171" s="52" t="s">
        <v>214</v>
      </c>
      <c r="I171" s="52" t="s">
        <v>214</v>
      </c>
      <c r="J171" s="52" t="s">
        <v>4363</v>
      </c>
      <c r="K171" s="360" t="s">
        <v>80</v>
      </c>
      <c r="L171" s="42"/>
      <c r="M171" s="42"/>
    </row>
    <row r="172" spans="1:13" ht="17.25" customHeight="1">
      <c r="A172" s="52" t="s">
        <v>85</v>
      </c>
      <c r="B172" s="52" t="s">
        <v>4356</v>
      </c>
      <c r="C172" s="52" t="s">
        <v>4357</v>
      </c>
      <c r="D172" s="135">
        <f t="shared" si="3"/>
        <v>4</v>
      </c>
      <c r="E172" s="52" t="s">
        <v>4364</v>
      </c>
      <c r="F172" s="52" t="s">
        <v>4365</v>
      </c>
      <c r="G172" s="52" t="s">
        <v>849</v>
      </c>
      <c r="H172" s="52" t="s">
        <v>850</v>
      </c>
      <c r="I172" s="52" t="s">
        <v>1692</v>
      </c>
      <c r="J172" s="138" t="s">
        <v>4366</v>
      </c>
      <c r="K172" s="61" t="s">
        <v>627</v>
      </c>
      <c r="L172" s="42"/>
      <c r="M172" s="42"/>
    </row>
    <row r="173" spans="1:13" ht="17.25" customHeight="1">
      <c r="A173" s="52" t="s">
        <v>85</v>
      </c>
      <c r="B173" s="52" t="s">
        <v>4356</v>
      </c>
      <c r="C173" s="52" t="s">
        <v>4357</v>
      </c>
      <c r="D173" s="135">
        <f t="shared" si="3"/>
        <v>5</v>
      </c>
      <c r="E173" s="52" t="s">
        <v>4367</v>
      </c>
      <c r="F173" s="52" t="s">
        <v>4368</v>
      </c>
      <c r="G173" s="52" t="s">
        <v>851</v>
      </c>
      <c r="H173" s="52" t="s">
        <v>214</v>
      </c>
      <c r="I173" s="52" t="s">
        <v>214</v>
      </c>
      <c r="J173" s="138" t="s">
        <v>4369</v>
      </c>
      <c r="K173" s="61" t="s">
        <v>583</v>
      </c>
      <c r="L173" s="42"/>
      <c r="M173" s="42"/>
    </row>
    <row r="174" spans="1:13" ht="17.25" customHeight="1">
      <c r="A174" s="52" t="s">
        <v>85</v>
      </c>
      <c r="B174" s="52" t="s">
        <v>4356</v>
      </c>
      <c r="C174" s="52" t="s">
        <v>4357</v>
      </c>
      <c r="D174" s="135">
        <f t="shared" si="3"/>
        <v>6</v>
      </c>
      <c r="E174" s="52" t="s">
        <v>4370</v>
      </c>
      <c r="F174" s="52" t="s">
        <v>4371</v>
      </c>
      <c r="G174" s="52" t="s">
        <v>852</v>
      </c>
      <c r="H174" s="52" t="s">
        <v>214</v>
      </c>
      <c r="I174" s="52" t="s">
        <v>214</v>
      </c>
      <c r="J174" s="138" t="s">
        <v>4372</v>
      </c>
      <c r="K174" s="61" t="s">
        <v>583</v>
      </c>
      <c r="L174" s="42"/>
      <c r="M174" s="42"/>
    </row>
    <row r="175" spans="1:13" ht="17.25" customHeight="1">
      <c r="A175" s="52" t="s">
        <v>85</v>
      </c>
      <c r="B175" s="52" t="s">
        <v>4356</v>
      </c>
      <c r="C175" s="52" t="s">
        <v>4357</v>
      </c>
      <c r="D175" s="135">
        <f t="shared" si="3"/>
        <v>7</v>
      </c>
      <c r="E175" s="52" t="s">
        <v>4373</v>
      </c>
      <c r="F175" s="52" t="s">
        <v>4374</v>
      </c>
      <c r="G175" s="52" t="s">
        <v>853</v>
      </c>
      <c r="H175" s="52" t="s">
        <v>214</v>
      </c>
      <c r="I175" s="52"/>
      <c r="J175" s="138" t="s">
        <v>4375</v>
      </c>
      <c r="K175" s="61" t="s">
        <v>215</v>
      </c>
      <c r="L175" s="42"/>
      <c r="M175" s="42"/>
    </row>
    <row r="176" spans="1:13" ht="17.25" customHeight="1">
      <c r="A176" s="201" t="s">
        <v>85</v>
      </c>
      <c r="B176" s="201" t="s">
        <v>4356</v>
      </c>
      <c r="C176" s="201" t="s">
        <v>4357</v>
      </c>
      <c r="D176" s="135">
        <f t="shared" si="3"/>
        <v>8</v>
      </c>
      <c r="E176" s="201" t="s">
        <v>4376</v>
      </c>
      <c r="F176" s="201" t="s">
        <v>4377</v>
      </c>
      <c r="G176" s="201" t="s">
        <v>854</v>
      </c>
      <c r="H176" s="201" t="s">
        <v>855</v>
      </c>
      <c r="I176" s="201" t="s">
        <v>12254</v>
      </c>
      <c r="J176" s="202" t="s">
        <v>4378</v>
      </c>
      <c r="K176" s="61" t="s">
        <v>627</v>
      </c>
      <c r="L176" s="42"/>
      <c r="M176" s="42"/>
    </row>
    <row r="177" spans="1:13" ht="17.25" customHeight="1">
      <c r="A177" s="52" t="s">
        <v>85</v>
      </c>
      <c r="B177" s="52" t="s">
        <v>4356</v>
      </c>
      <c r="C177" s="52" t="s">
        <v>4357</v>
      </c>
      <c r="D177" s="135">
        <f t="shared" si="3"/>
        <v>9</v>
      </c>
      <c r="E177" s="52" t="s">
        <v>4379</v>
      </c>
      <c r="F177" s="52" t="s">
        <v>4380</v>
      </c>
      <c r="G177" s="52" t="s">
        <v>857</v>
      </c>
      <c r="H177" s="52" t="s">
        <v>214</v>
      </c>
      <c r="I177" s="52" t="s">
        <v>214</v>
      </c>
      <c r="J177" s="138" t="s">
        <v>4363</v>
      </c>
      <c r="K177" s="360" t="s">
        <v>80</v>
      </c>
      <c r="L177" s="42"/>
      <c r="M177" s="42"/>
    </row>
    <row r="178" spans="1:13" ht="17.25" customHeight="1">
      <c r="A178" s="52" t="s">
        <v>85</v>
      </c>
      <c r="B178" s="52" t="s">
        <v>4356</v>
      </c>
      <c r="C178" s="52" t="s">
        <v>4357</v>
      </c>
      <c r="D178" s="135">
        <f t="shared" si="3"/>
        <v>10</v>
      </c>
      <c r="E178" s="52" t="s">
        <v>856</v>
      </c>
      <c r="F178" s="52" t="s">
        <v>4381</v>
      </c>
      <c r="G178" s="52" t="s">
        <v>858</v>
      </c>
      <c r="H178" s="52" t="s">
        <v>214</v>
      </c>
      <c r="I178" s="52" t="s">
        <v>214</v>
      </c>
      <c r="J178" s="138" t="s">
        <v>4378</v>
      </c>
      <c r="K178" s="61" t="s">
        <v>583</v>
      </c>
      <c r="L178" s="42"/>
      <c r="M178" s="42"/>
    </row>
    <row r="179" spans="1:13" ht="17.25" customHeight="1">
      <c r="A179" s="52" t="s">
        <v>85</v>
      </c>
      <c r="B179" s="52" t="s">
        <v>4356</v>
      </c>
      <c r="C179" s="52" t="s">
        <v>4357</v>
      </c>
      <c r="D179" s="135">
        <f t="shared" si="3"/>
        <v>11</v>
      </c>
      <c r="E179" s="52" t="s">
        <v>4382</v>
      </c>
      <c r="F179" s="52" t="s">
        <v>4383</v>
      </c>
      <c r="G179" s="52" t="s">
        <v>859</v>
      </c>
      <c r="H179" s="52" t="s">
        <v>214</v>
      </c>
      <c r="I179" s="52" t="s">
        <v>214</v>
      </c>
      <c r="J179" s="138" t="s">
        <v>4378</v>
      </c>
      <c r="K179" s="61" t="s">
        <v>583</v>
      </c>
      <c r="L179" s="42"/>
      <c r="M179" s="42"/>
    </row>
    <row r="180" spans="1:13" ht="17.25" customHeight="1">
      <c r="A180" s="52" t="s">
        <v>85</v>
      </c>
      <c r="B180" s="52" t="s">
        <v>4356</v>
      </c>
      <c r="C180" s="52" t="s">
        <v>4357</v>
      </c>
      <c r="D180" s="135">
        <f t="shared" si="3"/>
        <v>12</v>
      </c>
      <c r="E180" s="52" t="s">
        <v>4384</v>
      </c>
      <c r="F180" s="52" t="s">
        <v>4385</v>
      </c>
      <c r="G180" s="52" t="s">
        <v>860</v>
      </c>
      <c r="H180" s="52" t="s">
        <v>214</v>
      </c>
      <c r="I180" s="52" t="s">
        <v>214</v>
      </c>
      <c r="J180" s="138" t="s">
        <v>4378</v>
      </c>
      <c r="K180" s="61" t="s">
        <v>627</v>
      </c>
      <c r="L180" s="42"/>
      <c r="M180" s="42"/>
    </row>
    <row r="181" spans="1:13" ht="17.25" customHeight="1">
      <c r="A181" s="52" t="s">
        <v>85</v>
      </c>
      <c r="B181" s="52" t="s">
        <v>4356</v>
      </c>
      <c r="C181" s="52" t="s">
        <v>4357</v>
      </c>
      <c r="D181" s="135">
        <f t="shared" si="3"/>
        <v>13</v>
      </c>
      <c r="E181" s="52" t="s">
        <v>4386</v>
      </c>
      <c r="F181" s="52" t="s">
        <v>4387</v>
      </c>
      <c r="G181" s="52" t="s">
        <v>861</v>
      </c>
      <c r="H181" s="52" t="s">
        <v>214</v>
      </c>
      <c r="I181" s="52" t="s">
        <v>214</v>
      </c>
      <c r="J181" s="138" t="s">
        <v>4378</v>
      </c>
      <c r="K181" s="61" t="s">
        <v>627</v>
      </c>
      <c r="L181" s="42"/>
      <c r="M181" s="42"/>
    </row>
    <row r="182" spans="1:13" ht="17.25" customHeight="1">
      <c r="A182" s="52" t="s">
        <v>85</v>
      </c>
      <c r="B182" s="52" t="s">
        <v>4356</v>
      </c>
      <c r="C182" s="52" t="s">
        <v>4357</v>
      </c>
      <c r="D182" s="135">
        <f t="shared" si="3"/>
        <v>14</v>
      </c>
      <c r="E182" s="52" t="s">
        <v>4388</v>
      </c>
      <c r="F182" s="52" t="s">
        <v>4389</v>
      </c>
      <c r="G182" s="52" t="s">
        <v>862</v>
      </c>
      <c r="H182" s="52" t="s">
        <v>214</v>
      </c>
      <c r="I182" s="52" t="s">
        <v>214</v>
      </c>
      <c r="J182" s="138" t="s">
        <v>4378</v>
      </c>
      <c r="K182" s="61" t="s">
        <v>627</v>
      </c>
      <c r="L182" s="42"/>
      <c r="M182" s="42"/>
    </row>
    <row r="183" spans="1:13" ht="17.25" customHeight="1">
      <c r="A183" s="52" t="s">
        <v>85</v>
      </c>
      <c r="B183" s="52" t="s">
        <v>4356</v>
      </c>
      <c r="C183" s="52" t="s">
        <v>4357</v>
      </c>
      <c r="D183" s="135">
        <f t="shared" si="3"/>
        <v>15</v>
      </c>
      <c r="E183" s="52" t="s">
        <v>4390</v>
      </c>
      <c r="F183" s="52" t="s">
        <v>4391</v>
      </c>
      <c r="G183" s="52" t="s">
        <v>863</v>
      </c>
      <c r="H183" s="52" t="s">
        <v>214</v>
      </c>
      <c r="I183" s="52" t="s">
        <v>214</v>
      </c>
      <c r="J183" s="138" t="s">
        <v>4392</v>
      </c>
      <c r="K183" s="61" t="s">
        <v>583</v>
      </c>
      <c r="L183" s="42"/>
      <c r="M183" s="42"/>
    </row>
    <row r="184" spans="1:13" ht="17.25" customHeight="1">
      <c r="A184" s="52" t="s">
        <v>85</v>
      </c>
      <c r="B184" s="52" t="s">
        <v>4356</v>
      </c>
      <c r="C184" s="52" t="s">
        <v>4357</v>
      </c>
      <c r="D184" s="135">
        <f t="shared" si="3"/>
        <v>16</v>
      </c>
      <c r="E184" s="52" t="s">
        <v>4393</v>
      </c>
      <c r="F184" s="52" t="s">
        <v>4394</v>
      </c>
      <c r="G184" s="52" t="s">
        <v>864</v>
      </c>
      <c r="H184" s="52" t="s">
        <v>214</v>
      </c>
      <c r="I184" s="52" t="s">
        <v>214</v>
      </c>
      <c r="J184" s="138" t="s">
        <v>4395</v>
      </c>
      <c r="K184" s="61" t="s">
        <v>583</v>
      </c>
      <c r="L184" s="42"/>
      <c r="M184" s="42"/>
    </row>
    <row r="185" spans="1:13" ht="17.25" customHeight="1">
      <c r="A185" s="52" t="s">
        <v>85</v>
      </c>
      <c r="B185" s="52" t="s">
        <v>4356</v>
      </c>
      <c r="C185" s="52" t="s">
        <v>4357</v>
      </c>
      <c r="D185" s="135">
        <f t="shared" si="3"/>
        <v>17</v>
      </c>
      <c r="E185" s="52" t="s">
        <v>4396</v>
      </c>
      <c r="F185" s="52" t="s">
        <v>4397</v>
      </c>
      <c r="G185" s="52" t="s">
        <v>865</v>
      </c>
      <c r="H185" s="52" t="s">
        <v>214</v>
      </c>
      <c r="I185" s="52" t="s">
        <v>214</v>
      </c>
      <c r="J185" s="138" t="s">
        <v>4378</v>
      </c>
      <c r="K185" s="61" t="s">
        <v>583</v>
      </c>
      <c r="L185" s="42"/>
      <c r="M185" s="42"/>
    </row>
    <row r="186" spans="1:13" ht="17.25" customHeight="1">
      <c r="A186" s="52" t="s">
        <v>85</v>
      </c>
      <c r="B186" s="52" t="s">
        <v>4356</v>
      </c>
      <c r="C186" s="52" t="s">
        <v>4357</v>
      </c>
      <c r="D186" s="135">
        <f t="shared" si="3"/>
        <v>18</v>
      </c>
      <c r="E186" s="52" t="s">
        <v>4398</v>
      </c>
      <c r="F186" s="52" t="s">
        <v>4399</v>
      </c>
      <c r="G186" s="52" t="s">
        <v>866</v>
      </c>
      <c r="H186" s="52" t="s">
        <v>214</v>
      </c>
      <c r="I186" s="52" t="s">
        <v>214</v>
      </c>
      <c r="J186" s="138" t="s">
        <v>4378</v>
      </c>
      <c r="K186" s="61" t="s">
        <v>627</v>
      </c>
      <c r="L186" s="42"/>
      <c r="M186" s="42"/>
    </row>
    <row r="187" spans="1:13" ht="17.25" customHeight="1">
      <c r="A187" s="52" t="s">
        <v>85</v>
      </c>
      <c r="B187" s="52" t="s">
        <v>4356</v>
      </c>
      <c r="C187" s="52" t="s">
        <v>4357</v>
      </c>
      <c r="D187" s="135">
        <f t="shared" si="3"/>
        <v>19</v>
      </c>
      <c r="E187" s="52" t="s">
        <v>4400</v>
      </c>
      <c r="F187" s="52" t="s">
        <v>4401</v>
      </c>
      <c r="G187" s="52" t="s">
        <v>867</v>
      </c>
      <c r="H187" s="52" t="s">
        <v>214</v>
      </c>
      <c r="I187" s="52" t="s">
        <v>214</v>
      </c>
      <c r="J187" s="138" t="s">
        <v>4402</v>
      </c>
      <c r="K187" s="61" t="s">
        <v>627</v>
      </c>
      <c r="L187" s="42"/>
      <c r="M187" s="42"/>
    </row>
    <row r="188" spans="1:13" ht="17.25" customHeight="1">
      <c r="A188" s="52" t="s">
        <v>85</v>
      </c>
      <c r="B188" s="52" t="s">
        <v>4356</v>
      </c>
      <c r="C188" s="52" t="s">
        <v>4357</v>
      </c>
      <c r="D188" s="135">
        <f t="shared" si="3"/>
        <v>20</v>
      </c>
      <c r="E188" s="52" t="s">
        <v>4403</v>
      </c>
      <c r="F188" s="52" t="s">
        <v>4404</v>
      </c>
      <c r="G188" s="52" t="s">
        <v>868</v>
      </c>
      <c r="H188" s="52" t="s">
        <v>214</v>
      </c>
      <c r="I188" s="52" t="s">
        <v>214</v>
      </c>
      <c r="J188" s="138" t="s">
        <v>12261</v>
      </c>
      <c r="K188" s="61" t="s">
        <v>583</v>
      </c>
      <c r="L188" s="42"/>
      <c r="M188" s="42"/>
    </row>
    <row r="189" spans="1:13" ht="17.25" customHeight="1">
      <c r="A189" s="52" t="s">
        <v>85</v>
      </c>
      <c r="B189" s="52" t="s">
        <v>4356</v>
      </c>
      <c r="C189" s="52" t="s">
        <v>4357</v>
      </c>
      <c r="D189" s="135">
        <f t="shared" si="3"/>
        <v>21</v>
      </c>
      <c r="E189" s="52" t="s">
        <v>4405</v>
      </c>
      <c r="F189" s="52" t="s">
        <v>4406</v>
      </c>
      <c r="G189" s="52" t="s">
        <v>869</v>
      </c>
      <c r="H189" s="52" t="s">
        <v>214</v>
      </c>
      <c r="I189" s="52" t="s">
        <v>895</v>
      </c>
      <c r="J189" s="138" t="s">
        <v>4392</v>
      </c>
      <c r="K189" s="61" t="s">
        <v>218</v>
      </c>
      <c r="L189" s="42"/>
      <c r="M189" s="42"/>
    </row>
    <row r="190" spans="1:13" ht="17.25" customHeight="1">
      <c r="A190" s="52" t="s">
        <v>85</v>
      </c>
      <c r="B190" s="52" t="s">
        <v>4356</v>
      </c>
      <c r="C190" s="52" t="s">
        <v>4357</v>
      </c>
      <c r="D190" s="135">
        <f t="shared" si="3"/>
        <v>22</v>
      </c>
      <c r="E190" s="52" t="s">
        <v>4407</v>
      </c>
      <c r="F190" s="52" t="s">
        <v>4408</v>
      </c>
      <c r="G190" s="52" t="s">
        <v>870</v>
      </c>
      <c r="H190" s="52" t="s">
        <v>214</v>
      </c>
      <c r="I190" s="52" t="s">
        <v>896</v>
      </c>
      <c r="J190" s="138" t="s">
        <v>4392</v>
      </c>
      <c r="K190" s="61" t="s">
        <v>218</v>
      </c>
      <c r="L190" s="42"/>
      <c r="M190" s="42"/>
    </row>
    <row r="191" spans="1:13" ht="17.25" customHeight="1">
      <c r="A191" s="52" t="s">
        <v>85</v>
      </c>
      <c r="B191" s="52" t="s">
        <v>4356</v>
      </c>
      <c r="C191" s="52" t="s">
        <v>4357</v>
      </c>
      <c r="D191" s="135">
        <f t="shared" si="3"/>
        <v>23</v>
      </c>
      <c r="E191" s="52" t="s">
        <v>4409</v>
      </c>
      <c r="F191" s="52" t="s">
        <v>4410</v>
      </c>
      <c r="G191" s="52" t="s">
        <v>871</v>
      </c>
      <c r="H191" s="52" t="s">
        <v>214</v>
      </c>
      <c r="I191" s="52" t="s">
        <v>214</v>
      </c>
      <c r="J191" s="138" t="s">
        <v>4378</v>
      </c>
      <c r="K191" s="61" t="s">
        <v>583</v>
      </c>
      <c r="L191" s="42"/>
      <c r="M191" s="42"/>
    </row>
    <row r="192" spans="1:13" ht="17.25" customHeight="1">
      <c r="A192" s="52" t="s">
        <v>85</v>
      </c>
      <c r="B192" s="52" t="s">
        <v>4356</v>
      </c>
      <c r="C192" s="52" t="s">
        <v>4357</v>
      </c>
      <c r="D192" s="135">
        <f t="shared" si="3"/>
        <v>24</v>
      </c>
      <c r="E192" s="52" t="s">
        <v>4411</v>
      </c>
      <c r="F192" s="52" t="s">
        <v>4412</v>
      </c>
      <c r="G192" s="52" t="s">
        <v>872</v>
      </c>
      <c r="H192" s="52" t="s">
        <v>214</v>
      </c>
      <c r="I192" s="52" t="s">
        <v>214</v>
      </c>
      <c r="J192" s="138" t="s">
        <v>4378</v>
      </c>
      <c r="K192" s="61" t="s">
        <v>583</v>
      </c>
      <c r="L192" s="42"/>
      <c r="M192" s="42"/>
    </row>
    <row r="193" spans="1:13" ht="17.25" customHeight="1">
      <c r="A193" s="52" t="s">
        <v>85</v>
      </c>
      <c r="B193" s="52" t="s">
        <v>4356</v>
      </c>
      <c r="C193" s="52" t="s">
        <v>4357</v>
      </c>
      <c r="D193" s="135">
        <f t="shared" si="3"/>
        <v>25</v>
      </c>
      <c r="E193" s="52" t="s">
        <v>4413</v>
      </c>
      <c r="F193" s="52" t="s">
        <v>4414</v>
      </c>
      <c r="G193" s="52" t="s">
        <v>873</v>
      </c>
      <c r="H193" s="52" t="s">
        <v>214</v>
      </c>
      <c r="I193" s="52" t="s">
        <v>214</v>
      </c>
      <c r="J193" s="138"/>
      <c r="K193" s="61" t="s">
        <v>583</v>
      </c>
      <c r="L193" s="42"/>
      <c r="M193" s="42"/>
    </row>
    <row r="194" spans="1:13" ht="17.25" customHeight="1">
      <c r="A194" s="52" t="s">
        <v>85</v>
      </c>
      <c r="B194" s="52" t="s">
        <v>4356</v>
      </c>
      <c r="C194" s="52" t="s">
        <v>4357</v>
      </c>
      <c r="D194" s="135">
        <f t="shared" si="3"/>
        <v>26</v>
      </c>
      <c r="E194" s="52" t="s">
        <v>4415</v>
      </c>
      <c r="F194" s="52" t="s">
        <v>4416</v>
      </c>
      <c r="G194" s="52" t="s">
        <v>874</v>
      </c>
      <c r="H194" s="52" t="s">
        <v>214</v>
      </c>
      <c r="I194" s="52" t="s">
        <v>214</v>
      </c>
      <c r="J194" s="138"/>
      <c r="K194" s="61" t="s">
        <v>583</v>
      </c>
      <c r="L194" s="42"/>
      <c r="M194" s="42"/>
    </row>
    <row r="195" spans="1:13" ht="17.25" customHeight="1">
      <c r="A195" s="52" t="s">
        <v>85</v>
      </c>
      <c r="B195" s="52" t="s">
        <v>4356</v>
      </c>
      <c r="C195" s="52" t="s">
        <v>4357</v>
      </c>
      <c r="D195" s="135">
        <f t="shared" si="3"/>
        <v>27</v>
      </c>
      <c r="E195" s="52" t="s">
        <v>4417</v>
      </c>
      <c r="F195" s="52" t="s">
        <v>4418</v>
      </c>
      <c r="G195" s="52" t="s">
        <v>875</v>
      </c>
      <c r="H195" s="52" t="s">
        <v>214</v>
      </c>
      <c r="I195" s="52" t="s">
        <v>214</v>
      </c>
      <c r="J195" s="138"/>
      <c r="K195" s="61" t="s">
        <v>583</v>
      </c>
      <c r="L195" s="42"/>
      <c r="M195" s="42"/>
    </row>
    <row r="196" spans="1:13" ht="17.25" customHeight="1">
      <c r="A196" s="52" t="s">
        <v>85</v>
      </c>
      <c r="B196" s="52" t="s">
        <v>4356</v>
      </c>
      <c r="C196" s="52" t="s">
        <v>4357</v>
      </c>
      <c r="D196" s="135">
        <f t="shared" si="3"/>
        <v>28</v>
      </c>
      <c r="E196" s="52" t="s">
        <v>4419</v>
      </c>
      <c r="F196" s="52" t="s">
        <v>4420</v>
      </c>
      <c r="G196" s="52" t="s">
        <v>876</v>
      </c>
      <c r="H196" s="52" t="s">
        <v>214</v>
      </c>
      <c r="I196" s="52" t="s">
        <v>214</v>
      </c>
      <c r="J196" s="138"/>
      <c r="K196" s="61" t="s">
        <v>583</v>
      </c>
      <c r="L196" s="42"/>
      <c r="M196" s="42"/>
    </row>
    <row r="197" spans="1:13" ht="17.25" customHeight="1">
      <c r="A197" s="52" t="s">
        <v>85</v>
      </c>
      <c r="B197" s="52" t="s">
        <v>4356</v>
      </c>
      <c r="C197" s="52" t="s">
        <v>4357</v>
      </c>
      <c r="D197" s="135">
        <f t="shared" si="3"/>
        <v>29</v>
      </c>
      <c r="E197" s="52" t="s">
        <v>4421</v>
      </c>
      <c r="F197" s="52" t="s">
        <v>4422</v>
      </c>
      <c r="G197" s="52" t="s">
        <v>877</v>
      </c>
      <c r="H197" s="52" t="s">
        <v>214</v>
      </c>
      <c r="I197" s="52" t="s">
        <v>214</v>
      </c>
      <c r="J197" s="138"/>
      <c r="K197" s="61" t="s">
        <v>583</v>
      </c>
      <c r="L197" s="42"/>
      <c r="M197" s="42"/>
    </row>
    <row r="198" spans="1:13" ht="17.25" customHeight="1">
      <c r="A198" s="52" t="s">
        <v>85</v>
      </c>
      <c r="B198" s="52" t="s">
        <v>4356</v>
      </c>
      <c r="C198" s="52" t="s">
        <v>4357</v>
      </c>
      <c r="D198" s="135">
        <f t="shared" si="3"/>
        <v>30</v>
      </c>
      <c r="E198" s="52" t="s">
        <v>4423</v>
      </c>
      <c r="F198" s="52" t="s">
        <v>4424</v>
      </c>
      <c r="G198" s="52" t="s">
        <v>878</v>
      </c>
      <c r="H198" s="52" t="s">
        <v>214</v>
      </c>
      <c r="I198" s="52" t="s">
        <v>214</v>
      </c>
      <c r="J198" s="138"/>
      <c r="K198" s="61" t="s">
        <v>583</v>
      </c>
      <c r="L198" s="42"/>
      <c r="M198" s="42"/>
    </row>
    <row r="199" spans="1:13" ht="17.25" customHeight="1">
      <c r="A199" s="52" t="s">
        <v>85</v>
      </c>
      <c r="B199" s="52" t="s">
        <v>4356</v>
      </c>
      <c r="C199" s="52" t="s">
        <v>4357</v>
      </c>
      <c r="D199" s="135">
        <f t="shared" si="3"/>
        <v>31</v>
      </c>
      <c r="E199" s="52" t="s">
        <v>4425</v>
      </c>
      <c r="F199" s="52" t="s">
        <v>4426</v>
      </c>
      <c r="G199" s="52" t="s">
        <v>879</v>
      </c>
      <c r="H199" s="52" t="s">
        <v>214</v>
      </c>
      <c r="I199" s="52" t="s">
        <v>214</v>
      </c>
      <c r="J199" s="138"/>
      <c r="K199" s="61" t="s">
        <v>583</v>
      </c>
      <c r="L199" s="42"/>
      <c r="M199" s="42"/>
    </row>
    <row r="200" spans="1:13" ht="17.25" customHeight="1">
      <c r="A200" s="52" t="s">
        <v>85</v>
      </c>
      <c r="B200" s="52" t="s">
        <v>4356</v>
      </c>
      <c r="C200" s="52" t="s">
        <v>4357</v>
      </c>
      <c r="D200" s="135">
        <f t="shared" si="3"/>
        <v>32</v>
      </c>
      <c r="E200" s="52" t="s">
        <v>4427</v>
      </c>
      <c r="F200" s="52" t="s">
        <v>4428</v>
      </c>
      <c r="G200" s="52" t="s">
        <v>880</v>
      </c>
      <c r="H200" s="52" t="s">
        <v>214</v>
      </c>
      <c r="I200" s="52" t="s">
        <v>214</v>
      </c>
      <c r="J200" s="138"/>
      <c r="K200" s="61" t="s">
        <v>583</v>
      </c>
      <c r="L200" s="42"/>
      <c r="M200" s="42"/>
    </row>
    <row r="201" spans="1:13" ht="17.25" customHeight="1">
      <c r="A201" s="52" t="s">
        <v>85</v>
      </c>
      <c r="B201" s="52" t="s">
        <v>4356</v>
      </c>
      <c r="C201" s="52" t="s">
        <v>4357</v>
      </c>
      <c r="D201" s="135">
        <f t="shared" si="3"/>
        <v>33</v>
      </c>
      <c r="E201" s="52" t="s">
        <v>4429</v>
      </c>
      <c r="F201" s="52" t="s">
        <v>4430</v>
      </c>
      <c r="G201" s="52" t="s">
        <v>881</v>
      </c>
      <c r="H201" s="52" t="s">
        <v>214</v>
      </c>
      <c r="I201" s="52" t="s">
        <v>214</v>
      </c>
      <c r="J201" s="138"/>
      <c r="K201" s="61" t="s">
        <v>583</v>
      </c>
      <c r="L201" s="42"/>
      <c r="M201" s="42"/>
    </row>
    <row r="202" spans="1:13" ht="17.25" customHeight="1">
      <c r="A202" s="52" t="s">
        <v>85</v>
      </c>
      <c r="B202" s="52" t="s">
        <v>4356</v>
      </c>
      <c r="C202" s="52" t="s">
        <v>4357</v>
      </c>
      <c r="D202" s="135">
        <f t="shared" si="3"/>
        <v>34</v>
      </c>
      <c r="E202" s="52" t="s">
        <v>4431</v>
      </c>
      <c r="F202" s="52" t="s">
        <v>4432</v>
      </c>
      <c r="G202" s="52" t="s">
        <v>882</v>
      </c>
      <c r="H202" s="52" t="s">
        <v>214</v>
      </c>
      <c r="I202" s="52" t="s">
        <v>214</v>
      </c>
      <c r="J202" s="138"/>
      <c r="K202" s="61" t="s">
        <v>583</v>
      </c>
      <c r="L202" s="42"/>
      <c r="M202" s="42"/>
    </row>
    <row r="203" spans="1:13" ht="17.25" customHeight="1">
      <c r="A203" s="52" t="s">
        <v>85</v>
      </c>
      <c r="B203" s="52" t="s">
        <v>4356</v>
      </c>
      <c r="C203" s="52" t="s">
        <v>4357</v>
      </c>
      <c r="D203" s="135">
        <f t="shared" si="3"/>
        <v>35</v>
      </c>
      <c r="E203" s="52" t="s">
        <v>4433</v>
      </c>
      <c r="F203" s="52" t="s">
        <v>4434</v>
      </c>
      <c r="G203" s="52" t="s">
        <v>883</v>
      </c>
      <c r="H203" s="52" t="s">
        <v>214</v>
      </c>
      <c r="I203" s="52" t="s">
        <v>214</v>
      </c>
      <c r="J203" s="138"/>
      <c r="K203" s="61" t="s">
        <v>583</v>
      </c>
      <c r="L203" s="42"/>
      <c r="M203" s="42"/>
    </row>
    <row r="204" spans="1:13" ht="17.25" customHeight="1">
      <c r="A204" s="52" t="s">
        <v>85</v>
      </c>
      <c r="B204" s="52" t="s">
        <v>4356</v>
      </c>
      <c r="C204" s="52" t="s">
        <v>4357</v>
      </c>
      <c r="D204" s="135">
        <f t="shared" si="3"/>
        <v>36</v>
      </c>
      <c r="E204" s="52" t="s">
        <v>4435</v>
      </c>
      <c r="F204" s="52" t="s">
        <v>4436</v>
      </c>
      <c r="G204" s="52" t="s">
        <v>884</v>
      </c>
      <c r="H204" s="52" t="s">
        <v>214</v>
      </c>
      <c r="I204" s="52" t="s">
        <v>214</v>
      </c>
      <c r="J204" s="138"/>
      <c r="K204" s="61" t="s">
        <v>583</v>
      </c>
      <c r="L204" s="42"/>
      <c r="M204" s="42"/>
    </row>
    <row r="205" spans="1:13" ht="17.25" customHeight="1">
      <c r="A205" s="52" t="s">
        <v>85</v>
      </c>
      <c r="B205" s="52" t="s">
        <v>4356</v>
      </c>
      <c r="C205" s="52" t="s">
        <v>4357</v>
      </c>
      <c r="D205" s="135">
        <f t="shared" si="3"/>
        <v>37</v>
      </c>
      <c r="E205" s="52" t="s">
        <v>4437</v>
      </c>
      <c r="F205" s="52" t="s">
        <v>4438</v>
      </c>
      <c r="G205" s="52" t="s">
        <v>885</v>
      </c>
      <c r="H205" s="52" t="s">
        <v>214</v>
      </c>
      <c r="I205" s="52" t="s">
        <v>214</v>
      </c>
      <c r="J205" s="138"/>
      <c r="K205" s="61" t="s">
        <v>583</v>
      </c>
      <c r="L205" s="42"/>
      <c r="M205" s="42"/>
    </row>
    <row r="206" spans="1:13" ht="17.25" customHeight="1">
      <c r="A206" s="52" t="s">
        <v>85</v>
      </c>
      <c r="B206" s="52" t="s">
        <v>4356</v>
      </c>
      <c r="C206" s="52" t="s">
        <v>4357</v>
      </c>
      <c r="D206" s="135">
        <f t="shared" si="3"/>
        <v>38</v>
      </c>
      <c r="E206" s="52" t="s">
        <v>4439</v>
      </c>
      <c r="F206" s="52" t="s">
        <v>4440</v>
      </c>
      <c r="G206" s="52" t="s">
        <v>886</v>
      </c>
      <c r="H206" s="52" t="s">
        <v>214</v>
      </c>
      <c r="I206" s="52" t="s">
        <v>214</v>
      </c>
      <c r="J206" s="138" t="s">
        <v>12255</v>
      </c>
      <c r="K206" s="61" t="s">
        <v>583</v>
      </c>
      <c r="L206" s="42"/>
      <c r="M206" s="42"/>
    </row>
    <row r="207" spans="1:13" ht="17.25" customHeight="1">
      <c r="A207" s="52" t="s">
        <v>85</v>
      </c>
      <c r="B207" s="52" t="s">
        <v>4356</v>
      </c>
      <c r="C207" s="52" t="s">
        <v>4357</v>
      </c>
      <c r="D207" s="135">
        <f t="shared" si="3"/>
        <v>39</v>
      </c>
      <c r="E207" s="52" t="s">
        <v>4441</v>
      </c>
      <c r="F207" s="52" t="s">
        <v>4442</v>
      </c>
      <c r="G207" s="52" t="s">
        <v>887</v>
      </c>
      <c r="H207" s="52" t="s">
        <v>214</v>
      </c>
      <c r="I207" s="52" t="s">
        <v>214</v>
      </c>
      <c r="J207" s="138" t="s">
        <v>12256</v>
      </c>
      <c r="K207" s="61" t="s">
        <v>583</v>
      </c>
      <c r="L207" s="42"/>
      <c r="M207" s="42"/>
    </row>
    <row r="208" spans="1:13" ht="17.25" customHeight="1">
      <c r="A208" s="52" t="s">
        <v>85</v>
      </c>
      <c r="B208" s="52" t="s">
        <v>4356</v>
      </c>
      <c r="C208" s="52" t="s">
        <v>4357</v>
      </c>
      <c r="D208" s="135">
        <f t="shared" si="3"/>
        <v>40</v>
      </c>
      <c r="E208" s="52" t="s">
        <v>4443</v>
      </c>
      <c r="F208" s="52" t="s">
        <v>4444</v>
      </c>
      <c r="G208" s="52" t="s">
        <v>888</v>
      </c>
      <c r="H208" s="52" t="s">
        <v>214</v>
      </c>
      <c r="I208" s="52" t="s">
        <v>214</v>
      </c>
      <c r="J208" s="138" t="s">
        <v>12260</v>
      </c>
      <c r="K208" s="61" t="s">
        <v>583</v>
      </c>
      <c r="L208" s="42"/>
      <c r="M208" s="42"/>
    </row>
    <row r="209" spans="1:13" ht="17.25" customHeight="1">
      <c r="A209" s="52" t="s">
        <v>85</v>
      </c>
      <c r="B209" s="52" t="s">
        <v>4356</v>
      </c>
      <c r="C209" s="52" t="s">
        <v>4357</v>
      </c>
      <c r="D209" s="135">
        <f t="shared" si="3"/>
        <v>41</v>
      </c>
      <c r="E209" s="52" t="s">
        <v>4445</v>
      </c>
      <c r="F209" s="52" t="s">
        <v>4446</v>
      </c>
      <c r="G209" s="52" t="s">
        <v>889</v>
      </c>
      <c r="H209" s="52" t="s">
        <v>214</v>
      </c>
      <c r="I209" s="52" t="s">
        <v>214</v>
      </c>
      <c r="J209" s="138"/>
      <c r="K209" s="61" t="s">
        <v>583</v>
      </c>
      <c r="L209" s="42"/>
      <c r="M209" s="42"/>
    </row>
    <row r="210" spans="1:13" ht="17.25" customHeight="1">
      <c r="A210" s="52" t="s">
        <v>85</v>
      </c>
      <c r="B210" s="52" t="s">
        <v>4356</v>
      </c>
      <c r="C210" s="52" t="s">
        <v>4357</v>
      </c>
      <c r="D210" s="135">
        <f t="shared" ref="D210:D273" si="4">IF($C210=$C209,$D209+1,1)</f>
        <v>42</v>
      </c>
      <c r="E210" s="52" t="s">
        <v>4447</v>
      </c>
      <c r="F210" s="52" t="s">
        <v>4448</v>
      </c>
      <c r="G210" s="52" t="s">
        <v>890</v>
      </c>
      <c r="H210" s="52" t="s">
        <v>214</v>
      </c>
      <c r="I210" s="52" t="s">
        <v>214</v>
      </c>
      <c r="J210" s="138" t="s">
        <v>12255</v>
      </c>
      <c r="K210" s="61" t="s">
        <v>583</v>
      </c>
      <c r="L210" s="42"/>
      <c r="M210" s="42"/>
    </row>
    <row r="211" spans="1:13" ht="17.25" customHeight="1">
      <c r="A211" s="52" t="s">
        <v>85</v>
      </c>
      <c r="B211" s="52" t="s">
        <v>4356</v>
      </c>
      <c r="C211" s="52" t="s">
        <v>4357</v>
      </c>
      <c r="D211" s="135">
        <f t="shared" si="4"/>
        <v>43</v>
      </c>
      <c r="E211" s="52" t="s">
        <v>4449</v>
      </c>
      <c r="F211" s="52" t="s">
        <v>4450</v>
      </c>
      <c r="G211" s="52" t="s">
        <v>894</v>
      </c>
      <c r="H211" s="52" t="s">
        <v>214</v>
      </c>
      <c r="I211" s="52" t="s">
        <v>214</v>
      </c>
      <c r="J211" s="138" t="s">
        <v>12257</v>
      </c>
      <c r="K211" s="61" t="s">
        <v>583</v>
      </c>
      <c r="L211" s="42"/>
      <c r="M211" s="42"/>
    </row>
    <row r="212" spans="1:13" ht="17.25" customHeight="1">
      <c r="A212" s="52" t="s">
        <v>85</v>
      </c>
      <c r="B212" s="52" t="s">
        <v>4356</v>
      </c>
      <c r="C212" s="52" t="s">
        <v>4357</v>
      </c>
      <c r="D212" s="135">
        <f t="shared" si="4"/>
        <v>44</v>
      </c>
      <c r="E212" s="52" t="s">
        <v>4451</v>
      </c>
      <c r="F212" s="52" t="s">
        <v>4452</v>
      </c>
      <c r="G212" s="52" t="s">
        <v>893</v>
      </c>
      <c r="H212" s="52" t="s">
        <v>214</v>
      </c>
      <c r="I212" s="52" t="s">
        <v>214</v>
      </c>
      <c r="J212" s="138" t="s">
        <v>12258</v>
      </c>
      <c r="K212" s="61" t="s">
        <v>583</v>
      </c>
      <c r="L212" s="42"/>
      <c r="M212" s="42"/>
    </row>
    <row r="213" spans="1:13" ht="17.25" customHeight="1">
      <c r="A213" s="52" t="s">
        <v>85</v>
      </c>
      <c r="B213" s="52" t="s">
        <v>4356</v>
      </c>
      <c r="C213" s="52" t="s">
        <v>4357</v>
      </c>
      <c r="D213" s="135">
        <f t="shared" si="4"/>
        <v>45</v>
      </c>
      <c r="E213" s="52" t="s">
        <v>4453</v>
      </c>
      <c r="F213" s="52" t="s">
        <v>4454</v>
      </c>
      <c r="G213" s="52" t="s">
        <v>892</v>
      </c>
      <c r="H213" s="52" t="s">
        <v>214</v>
      </c>
      <c r="I213" s="52" t="s">
        <v>214</v>
      </c>
      <c r="J213" s="138" t="s">
        <v>12259</v>
      </c>
      <c r="K213" s="61" t="s">
        <v>583</v>
      </c>
      <c r="L213" s="42"/>
      <c r="M213" s="42"/>
    </row>
    <row r="214" spans="1:13" ht="17.25" customHeight="1">
      <c r="A214" s="52" t="s">
        <v>85</v>
      </c>
      <c r="B214" s="52" t="s">
        <v>4356</v>
      </c>
      <c r="C214" s="52" t="s">
        <v>4357</v>
      </c>
      <c r="D214" s="135">
        <f t="shared" si="4"/>
        <v>46</v>
      </c>
      <c r="E214" s="52" t="s">
        <v>4455</v>
      </c>
      <c r="F214" s="52" t="s">
        <v>4456</v>
      </c>
      <c r="G214" s="52" t="s">
        <v>891</v>
      </c>
      <c r="H214" s="52" t="s">
        <v>214</v>
      </c>
      <c r="I214" s="52" t="s">
        <v>214</v>
      </c>
      <c r="J214" s="138"/>
      <c r="K214" s="61" t="s">
        <v>583</v>
      </c>
      <c r="L214" s="42"/>
      <c r="M214" s="42"/>
    </row>
    <row r="215" spans="1:13" ht="17.25" customHeight="1">
      <c r="A215" s="52" t="s">
        <v>85</v>
      </c>
      <c r="B215" s="52" t="s">
        <v>4356</v>
      </c>
      <c r="C215" s="52" t="s">
        <v>4357</v>
      </c>
      <c r="D215" s="135">
        <f t="shared" si="4"/>
        <v>47</v>
      </c>
      <c r="E215" s="52" t="s">
        <v>572</v>
      </c>
      <c r="F215" s="52" t="s">
        <v>4457</v>
      </c>
      <c r="G215" s="52" t="s">
        <v>220</v>
      </c>
      <c r="H215" s="52" t="s">
        <v>214</v>
      </c>
      <c r="I215" s="349" t="s">
        <v>1576</v>
      </c>
      <c r="J215" s="52" t="s">
        <v>4182</v>
      </c>
      <c r="K215" s="360" t="s">
        <v>974</v>
      </c>
      <c r="L215" s="42"/>
      <c r="M215" s="42"/>
    </row>
    <row r="216" spans="1:13" ht="17.25" customHeight="1">
      <c r="A216" s="52" t="s">
        <v>85</v>
      </c>
      <c r="B216" s="52" t="s">
        <v>4356</v>
      </c>
      <c r="C216" s="52" t="s">
        <v>4357</v>
      </c>
      <c r="D216" s="135">
        <f t="shared" si="4"/>
        <v>48</v>
      </c>
      <c r="E216" s="52" t="s">
        <v>573</v>
      </c>
      <c r="F216" s="52" t="s">
        <v>213</v>
      </c>
      <c r="G216" s="52" t="s">
        <v>967</v>
      </c>
      <c r="H216" s="52" t="s">
        <v>214</v>
      </c>
      <c r="I216" s="52" t="s">
        <v>601</v>
      </c>
      <c r="J216" s="52" t="s">
        <v>4183</v>
      </c>
      <c r="K216" s="360" t="s">
        <v>215</v>
      </c>
      <c r="L216" s="42"/>
      <c r="M216" s="42"/>
    </row>
    <row r="217" spans="1:13" ht="17.25" customHeight="1">
      <c r="A217" s="158" t="s">
        <v>85</v>
      </c>
      <c r="B217" s="158" t="s">
        <v>4458</v>
      </c>
      <c r="C217" s="158" t="s">
        <v>4459</v>
      </c>
      <c r="D217" s="135">
        <f t="shared" si="4"/>
        <v>1</v>
      </c>
      <c r="E217" s="158" t="s">
        <v>4358</v>
      </c>
      <c r="F217" s="158" t="s">
        <v>4359</v>
      </c>
      <c r="G217" s="158" t="s">
        <v>784</v>
      </c>
      <c r="H217" s="158" t="s">
        <v>785</v>
      </c>
      <c r="I217" s="158" t="s">
        <v>214</v>
      </c>
      <c r="J217" s="159" t="s">
        <v>4460</v>
      </c>
      <c r="K217" s="354" t="s">
        <v>80</v>
      </c>
      <c r="L217" s="161"/>
      <c r="M217" s="161"/>
    </row>
    <row r="218" spans="1:13" ht="17.25" customHeight="1">
      <c r="A218" s="158" t="s">
        <v>85</v>
      </c>
      <c r="B218" s="158" t="s">
        <v>4458</v>
      </c>
      <c r="C218" s="158" t="s">
        <v>4459</v>
      </c>
      <c r="D218" s="135">
        <f t="shared" si="4"/>
        <v>2</v>
      </c>
      <c r="E218" s="158" t="s">
        <v>4461</v>
      </c>
      <c r="F218" s="158" t="s">
        <v>4462</v>
      </c>
      <c r="G218" s="158" t="s">
        <v>901</v>
      </c>
      <c r="H218" s="158" t="s">
        <v>751</v>
      </c>
      <c r="I218" s="158" t="s">
        <v>214</v>
      </c>
      <c r="J218" s="159" t="s">
        <v>4463</v>
      </c>
      <c r="K218" s="162" t="s">
        <v>599</v>
      </c>
      <c r="L218" s="161"/>
      <c r="M218" s="161"/>
    </row>
    <row r="219" spans="1:13" ht="17.25" customHeight="1">
      <c r="A219" s="158" t="s">
        <v>85</v>
      </c>
      <c r="B219" s="158" t="s">
        <v>4458</v>
      </c>
      <c r="C219" s="158" t="s">
        <v>4459</v>
      </c>
      <c r="D219" s="135">
        <f t="shared" si="4"/>
        <v>3</v>
      </c>
      <c r="E219" s="158" t="s">
        <v>4464</v>
      </c>
      <c r="F219" s="158" t="s">
        <v>4465</v>
      </c>
      <c r="G219" s="158" t="s">
        <v>902</v>
      </c>
      <c r="H219" s="158" t="s">
        <v>751</v>
      </c>
      <c r="I219" s="158" t="s">
        <v>214</v>
      </c>
      <c r="J219" s="159" t="s">
        <v>4202</v>
      </c>
      <c r="K219" s="162" t="s">
        <v>599</v>
      </c>
      <c r="L219" s="161"/>
      <c r="M219" s="161"/>
    </row>
    <row r="220" spans="1:13" ht="17.25" customHeight="1">
      <c r="A220" s="158" t="s">
        <v>85</v>
      </c>
      <c r="B220" s="158" t="s">
        <v>4458</v>
      </c>
      <c r="C220" s="158" t="s">
        <v>4459</v>
      </c>
      <c r="D220" s="135">
        <f t="shared" si="4"/>
        <v>4</v>
      </c>
      <c r="E220" s="158" t="s">
        <v>4466</v>
      </c>
      <c r="F220" s="158" t="s">
        <v>4467</v>
      </c>
      <c r="G220" s="158" t="s">
        <v>903</v>
      </c>
      <c r="H220" s="158" t="s">
        <v>214</v>
      </c>
      <c r="I220" s="158" t="s">
        <v>214</v>
      </c>
      <c r="J220" s="159" t="s">
        <v>4468</v>
      </c>
      <c r="K220" s="162" t="s">
        <v>910</v>
      </c>
      <c r="L220" s="161"/>
      <c r="M220" s="161"/>
    </row>
    <row r="221" spans="1:13" ht="17.25" customHeight="1">
      <c r="A221" s="158" t="s">
        <v>85</v>
      </c>
      <c r="B221" s="158" t="s">
        <v>4458</v>
      </c>
      <c r="C221" s="158" t="s">
        <v>4459</v>
      </c>
      <c r="D221" s="135">
        <f t="shared" si="4"/>
        <v>5</v>
      </c>
      <c r="E221" s="158" t="s">
        <v>4469</v>
      </c>
      <c r="F221" s="158" t="s">
        <v>4470</v>
      </c>
      <c r="G221" s="158" t="s">
        <v>904</v>
      </c>
      <c r="H221" s="158" t="s">
        <v>214</v>
      </c>
      <c r="I221" s="158" t="s">
        <v>214</v>
      </c>
      <c r="J221" s="159" t="s">
        <v>1828</v>
      </c>
      <c r="K221" s="162" t="s">
        <v>583</v>
      </c>
      <c r="L221" s="161"/>
      <c r="M221" s="161"/>
    </row>
    <row r="222" spans="1:13" ht="17.25" customHeight="1">
      <c r="A222" s="158" t="s">
        <v>85</v>
      </c>
      <c r="B222" s="158" t="s">
        <v>4458</v>
      </c>
      <c r="C222" s="158" t="s">
        <v>4459</v>
      </c>
      <c r="D222" s="135">
        <f t="shared" si="4"/>
        <v>6</v>
      </c>
      <c r="E222" s="158" t="s">
        <v>905</v>
      </c>
      <c r="F222" s="158" t="s">
        <v>4471</v>
      </c>
      <c r="G222" s="158" t="s">
        <v>905</v>
      </c>
      <c r="H222" s="158" t="s">
        <v>214</v>
      </c>
      <c r="I222" s="158" t="s">
        <v>214</v>
      </c>
      <c r="J222" s="159" t="s">
        <v>4472</v>
      </c>
      <c r="K222" s="162" t="s">
        <v>583</v>
      </c>
      <c r="L222" s="161"/>
      <c r="M222" s="161"/>
    </row>
    <row r="223" spans="1:13" ht="17.25" customHeight="1">
      <c r="A223" s="160" t="s">
        <v>85</v>
      </c>
      <c r="B223" s="158" t="s">
        <v>153</v>
      </c>
      <c r="C223" s="158" t="s">
        <v>154</v>
      </c>
      <c r="D223" s="135">
        <f t="shared" si="4"/>
        <v>7</v>
      </c>
      <c r="E223" s="162" t="s">
        <v>898</v>
      </c>
      <c r="F223" s="161" t="s">
        <v>4473</v>
      </c>
      <c r="G223" s="161" t="s">
        <v>906</v>
      </c>
      <c r="H223" s="163" t="s">
        <v>214</v>
      </c>
      <c r="I223" s="353" t="s">
        <v>214</v>
      </c>
      <c r="J223" s="164" t="s">
        <v>4474</v>
      </c>
      <c r="K223" s="162" t="s">
        <v>218</v>
      </c>
      <c r="L223" s="161"/>
      <c r="M223" s="161"/>
    </row>
    <row r="224" spans="1:13" ht="17.25" customHeight="1">
      <c r="A224" s="160" t="s">
        <v>85</v>
      </c>
      <c r="B224" s="158" t="s">
        <v>153</v>
      </c>
      <c r="C224" s="158" t="s">
        <v>154</v>
      </c>
      <c r="D224" s="135">
        <f t="shared" si="4"/>
        <v>8</v>
      </c>
      <c r="E224" s="162" t="s">
        <v>899</v>
      </c>
      <c r="F224" s="161" t="s">
        <v>4475</v>
      </c>
      <c r="G224" s="161" t="s">
        <v>907</v>
      </c>
      <c r="H224" s="163" t="s">
        <v>214</v>
      </c>
      <c r="I224" s="353" t="s">
        <v>214</v>
      </c>
      <c r="J224" s="164" t="s">
        <v>4476</v>
      </c>
      <c r="K224" s="162" t="s">
        <v>218</v>
      </c>
      <c r="L224" s="161"/>
      <c r="M224" s="161"/>
    </row>
    <row r="225" spans="1:13" ht="17.25" customHeight="1">
      <c r="A225" s="160" t="s">
        <v>85</v>
      </c>
      <c r="B225" s="158" t="s">
        <v>153</v>
      </c>
      <c r="C225" s="158" t="s">
        <v>4459</v>
      </c>
      <c r="D225" s="135">
        <f t="shared" si="4"/>
        <v>9</v>
      </c>
      <c r="E225" s="162" t="s">
        <v>4477</v>
      </c>
      <c r="F225" s="161" t="s">
        <v>4478</v>
      </c>
      <c r="G225" s="161" t="s">
        <v>908</v>
      </c>
      <c r="H225" s="161" t="s">
        <v>751</v>
      </c>
      <c r="I225" s="353" t="s">
        <v>214</v>
      </c>
      <c r="J225" s="164" t="s">
        <v>4479</v>
      </c>
      <c r="K225" s="162" t="s">
        <v>599</v>
      </c>
      <c r="L225" s="161"/>
      <c r="M225" s="161"/>
    </row>
    <row r="226" spans="1:13" ht="17.25" customHeight="1">
      <c r="A226" s="160" t="s">
        <v>85</v>
      </c>
      <c r="B226" s="158" t="s">
        <v>153</v>
      </c>
      <c r="C226" s="158" t="s">
        <v>154</v>
      </c>
      <c r="D226" s="135">
        <f t="shared" si="4"/>
        <v>10</v>
      </c>
      <c r="E226" s="162" t="s">
        <v>900</v>
      </c>
      <c r="F226" s="161" t="s">
        <v>4480</v>
      </c>
      <c r="G226" s="161" t="s">
        <v>909</v>
      </c>
      <c r="H226" s="161" t="s">
        <v>751</v>
      </c>
      <c r="I226" s="353" t="s">
        <v>214</v>
      </c>
      <c r="J226" s="164" t="s">
        <v>4481</v>
      </c>
      <c r="K226" s="162" t="s">
        <v>599</v>
      </c>
      <c r="L226" s="161"/>
      <c r="M226" s="161"/>
    </row>
    <row r="227" spans="1:13" ht="17.25" customHeight="1">
      <c r="A227" s="160" t="s">
        <v>85</v>
      </c>
      <c r="B227" s="158" t="s">
        <v>153</v>
      </c>
      <c r="C227" s="158" t="s">
        <v>154</v>
      </c>
      <c r="D227" s="135">
        <f t="shared" si="4"/>
        <v>11</v>
      </c>
      <c r="E227" s="354" t="s">
        <v>212</v>
      </c>
      <c r="F227" s="161" t="s">
        <v>808</v>
      </c>
      <c r="G227" s="165" t="s">
        <v>220</v>
      </c>
      <c r="H227" s="163" t="s">
        <v>214</v>
      </c>
      <c r="I227" s="354" t="s">
        <v>1576</v>
      </c>
      <c r="J227" s="166" t="s">
        <v>4182</v>
      </c>
      <c r="K227" s="354" t="s">
        <v>974</v>
      </c>
      <c r="L227" s="161"/>
      <c r="M227" s="161"/>
    </row>
    <row r="228" spans="1:13" ht="17.25" customHeight="1">
      <c r="A228" s="160" t="s">
        <v>85</v>
      </c>
      <c r="B228" s="158" t="s">
        <v>153</v>
      </c>
      <c r="C228" s="158" t="s">
        <v>154</v>
      </c>
      <c r="D228" s="135">
        <f t="shared" si="4"/>
        <v>12</v>
      </c>
      <c r="E228" s="162" t="s">
        <v>573</v>
      </c>
      <c r="F228" s="162" t="s">
        <v>622</v>
      </c>
      <c r="G228" s="165" t="s">
        <v>967</v>
      </c>
      <c r="H228" s="163" t="s">
        <v>214</v>
      </c>
      <c r="I228" s="353" t="s">
        <v>601</v>
      </c>
      <c r="J228" s="164" t="s">
        <v>4183</v>
      </c>
      <c r="K228" s="354" t="s">
        <v>215</v>
      </c>
      <c r="L228" s="161"/>
      <c r="M228" s="161"/>
    </row>
    <row r="229" spans="1:13" ht="17.25" customHeight="1">
      <c r="A229" s="135" t="s">
        <v>85</v>
      </c>
      <c r="B229" s="52" t="s">
        <v>155</v>
      </c>
      <c r="C229" s="52" t="s">
        <v>156</v>
      </c>
      <c r="D229" s="135">
        <f t="shared" si="4"/>
        <v>1</v>
      </c>
      <c r="E229" s="168" t="s">
        <v>780</v>
      </c>
      <c r="F229" s="42" t="s">
        <v>838</v>
      </c>
      <c r="G229" s="42" t="s">
        <v>784</v>
      </c>
      <c r="H229" s="42" t="s">
        <v>785</v>
      </c>
      <c r="I229" s="155" t="s">
        <v>214</v>
      </c>
      <c r="J229" s="122" t="s">
        <v>4482</v>
      </c>
      <c r="K229" s="339" t="s">
        <v>80</v>
      </c>
      <c r="L229" s="42"/>
      <c r="M229" s="42"/>
    </row>
    <row r="230" spans="1:13" ht="17.25" customHeight="1">
      <c r="A230" s="135" t="s">
        <v>85</v>
      </c>
      <c r="B230" s="52" t="s">
        <v>155</v>
      </c>
      <c r="C230" s="52" t="s">
        <v>156</v>
      </c>
      <c r="D230" s="135">
        <f t="shared" si="4"/>
        <v>2</v>
      </c>
      <c r="E230" s="168" t="s">
        <v>912</v>
      </c>
      <c r="F230" s="42" t="s">
        <v>4483</v>
      </c>
      <c r="G230" s="42" t="s">
        <v>920</v>
      </c>
      <c r="H230" s="13" t="s">
        <v>214</v>
      </c>
      <c r="I230" s="349" t="s">
        <v>1576</v>
      </c>
      <c r="J230" s="139" t="s">
        <v>4484</v>
      </c>
      <c r="K230" s="339" t="s">
        <v>974</v>
      </c>
      <c r="L230" s="42"/>
      <c r="M230" s="42"/>
    </row>
    <row r="231" spans="1:13" ht="17.25" customHeight="1">
      <c r="A231" s="135" t="s">
        <v>85</v>
      </c>
      <c r="B231" s="52" t="s">
        <v>155</v>
      </c>
      <c r="C231" s="52" t="s">
        <v>156</v>
      </c>
      <c r="D231" s="135">
        <f t="shared" si="4"/>
        <v>3</v>
      </c>
      <c r="E231" s="168" t="s">
        <v>913</v>
      </c>
      <c r="F231" s="42" t="s">
        <v>4485</v>
      </c>
      <c r="G231" s="42" t="s">
        <v>921</v>
      </c>
      <c r="H231" s="13" t="s">
        <v>214</v>
      </c>
      <c r="I231" s="155" t="s">
        <v>214</v>
      </c>
      <c r="J231" s="122" t="s">
        <v>4486</v>
      </c>
      <c r="K231" s="168" t="s">
        <v>218</v>
      </c>
      <c r="L231" s="42"/>
      <c r="M231" s="42"/>
    </row>
    <row r="232" spans="1:13" ht="17.25" customHeight="1">
      <c r="A232" s="135" t="s">
        <v>85</v>
      </c>
      <c r="B232" s="52" t="s">
        <v>155</v>
      </c>
      <c r="C232" s="52" t="s">
        <v>156</v>
      </c>
      <c r="D232" s="135">
        <f t="shared" si="4"/>
        <v>4</v>
      </c>
      <c r="E232" s="168" t="s">
        <v>914</v>
      </c>
      <c r="F232" s="42" t="s">
        <v>4487</v>
      </c>
      <c r="G232" s="42" t="s">
        <v>927</v>
      </c>
      <c r="H232" s="13" t="s">
        <v>214</v>
      </c>
      <c r="I232" s="155" t="s">
        <v>214</v>
      </c>
      <c r="J232" s="122" t="s">
        <v>4488</v>
      </c>
      <c r="K232" s="168" t="s">
        <v>218</v>
      </c>
      <c r="L232" s="42"/>
      <c r="M232" s="42"/>
    </row>
    <row r="233" spans="1:13" ht="17.25" customHeight="1">
      <c r="A233" s="135" t="s">
        <v>85</v>
      </c>
      <c r="B233" s="52" t="s">
        <v>155</v>
      </c>
      <c r="C233" s="52" t="s">
        <v>156</v>
      </c>
      <c r="D233" s="135">
        <f t="shared" si="4"/>
        <v>5</v>
      </c>
      <c r="E233" s="168" t="s">
        <v>915</v>
      </c>
      <c r="F233" s="42" t="s">
        <v>4489</v>
      </c>
      <c r="G233" s="42" t="s">
        <v>922</v>
      </c>
      <c r="H233" s="13" t="s">
        <v>214</v>
      </c>
      <c r="I233" s="155" t="s">
        <v>214</v>
      </c>
      <c r="J233" s="122" t="s">
        <v>1829</v>
      </c>
      <c r="K233" s="168" t="s">
        <v>218</v>
      </c>
      <c r="L233" s="42"/>
      <c r="M233" s="42"/>
    </row>
    <row r="234" spans="1:13" ht="17.25" customHeight="1">
      <c r="A234" s="135" t="s">
        <v>85</v>
      </c>
      <c r="B234" s="52" t="s">
        <v>155</v>
      </c>
      <c r="C234" s="52" t="s">
        <v>156</v>
      </c>
      <c r="D234" s="135">
        <f t="shared" si="4"/>
        <v>6</v>
      </c>
      <c r="E234" s="168" t="s">
        <v>916</v>
      </c>
      <c r="F234" s="42" t="s">
        <v>911</v>
      </c>
      <c r="G234" s="42" t="s">
        <v>924</v>
      </c>
      <c r="H234" s="13" t="s">
        <v>214</v>
      </c>
      <c r="I234" s="155" t="s">
        <v>214</v>
      </c>
      <c r="J234" s="122" t="s">
        <v>4490</v>
      </c>
      <c r="K234" s="168" t="s">
        <v>583</v>
      </c>
      <c r="L234" s="42"/>
      <c r="M234" s="42"/>
    </row>
    <row r="235" spans="1:13" ht="17.25" customHeight="1">
      <c r="A235" s="135" t="s">
        <v>85</v>
      </c>
      <c r="B235" s="52" t="s">
        <v>155</v>
      </c>
      <c r="C235" s="52" t="s">
        <v>156</v>
      </c>
      <c r="D235" s="135">
        <f t="shared" si="4"/>
        <v>7</v>
      </c>
      <c r="E235" s="168" t="s">
        <v>917</v>
      </c>
      <c r="F235" s="42" t="s">
        <v>4491</v>
      </c>
      <c r="G235" s="42" t="s">
        <v>923</v>
      </c>
      <c r="H235" s="13" t="s">
        <v>214</v>
      </c>
      <c r="I235" s="155" t="s">
        <v>214</v>
      </c>
      <c r="J235" s="122" t="s">
        <v>1832</v>
      </c>
      <c r="K235" s="168" t="s">
        <v>583</v>
      </c>
      <c r="L235" s="42"/>
      <c r="M235" s="42"/>
    </row>
    <row r="236" spans="1:13" ht="17.25" customHeight="1">
      <c r="A236" s="135" t="s">
        <v>85</v>
      </c>
      <c r="B236" s="52" t="s">
        <v>155</v>
      </c>
      <c r="C236" s="52" t="s">
        <v>156</v>
      </c>
      <c r="D236" s="135">
        <f t="shared" si="4"/>
        <v>8</v>
      </c>
      <c r="E236" s="168" t="s">
        <v>918</v>
      </c>
      <c r="F236" s="42" t="s">
        <v>4492</v>
      </c>
      <c r="G236" s="42" t="s">
        <v>926</v>
      </c>
      <c r="H236" s="13" t="s">
        <v>214</v>
      </c>
      <c r="I236" s="155" t="s">
        <v>214</v>
      </c>
      <c r="J236" s="122" t="s">
        <v>4493</v>
      </c>
      <c r="K236" s="168" t="s">
        <v>583</v>
      </c>
      <c r="L236" s="42"/>
      <c r="M236" s="42"/>
    </row>
    <row r="237" spans="1:13" ht="17.25" customHeight="1">
      <c r="A237" s="135" t="s">
        <v>85</v>
      </c>
      <c r="B237" s="52" t="s">
        <v>155</v>
      </c>
      <c r="C237" s="52" t="s">
        <v>156</v>
      </c>
      <c r="D237" s="135">
        <f t="shared" si="4"/>
        <v>9</v>
      </c>
      <c r="E237" s="168" t="s">
        <v>919</v>
      </c>
      <c r="F237" s="42" t="s">
        <v>4494</v>
      </c>
      <c r="G237" s="42" t="s">
        <v>925</v>
      </c>
      <c r="H237" s="13" t="s">
        <v>214</v>
      </c>
      <c r="I237" s="155" t="s">
        <v>214</v>
      </c>
      <c r="J237" s="122" t="s">
        <v>4495</v>
      </c>
      <c r="K237" s="168" t="s">
        <v>583</v>
      </c>
      <c r="L237" s="42"/>
      <c r="M237" s="42"/>
    </row>
    <row r="238" spans="1:13" ht="17.25" customHeight="1">
      <c r="A238" s="135" t="s">
        <v>85</v>
      </c>
      <c r="B238" s="52" t="s">
        <v>155</v>
      </c>
      <c r="C238" s="52" t="s">
        <v>156</v>
      </c>
      <c r="D238" s="135">
        <f t="shared" si="4"/>
        <v>10</v>
      </c>
      <c r="E238" s="349" t="s">
        <v>212</v>
      </c>
      <c r="F238" s="42" t="s">
        <v>808</v>
      </c>
      <c r="G238" s="5" t="s">
        <v>220</v>
      </c>
      <c r="H238" s="13" t="s">
        <v>214</v>
      </c>
      <c r="I238" s="349" t="s">
        <v>1576</v>
      </c>
      <c r="J238" s="139" t="s">
        <v>4182</v>
      </c>
      <c r="K238" s="339" t="s">
        <v>974</v>
      </c>
      <c r="L238" s="42"/>
      <c r="M238" s="42"/>
    </row>
    <row r="239" spans="1:13" ht="17.25" customHeight="1">
      <c r="A239" s="135" t="s">
        <v>85</v>
      </c>
      <c r="B239" s="52" t="s">
        <v>155</v>
      </c>
      <c r="C239" s="52" t="s">
        <v>156</v>
      </c>
      <c r="D239" s="135">
        <f t="shared" si="4"/>
        <v>11</v>
      </c>
      <c r="E239" s="12" t="s">
        <v>573</v>
      </c>
      <c r="F239" s="42" t="s">
        <v>565</v>
      </c>
      <c r="G239" s="12" t="s">
        <v>600</v>
      </c>
      <c r="H239" s="13" t="s">
        <v>214</v>
      </c>
      <c r="I239" s="155" t="s">
        <v>12227</v>
      </c>
      <c r="J239" s="122" t="s">
        <v>4191</v>
      </c>
      <c r="K239" s="339" t="s">
        <v>215</v>
      </c>
      <c r="L239" s="42"/>
      <c r="M239" s="42"/>
    </row>
    <row r="240" spans="1:13" ht="17.25" customHeight="1">
      <c r="A240" s="135" t="s">
        <v>85</v>
      </c>
      <c r="B240" s="52" t="s">
        <v>157</v>
      </c>
      <c r="C240" s="52" t="s">
        <v>158</v>
      </c>
      <c r="D240" s="135">
        <f t="shared" si="4"/>
        <v>1</v>
      </c>
      <c r="E240" s="12" t="s">
        <v>3532</v>
      </c>
      <c r="F240" s="44" t="s">
        <v>2839</v>
      </c>
      <c r="G240" s="12" t="s">
        <v>12262</v>
      </c>
      <c r="H240" s="13" t="s">
        <v>12263</v>
      </c>
      <c r="I240" s="155" t="s">
        <v>12264</v>
      </c>
      <c r="J240" s="122" t="s">
        <v>12265</v>
      </c>
      <c r="K240" s="359" t="s">
        <v>80</v>
      </c>
      <c r="L240" s="42"/>
      <c r="M240" s="42"/>
    </row>
    <row r="241" spans="1:13" ht="17.25" customHeight="1">
      <c r="A241" s="135" t="s">
        <v>85</v>
      </c>
      <c r="B241" s="52" t="s">
        <v>157</v>
      </c>
      <c r="C241" s="52" t="s">
        <v>4496</v>
      </c>
      <c r="D241" s="135">
        <f t="shared" si="4"/>
        <v>2</v>
      </c>
      <c r="E241" s="168" t="s">
        <v>202</v>
      </c>
      <c r="F241" s="42" t="s">
        <v>928</v>
      </c>
      <c r="G241" s="36" t="s">
        <v>1235</v>
      </c>
      <c r="H241" s="13" t="s">
        <v>4497</v>
      </c>
      <c r="I241" s="155" t="s">
        <v>1701</v>
      </c>
      <c r="J241" s="122" t="s">
        <v>4189</v>
      </c>
      <c r="K241" s="339" t="s">
        <v>80</v>
      </c>
      <c r="L241" s="42"/>
      <c r="M241" s="42"/>
    </row>
    <row r="242" spans="1:13" ht="17.25" customHeight="1">
      <c r="A242" s="135" t="s">
        <v>85</v>
      </c>
      <c r="B242" s="52" t="s">
        <v>157</v>
      </c>
      <c r="C242" s="52" t="s">
        <v>158</v>
      </c>
      <c r="D242" s="135">
        <f t="shared" si="4"/>
        <v>3</v>
      </c>
      <c r="E242" s="168" t="s">
        <v>935</v>
      </c>
      <c r="F242" s="42" t="s">
        <v>929</v>
      </c>
      <c r="G242" s="36" t="s">
        <v>1235</v>
      </c>
      <c r="H242" s="13" t="s">
        <v>4498</v>
      </c>
      <c r="I242" s="155" t="s">
        <v>1701</v>
      </c>
      <c r="J242" s="122" t="s">
        <v>4499</v>
      </c>
      <c r="K242" s="339" t="s">
        <v>80</v>
      </c>
      <c r="L242" s="42"/>
      <c r="M242" s="42"/>
    </row>
    <row r="243" spans="1:13" ht="17.25" customHeight="1">
      <c r="A243" s="135" t="s">
        <v>85</v>
      </c>
      <c r="B243" s="52" t="s">
        <v>157</v>
      </c>
      <c r="C243" s="52" t="s">
        <v>158</v>
      </c>
      <c r="D243" s="135">
        <f t="shared" si="4"/>
        <v>4</v>
      </c>
      <c r="E243" s="364" t="s">
        <v>2510</v>
      </c>
      <c r="F243" s="42" t="s">
        <v>4500</v>
      </c>
      <c r="G243" s="42" t="s">
        <v>941</v>
      </c>
      <c r="H243" s="13" t="s">
        <v>4501</v>
      </c>
      <c r="I243" s="155" t="s">
        <v>214</v>
      </c>
      <c r="J243" s="122" t="s">
        <v>4502</v>
      </c>
      <c r="K243" s="168" t="s">
        <v>583</v>
      </c>
      <c r="L243" s="42"/>
      <c r="M243" s="42"/>
    </row>
    <row r="244" spans="1:13" ht="17.25" customHeight="1">
      <c r="A244" s="135" t="s">
        <v>85</v>
      </c>
      <c r="B244" s="52" t="s">
        <v>157</v>
      </c>
      <c r="C244" s="52" t="s">
        <v>158</v>
      </c>
      <c r="D244" s="135">
        <f t="shared" si="4"/>
        <v>5</v>
      </c>
      <c r="E244" s="168" t="s">
        <v>936</v>
      </c>
      <c r="F244" s="42" t="s">
        <v>930</v>
      </c>
      <c r="G244" s="42" t="s">
        <v>942</v>
      </c>
      <c r="H244" s="13" t="s">
        <v>4503</v>
      </c>
      <c r="I244" s="155" t="s">
        <v>214</v>
      </c>
      <c r="J244" s="122" t="s">
        <v>4504</v>
      </c>
      <c r="K244" s="168" t="s">
        <v>583</v>
      </c>
      <c r="L244" s="42"/>
      <c r="M244" s="42"/>
    </row>
    <row r="245" spans="1:13" ht="17.25" customHeight="1">
      <c r="A245" s="135" t="s">
        <v>85</v>
      </c>
      <c r="B245" s="52" t="s">
        <v>157</v>
      </c>
      <c r="C245" s="52" t="s">
        <v>158</v>
      </c>
      <c r="D245" s="135">
        <f t="shared" si="4"/>
        <v>6</v>
      </c>
      <c r="E245" s="168" t="s">
        <v>937</v>
      </c>
      <c r="F245" s="42" t="s">
        <v>931</v>
      </c>
      <c r="G245" s="42" t="s">
        <v>943</v>
      </c>
      <c r="H245" s="13" t="s">
        <v>4505</v>
      </c>
      <c r="I245" s="155" t="s">
        <v>214</v>
      </c>
      <c r="J245" s="122" t="s">
        <v>4506</v>
      </c>
      <c r="K245" s="168" t="s">
        <v>583</v>
      </c>
      <c r="L245" s="42"/>
      <c r="M245" s="42"/>
    </row>
    <row r="246" spans="1:13" ht="17.25" customHeight="1">
      <c r="A246" s="135" t="s">
        <v>85</v>
      </c>
      <c r="B246" s="52" t="s">
        <v>157</v>
      </c>
      <c r="C246" s="52" t="s">
        <v>158</v>
      </c>
      <c r="D246" s="135">
        <f t="shared" si="4"/>
        <v>7</v>
      </c>
      <c r="E246" s="168" t="s">
        <v>944</v>
      </c>
      <c r="F246" s="42" t="s">
        <v>932</v>
      </c>
      <c r="G246" s="42" t="s">
        <v>945</v>
      </c>
      <c r="H246" s="13" t="s">
        <v>4507</v>
      </c>
      <c r="I246" s="155" t="s">
        <v>214</v>
      </c>
      <c r="J246" s="122" t="s">
        <v>4508</v>
      </c>
      <c r="K246" s="168" t="s">
        <v>583</v>
      </c>
      <c r="L246" s="42"/>
      <c r="M246" s="42"/>
    </row>
    <row r="247" spans="1:13" ht="17.25" customHeight="1">
      <c r="A247" s="135" t="s">
        <v>85</v>
      </c>
      <c r="B247" s="52" t="s">
        <v>157</v>
      </c>
      <c r="C247" s="52" t="s">
        <v>158</v>
      </c>
      <c r="D247" s="135">
        <f t="shared" si="4"/>
        <v>8</v>
      </c>
      <c r="E247" s="168" t="s">
        <v>938</v>
      </c>
      <c r="F247" s="42" t="s">
        <v>933</v>
      </c>
      <c r="G247" s="42" t="s">
        <v>946</v>
      </c>
      <c r="H247" s="13" t="s">
        <v>4509</v>
      </c>
      <c r="I247" s="155" t="s">
        <v>214</v>
      </c>
      <c r="J247" s="122" t="s">
        <v>4510</v>
      </c>
      <c r="K247" s="168" t="s">
        <v>583</v>
      </c>
      <c r="L247" s="42"/>
      <c r="M247" s="42"/>
    </row>
    <row r="248" spans="1:13" ht="17.25" customHeight="1">
      <c r="A248" s="135" t="s">
        <v>85</v>
      </c>
      <c r="B248" s="52" t="s">
        <v>157</v>
      </c>
      <c r="C248" s="52" t="s">
        <v>158</v>
      </c>
      <c r="D248" s="135">
        <f t="shared" si="4"/>
        <v>9</v>
      </c>
      <c r="E248" s="168" t="s">
        <v>939</v>
      </c>
      <c r="F248" s="42" t="s">
        <v>934</v>
      </c>
      <c r="G248" s="42" t="s">
        <v>947</v>
      </c>
      <c r="H248" s="13" t="s">
        <v>4511</v>
      </c>
      <c r="I248" s="349" t="s">
        <v>1576</v>
      </c>
      <c r="J248" s="139" t="s">
        <v>4512</v>
      </c>
      <c r="K248" s="339" t="s">
        <v>974</v>
      </c>
      <c r="L248" s="42"/>
      <c r="M248" s="42"/>
    </row>
    <row r="249" spans="1:13" ht="17.25" customHeight="1">
      <c r="A249" s="135" t="s">
        <v>85</v>
      </c>
      <c r="B249" s="52" t="s">
        <v>157</v>
      </c>
      <c r="C249" s="52" t="s">
        <v>158</v>
      </c>
      <c r="D249" s="135">
        <f t="shared" si="4"/>
        <v>10</v>
      </c>
      <c r="E249" s="168" t="s">
        <v>940</v>
      </c>
      <c r="F249" s="42" t="s">
        <v>1278</v>
      </c>
      <c r="G249" s="42" t="s">
        <v>948</v>
      </c>
      <c r="H249" s="13" t="s">
        <v>4513</v>
      </c>
      <c r="I249" s="349" t="s">
        <v>1576</v>
      </c>
      <c r="J249" s="139" t="s">
        <v>4514</v>
      </c>
      <c r="K249" s="339" t="s">
        <v>974</v>
      </c>
      <c r="L249" s="42"/>
      <c r="M249" s="42"/>
    </row>
    <row r="250" spans="1:13" ht="17.25" customHeight="1">
      <c r="A250" s="135" t="s">
        <v>85</v>
      </c>
      <c r="B250" s="52" t="s">
        <v>157</v>
      </c>
      <c r="C250" s="52" t="s">
        <v>158</v>
      </c>
      <c r="D250" s="135">
        <f t="shared" si="4"/>
        <v>11</v>
      </c>
      <c r="E250" s="349" t="s">
        <v>212</v>
      </c>
      <c r="F250" s="42" t="s">
        <v>808</v>
      </c>
      <c r="G250" s="5" t="s">
        <v>220</v>
      </c>
      <c r="H250" s="13" t="s">
        <v>214</v>
      </c>
      <c r="I250" s="349" t="s">
        <v>1576</v>
      </c>
      <c r="J250" s="139" t="s">
        <v>4182</v>
      </c>
      <c r="K250" s="339" t="s">
        <v>974</v>
      </c>
      <c r="L250" s="42"/>
      <c r="M250" s="42"/>
    </row>
    <row r="251" spans="1:13" ht="17.25" customHeight="1">
      <c r="A251" s="135" t="s">
        <v>85</v>
      </c>
      <c r="B251" s="52" t="s">
        <v>157</v>
      </c>
      <c r="C251" s="52" t="s">
        <v>158</v>
      </c>
      <c r="D251" s="135">
        <f t="shared" si="4"/>
        <v>12</v>
      </c>
      <c r="E251" s="12" t="s">
        <v>573</v>
      </c>
      <c r="F251" s="42" t="s">
        <v>565</v>
      </c>
      <c r="G251" s="12" t="s">
        <v>600</v>
      </c>
      <c r="H251" s="13" t="s">
        <v>214</v>
      </c>
      <c r="I251" s="155" t="s">
        <v>12227</v>
      </c>
      <c r="J251" s="122" t="s">
        <v>4191</v>
      </c>
      <c r="K251" s="339" t="s">
        <v>215</v>
      </c>
      <c r="L251" s="42"/>
      <c r="M251" s="42"/>
    </row>
    <row r="252" spans="1:13" ht="17.25" customHeight="1">
      <c r="A252" s="135" t="s">
        <v>85</v>
      </c>
      <c r="B252" s="52" t="s">
        <v>159</v>
      </c>
      <c r="C252" s="52" t="s">
        <v>160</v>
      </c>
      <c r="D252" s="135">
        <f t="shared" si="4"/>
        <v>1</v>
      </c>
      <c r="E252" s="168" t="s">
        <v>202</v>
      </c>
      <c r="F252" s="42" t="s">
        <v>949</v>
      </c>
      <c r="G252" s="36" t="s">
        <v>1235</v>
      </c>
      <c r="H252" s="13" t="s">
        <v>4515</v>
      </c>
      <c r="I252" s="155" t="s">
        <v>1701</v>
      </c>
      <c r="J252" s="122" t="s">
        <v>4292</v>
      </c>
      <c r="K252" s="339" t="s">
        <v>80</v>
      </c>
      <c r="L252" s="42"/>
      <c r="M252" s="42"/>
    </row>
    <row r="253" spans="1:13" ht="17.25" customHeight="1">
      <c r="A253" s="135" t="s">
        <v>85</v>
      </c>
      <c r="B253" s="52" t="s">
        <v>159</v>
      </c>
      <c r="C253" s="52" t="s">
        <v>160</v>
      </c>
      <c r="D253" s="135">
        <f t="shared" si="4"/>
        <v>2</v>
      </c>
      <c r="E253" s="168" t="s">
        <v>78</v>
      </c>
      <c r="F253" s="168" t="s">
        <v>951</v>
      </c>
      <c r="G253" s="42" t="s">
        <v>968</v>
      </c>
      <c r="H253" s="13" t="s">
        <v>214</v>
      </c>
      <c r="I253" s="155" t="s">
        <v>214</v>
      </c>
      <c r="J253" s="122">
        <v>20170109</v>
      </c>
      <c r="K253" s="168" t="s">
        <v>218</v>
      </c>
      <c r="L253" s="42"/>
      <c r="M253" s="42"/>
    </row>
    <row r="254" spans="1:13" ht="17.25" customHeight="1">
      <c r="A254" s="135" t="s">
        <v>85</v>
      </c>
      <c r="B254" s="52" t="s">
        <v>159</v>
      </c>
      <c r="C254" s="52" t="s">
        <v>160</v>
      </c>
      <c r="D254" s="135">
        <f t="shared" si="4"/>
        <v>3</v>
      </c>
      <c r="E254" s="168" t="s">
        <v>4516</v>
      </c>
      <c r="F254" s="168" t="s">
        <v>950</v>
      </c>
      <c r="G254" s="42" t="s">
        <v>952</v>
      </c>
      <c r="H254" s="13" t="s">
        <v>4517</v>
      </c>
      <c r="I254" s="349" t="s">
        <v>12266</v>
      </c>
      <c r="J254" s="139" t="s">
        <v>4518</v>
      </c>
      <c r="K254" s="168" t="s">
        <v>627</v>
      </c>
      <c r="L254" s="42"/>
      <c r="M254" s="42"/>
    </row>
    <row r="255" spans="1:13" ht="17.25" customHeight="1">
      <c r="A255" s="135" t="s">
        <v>85</v>
      </c>
      <c r="B255" s="52" t="s">
        <v>159</v>
      </c>
      <c r="C255" s="52" t="s">
        <v>160</v>
      </c>
      <c r="D255" s="135">
        <f t="shared" si="4"/>
        <v>4</v>
      </c>
      <c r="E255" s="168" t="s">
        <v>212</v>
      </c>
      <c r="F255" s="168" t="s">
        <v>808</v>
      </c>
      <c r="G255" s="5" t="s">
        <v>220</v>
      </c>
      <c r="H255" s="13" t="s">
        <v>214</v>
      </c>
      <c r="I255" s="349" t="s">
        <v>1576</v>
      </c>
      <c r="J255" s="139" t="s">
        <v>4182</v>
      </c>
      <c r="K255" s="339" t="s">
        <v>974</v>
      </c>
      <c r="L255" s="42"/>
      <c r="M255" s="42"/>
    </row>
    <row r="256" spans="1:13" ht="17.25" customHeight="1">
      <c r="A256" s="135" t="s">
        <v>85</v>
      </c>
      <c r="B256" s="52" t="s">
        <v>159</v>
      </c>
      <c r="C256" s="52" t="s">
        <v>160</v>
      </c>
      <c r="D256" s="135">
        <f t="shared" si="4"/>
        <v>5</v>
      </c>
      <c r="E256" s="168" t="s">
        <v>573</v>
      </c>
      <c r="F256" s="168" t="s">
        <v>622</v>
      </c>
      <c r="G256" s="5" t="s">
        <v>967</v>
      </c>
      <c r="H256" s="13" t="s">
        <v>214</v>
      </c>
      <c r="I256" s="155" t="s">
        <v>12227</v>
      </c>
      <c r="J256" s="122" t="s">
        <v>4183</v>
      </c>
      <c r="K256" s="339" t="s">
        <v>215</v>
      </c>
      <c r="L256" s="42"/>
      <c r="M256" s="42"/>
    </row>
    <row r="257" spans="1:13" ht="17.25" customHeight="1">
      <c r="A257" s="136" t="s">
        <v>85</v>
      </c>
      <c r="B257" s="172" t="s">
        <v>161</v>
      </c>
      <c r="C257" s="172" t="s">
        <v>162</v>
      </c>
      <c r="D257" s="135">
        <f t="shared" si="4"/>
        <v>1</v>
      </c>
      <c r="E257" s="60" t="s">
        <v>12267</v>
      </c>
      <c r="F257" s="61" t="s">
        <v>12268</v>
      </c>
      <c r="G257" s="348" t="s">
        <v>12275</v>
      </c>
      <c r="H257" s="13" t="s">
        <v>4519</v>
      </c>
      <c r="I257" s="168" t="s">
        <v>12276</v>
      </c>
      <c r="J257" s="141" t="s">
        <v>2253</v>
      </c>
      <c r="K257" s="168" t="s">
        <v>627</v>
      </c>
      <c r="L257" s="42"/>
      <c r="M257" s="42"/>
    </row>
    <row r="258" spans="1:13" ht="17.25" customHeight="1">
      <c r="A258" s="135" t="s">
        <v>85</v>
      </c>
      <c r="B258" s="52" t="s">
        <v>161</v>
      </c>
      <c r="C258" s="52" t="s">
        <v>4520</v>
      </c>
      <c r="D258" s="135">
        <f t="shared" si="4"/>
        <v>2</v>
      </c>
      <c r="E258" s="348" t="s">
        <v>954</v>
      </c>
      <c r="F258" s="42" t="s">
        <v>961</v>
      </c>
      <c r="G258" s="55" t="s">
        <v>1242</v>
      </c>
      <c r="H258" s="13" t="s">
        <v>4521</v>
      </c>
      <c r="I258" s="168" t="s">
        <v>1390</v>
      </c>
      <c r="J258" s="122" t="s">
        <v>4522</v>
      </c>
      <c r="K258" s="339" t="s">
        <v>80</v>
      </c>
      <c r="L258" s="42"/>
      <c r="M258" s="42"/>
    </row>
    <row r="259" spans="1:13" ht="17.25" customHeight="1">
      <c r="A259" s="135" t="s">
        <v>85</v>
      </c>
      <c r="B259" s="52" t="s">
        <v>161</v>
      </c>
      <c r="C259" s="52" t="s">
        <v>162</v>
      </c>
      <c r="D259" s="135">
        <f t="shared" si="4"/>
        <v>3</v>
      </c>
      <c r="E259" s="348" t="s">
        <v>202</v>
      </c>
      <c r="F259" s="42" t="s">
        <v>633</v>
      </c>
      <c r="G259" s="36" t="s">
        <v>1235</v>
      </c>
      <c r="H259" s="13" t="s">
        <v>4523</v>
      </c>
      <c r="I259" s="155" t="s">
        <v>1701</v>
      </c>
      <c r="J259" s="122" t="s">
        <v>4292</v>
      </c>
      <c r="K259" s="339" t="s">
        <v>80</v>
      </c>
      <c r="L259" s="42"/>
      <c r="M259" s="42"/>
    </row>
    <row r="260" spans="1:13" ht="17.25" customHeight="1">
      <c r="A260" s="135" t="s">
        <v>85</v>
      </c>
      <c r="B260" s="52" t="s">
        <v>161</v>
      </c>
      <c r="C260" s="52" t="s">
        <v>162</v>
      </c>
      <c r="D260" s="135">
        <f t="shared" si="4"/>
        <v>4</v>
      </c>
      <c r="E260" s="348" t="s">
        <v>78</v>
      </c>
      <c r="F260" s="42" t="s">
        <v>634</v>
      </c>
      <c r="G260" s="42" t="s">
        <v>968</v>
      </c>
      <c r="H260" s="13" t="s">
        <v>214</v>
      </c>
      <c r="I260" s="349" t="s">
        <v>1576</v>
      </c>
      <c r="J260" s="122">
        <v>20170109</v>
      </c>
      <c r="K260" s="339" t="s">
        <v>215</v>
      </c>
      <c r="L260" s="42"/>
      <c r="M260" s="42"/>
    </row>
    <row r="261" spans="1:13" ht="17.25" customHeight="1">
      <c r="A261" s="135" t="s">
        <v>85</v>
      </c>
      <c r="B261" s="52" t="s">
        <v>161</v>
      </c>
      <c r="C261" s="52" t="s">
        <v>162</v>
      </c>
      <c r="D261" s="135">
        <f t="shared" si="4"/>
        <v>5</v>
      </c>
      <c r="E261" s="348" t="s">
        <v>955</v>
      </c>
      <c r="F261" s="168" t="s">
        <v>962</v>
      </c>
      <c r="G261" s="348" t="s">
        <v>955</v>
      </c>
      <c r="H261" s="13" t="s">
        <v>4524</v>
      </c>
      <c r="I261" s="155" t="s">
        <v>214</v>
      </c>
      <c r="J261" s="141" t="s">
        <v>4525</v>
      </c>
      <c r="K261" s="339" t="s">
        <v>80</v>
      </c>
      <c r="L261" s="42"/>
      <c r="M261" s="42"/>
    </row>
    <row r="262" spans="1:13" ht="17.25" customHeight="1">
      <c r="A262" s="136" t="s">
        <v>85</v>
      </c>
      <c r="B262" s="172" t="s">
        <v>161</v>
      </c>
      <c r="C262" s="172" t="s">
        <v>162</v>
      </c>
      <c r="D262" s="135">
        <f t="shared" si="4"/>
        <v>6</v>
      </c>
      <c r="E262" s="60" t="s">
        <v>12269</v>
      </c>
      <c r="F262" s="61" t="s">
        <v>12270</v>
      </c>
      <c r="G262" s="348" t="s">
        <v>12272</v>
      </c>
      <c r="H262" s="13" t="s">
        <v>12274</v>
      </c>
      <c r="I262" s="168" t="s">
        <v>12273</v>
      </c>
      <c r="J262" s="141" t="s">
        <v>12278</v>
      </c>
      <c r="K262" s="359" t="s">
        <v>599</v>
      </c>
      <c r="L262" s="42"/>
      <c r="M262" s="42"/>
    </row>
    <row r="263" spans="1:13" ht="17.25" customHeight="1">
      <c r="A263" s="135" t="s">
        <v>85</v>
      </c>
      <c r="B263" s="52" t="s">
        <v>161</v>
      </c>
      <c r="C263" s="52" t="s">
        <v>162</v>
      </c>
      <c r="D263" s="135">
        <f t="shared" si="4"/>
        <v>7</v>
      </c>
      <c r="E263" s="348" t="s">
        <v>4526</v>
      </c>
      <c r="F263" s="42" t="s">
        <v>963</v>
      </c>
      <c r="G263" s="72" t="s">
        <v>956</v>
      </c>
      <c r="H263" s="13" t="s">
        <v>12271</v>
      </c>
      <c r="I263" s="168" t="s">
        <v>12277</v>
      </c>
      <c r="J263" s="141" t="s">
        <v>4527</v>
      </c>
      <c r="K263" s="168" t="s">
        <v>627</v>
      </c>
      <c r="L263" s="42"/>
      <c r="M263" s="42"/>
    </row>
    <row r="264" spans="1:13" ht="17.25" customHeight="1">
      <c r="A264" s="135" t="s">
        <v>85</v>
      </c>
      <c r="B264" s="52" t="s">
        <v>161</v>
      </c>
      <c r="C264" s="52" t="s">
        <v>162</v>
      </c>
      <c r="D264" s="135">
        <f t="shared" si="4"/>
        <v>8</v>
      </c>
      <c r="E264" s="348" t="s">
        <v>957</v>
      </c>
      <c r="F264" s="42" t="s">
        <v>964</v>
      </c>
      <c r="G264" s="72" t="s">
        <v>957</v>
      </c>
      <c r="H264" s="13" t="s">
        <v>4528</v>
      </c>
      <c r="I264" s="349" t="s">
        <v>1576</v>
      </c>
      <c r="J264" s="139" t="s">
        <v>4529</v>
      </c>
      <c r="K264" s="339" t="s">
        <v>974</v>
      </c>
      <c r="L264" s="42"/>
      <c r="M264" s="42"/>
    </row>
    <row r="265" spans="1:13" ht="17.25" customHeight="1">
      <c r="A265" s="135" t="s">
        <v>85</v>
      </c>
      <c r="B265" s="52" t="s">
        <v>161</v>
      </c>
      <c r="C265" s="52" t="s">
        <v>162</v>
      </c>
      <c r="D265" s="135">
        <f t="shared" si="4"/>
        <v>9</v>
      </c>
      <c r="E265" s="348" t="s">
        <v>958</v>
      </c>
      <c r="F265" s="42" t="s">
        <v>965</v>
      </c>
      <c r="G265" s="72" t="s">
        <v>970</v>
      </c>
      <c r="H265" s="13" t="s">
        <v>4530</v>
      </c>
      <c r="I265" s="155" t="s">
        <v>4871</v>
      </c>
      <c r="J265" s="122" t="s">
        <v>4531</v>
      </c>
      <c r="K265" s="339" t="s">
        <v>974</v>
      </c>
      <c r="L265" s="42"/>
      <c r="M265" s="42"/>
    </row>
    <row r="266" spans="1:13" ht="17.25" customHeight="1">
      <c r="A266" s="135" t="s">
        <v>85</v>
      </c>
      <c r="B266" s="52" t="s">
        <v>161</v>
      </c>
      <c r="C266" s="52" t="s">
        <v>162</v>
      </c>
      <c r="D266" s="135">
        <f t="shared" si="4"/>
        <v>10</v>
      </c>
      <c r="E266" s="348" t="s">
        <v>959</v>
      </c>
      <c r="F266" s="42" t="s">
        <v>966</v>
      </c>
      <c r="G266" s="72" t="s">
        <v>959</v>
      </c>
      <c r="H266" s="13" t="s">
        <v>4532</v>
      </c>
      <c r="I266" s="168" t="s">
        <v>1390</v>
      </c>
      <c r="J266" s="141" t="s">
        <v>4533</v>
      </c>
      <c r="K266" s="168" t="s">
        <v>80</v>
      </c>
      <c r="L266" s="42"/>
      <c r="M266" s="42"/>
    </row>
    <row r="267" spans="1:13" ht="17.25" customHeight="1">
      <c r="A267" s="135" t="s">
        <v>85</v>
      </c>
      <c r="B267" s="52" t="s">
        <v>161</v>
      </c>
      <c r="C267" s="52" t="s">
        <v>162</v>
      </c>
      <c r="D267" s="135">
        <f t="shared" si="4"/>
        <v>11</v>
      </c>
      <c r="E267" s="168" t="s">
        <v>212</v>
      </c>
      <c r="F267" s="42" t="s">
        <v>564</v>
      </c>
      <c r="G267" s="42" t="s">
        <v>212</v>
      </c>
      <c r="H267" s="13" t="s">
        <v>214</v>
      </c>
      <c r="I267" s="349" t="s">
        <v>1576</v>
      </c>
      <c r="J267" s="139" t="s">
        <v>4182</v>
      </c>
      <c r="K267" s="339" t="s">
        <v>974</v>
      </c>
      <c r="L267" s="42"/>
      <c r="M267" s="42"/>
    </row>
    <row r="268" spans="1:13" ht="17.25" customHeight="1">
      <c r="A268" s="135" t="s">
        <v>85</v>
      </c>
      <c r="B268" s="52" t="s">
        <v>161</v>
      </c>
      <c r="C268" s="52" t="s">
        <v>162</v>
      </c>
      <c r="D268" s="135">
        <f t="shared" si="4"/>
        <v>12</v>
      </c>
      <c r="E268" s="168" t="s">
        <v>79</v>
      </c>
      <c r="F268" s="42" t="s">
        <v>622</v>
      </c>
      <c r="G268" s="5" t="s">
        <v>967</v>
      </c>
      <c r="H268" s="13" t="s">
        <v>214</v>
      </c>
      <c r="I268" s="155" t="s">
        <v>12227</v>
      </c>
      <c r="J268" s="122" t="s">
        <v>4183</v>
      </c>
      <c r="K268" s="339" t="s">
        <v>215</v>
      </c>
      <c r="L268" s="42"/>
      <c r="M268" s="42"/>
    </row>
    <row r="269" spans="1:13" ht="17.25" customHeight="1">
      <c r="A269" s="135" t="s">
        <v>85</v>
      </c>
      <c r="B269" s="52" t="s">
        <v>163</v>
      </c>
      <c r="C269" s="52" t="s">
        <v>164</v>
      </c>
      <c r="D269" s="135">
        <f t="shared" si="4"/>
        <v>1</v>
      </c>
      <c r="E269" s="168" t="s">
        <v>4534</v>
      </c>
      <c r="F269" s="42" t="s">
        <v>971</v>
      </c>
      <c r="G269" s="156" t="s">
        <v>12283</v>
      </c>
      <c r="H269" s="156" t="s">
        <v>12281</v>
      </c>
      <c r="I269" s="168" t="s">
        <v>12279</v>
      </c>
      <c r="J269" s="141" t="s">
        <v>12280</v>
      </c>
      <c r="K269" s="168" t="s">
        <v>627</v>
      </c>
      <c r="L269" s="42"/>
      <c r="M269" s="42"/>
    </row>
    <row r="270" spans="1:13" ht="17.25" customHeight="1">
      <c r="A270" s="135" t="s">
        <v>85</v>
      </c>
      <c r="B270" s="52" t="s">
        <v>163</v>
      </c>
      <c r="C270" s="52" t="s">
        <v>164</v>
      </c>
      <c r="D270" s="135">
        <f t="shared" si="4"/>
        <v>2</v>
      </c>
      <c r="E270" s="168" t="s">
        <v>78</v>
      </c>
      <c r="F270" s="42" t="s">
        <v>634</v>
      </c>
      <c r="G270" s="5" t="s">
        <v>968</v>
      </c>
      <c r="H270" s="13" t="s">
        <v>214</v>
      </c>
      <c r="I270" s="155" t="s">
        <v>12227</v>
      </c>
      <c r="J270" s="122">
        <v>20170109</v>
      </c>
      <c r="K270" s="339" t="s">
        <v>215</v>
      </c>
      <c r="L270" s="42"/>
      <c r="M270" s="42"/>
    </row>
    <row r="271" spans="1:13" ht="17.25" customHeight="1">
      <c r="A271" s="135" t="s">
        <v>85</v>
      </c>
      <c r="B271" s="52" t="s">
        <v>163</v>
      </c>
      <c r="C271" s="52" t="s">
        <v>164</v>
      </c>
      <c r="D271" s="135">
        <f t="shared" si="4"/>
        <v>3</v>
      </c>
      <c r="E271" s="168" t="s">
        <v>202</v>
      </c>
      <c r="F271" s="42" t="s">
        <v>633</v>
      </c>
      <c r="G271" s="36" t="s">
        <v>1235</v>
      </c>
      <c r="H271" s="13" t="s">
        <v>12282</v>
      </c>
      <c r="I271" s="155" t="s">
        <v>1701</v>
      </c>
      <c r="J271" s="122" t="s">
        <v>4168</v>
      </c>
      <c r="K271" s="168" t="s">
        <v>80</v>
      </c>
      <c r="L271" s="42"/>
      <c r="M271" s="42"/>
    </row>
    <row r="272" spans="1:13" ht="17.25" customHeight="1">
      <c r="A272" s="135" t="s">
        <v>85</v>
      </c>
      <c r="B272" s="52" t="s">
        <v>163</v>
      </c>
      <c r="C272" s="52" t="s">
        <v>164</v>
      </c>
      <c r="D272" s="135">
        <f t="shared" si="4"/>
        <v>4</v>
      </c>
      <c r="E272" s="168" t="s">
        <v>973</v>
      </c>
      <c r="F272" s="42" t="s">
        <v>972</v>
      </c>
      <c r="G272" s="42" t="s">
        <v>12284</v>
      </c>
      <c r="H272" s="42" t="s">
        <v>4535</v>
      </c>
      <c r="I272" s="168" t="s">
        <v>12285</v>
      </c>
      <c r="J272" s="141" t="s">
        <v>12286</v>
      </c>
      <c r="K272" s="168" t="s">
        <v>581</v>
      </c>
      <c r="L272" s="42"/>
      <c r="M272" s="42"/>
    </row>
    <row r="273" spans="1:13" ht="17.25" customHeight="1">
      <c r="A273" s="135" t="s">
        <v>85</v>
      </c>
      <c r="B273" s="52" t="s">
        <v>163</v>
      </c>
      <c r="C273" s="52" t="s">
        <v>164</v>
      </c>
      <c r="D273" s="135">
        <f t="shared" si="4"/>
        <v>5</v>
      </c>
      <c r="E273" s="168" t="s">
        <v>212</v>
      </c>
      <c r="F273" s="42" t="s">
        <v>564</v>
      </c>
      <c r="G273" s="42" t="s">
        <v>212</v>
      </c>
      <c r="H273" s="13" t="s">
        <v>214</v>
      </c>
      <c r="I273" s="349" t="s">
        <v>1576</v>
      </c>
      <c r="J273" s="139" t="s">
        <v>4182</v>
      </c>
      <c r="K273" s="339" t="s">
        <v>974</v>
      </c>
      <c r="L273" s="42"/>
      <c r="M273" s="42"/>
    </row>
    <row r="274" spans="1:13" ht="17.25" customHeight="1">
      <c r="A274" s="135" t="s">
        <v>85</v>
      </c>
      <c r="B274" s="52" t="s">
        <v>163</v>
      </c>
      <c r="C274" s="52" t="s">
        <v>164</v>
      </c>
      <c r="D274" s="135">
        <f t="shared" ref="D274:D337" si="5">IF($C274=$C273,$D273+1,1)</f>
        <v>6</v>
      </c>
      <c r="E274" s="168" t="s">
        <v>79</v>
      </c>
      <c r="F274" s="42" t="s">
        <v>622</v>
      </c>
      <c r="G274" s="5" t="s">
        <v>967</v>
      </c>
      <c r="H274" s="13" t="s">
        <v>214</v>
      </c>
      <c r="I274" s="155" t="s">
        <v>1681</v>
      </c>
      <c r="J274" s="122" t="s">
        <v>4183</v>
      </c>
      <c r="K274" s="339" t="s">
        <v>215</v>
      </c>
      <c r="L274" s="42"/>
      <c r="M274" s="42"/>
    </row>
    <row r="275" spans="1:13" ht="17.25" customHeight="1">
      <c r="A275" s="135" t="s">
        <v>85</v>
      </c>
      <c r="B275" s="52" t="s">
        <v>165</v>
      </c>
      <c r="C275" s="52" t="s">
        <v>4536</v>
      </c>
      <c r="D275" s="135">
        <f t="shared" si="5"/>
        <v>1</v>
      </c>
      <c r="E275" s="168" t="s">
        <v>202</v>
      </c>
      <c r="F275" s="42" t="s">
        <v>949</v>
      </c>
      <c r="G275" s="36" t="s">
        <v>1235</v>
      </c>
      <c r="H275" s="13" t="s">
        <v>4537</v>
      </c>
      <c r="I275" s="155" t="s">
        <v>1701</v>
      </c>
      <c r="J275" s="122" t="s">
        <v>4538</v>
      </c>
      <c r="K275" s="168" t="s">
        <v>80</v>
      </c>
      <c r="L275" s="42"/>
      <c r="M275" s="42"/>
    </row>
    <row r="276" spans="1:13" ht="17.25" customHeight="1">
      <c r="A276" s="135" t="s">
        <v>85</v>
      </c>
      <c r="B276" s="52" t="s">
        <v>165</v>
      </c>
      <c r="C276" s="52" t="s">
        <v>4539</v>
      </c>
      <c r="D276" s="135">
        <f t="shared" si="5"/>
        <v>2</v>
      </c>
      <c r="E276" s="168" t="s">
        <v>78</v>
      </c>
      <c r="F276" s="42" t="s">
        <v>951</v>
      </c>
      <c r="G276" s="5" t="s">
        <v>968</v>
      </c>
      <c r="H276" s="13" t="s">
        <v>214</v>
      </c>
      <c r="I276" s="155" t="s">
        <v>1681</v>
      </c>
      <c r="J276" s="141" t="s">
        <v>4204</v>
      </c>
      <c r="K276" s="339" t="s">
        <v>215</v>
      </c>
      <c r="L276" s="42"/>
      <c r="M276" s="42"/>
    </row>
    <row r="277" spans="1:13" ht="17.25" customHeight="1">
      <c r="A277" s="135" t="s">
        <v>85</v>
      </c>
      <c r="B277" s="52" t="s">
        <v>165</v>
      </c>
      <c r="C277" s="52" t="s">
        <v>4539</v>
      </c>
      <c r="D277" s="135">
        <f t="shared" si="5"/>
        <v>3</v>
      </c>
      <c r="E277" s="168" t="s">
        <v>4376</v>
      </c>
      <c r="F277" s="42" t="s">
        <v>840</v>
      </c>
      <c r="G277" s="42" t="s">
        <v>12289</v>
      </c>
      <c r="H277" s="42" t="s">
        <v>12288</v>
      </c>
      <c r="I277" s="155" t="s">
        <v>12287</v>
      </c>
      <c r="J277" s="141" t="s">
        <v>1829</v>
      </c>
      <c r="K277" s="168" t="s">
        <v>627</v>
      </c>
      <c r="L277" s="42"/>
      <c r="M277" s="42"/>
    </row>
    <row r="278" spans="1:13" ht="17.25" customHeight="1">
      <c r="A278" s="135" t="s">
        <v>85</v>
      </c>
      <c r="B278" s="52" t="s">
        <v>165</v>
      </c>
      <c r="C278" s="52" t="s">
        <v>4539</v>
      </c>
      <c r="D278" s="135">
        <f t="shared" si="5"/>
        <v>4</v>
      </c>
      <c r="E278" s="168" t="s">
        <v>983</v>
      </c>
      <c r="F278" s="42" t="s">
        <v>975</v>
      </c>
      <c r="G278" s="42" t="s">
        <v>12290</v>
      </c>
      <c r="H278" s="42" t="s">
        <v>4540</v>
      </c>
      <c r="I278" s="168"/>
      <c r="J278" s="141" t="s">
        <v>4541</v>
      </c>
      <c r="K278" s="168" t="s">
        <v>582</v>
      </c>
      <c r="L278" s="42"/>
      <c r="M278" s="42"/>
    </row>
    <row r="279" spans="1:13" ht="17.25" customHeight="1">
      <c r="A279" s="135" t="s">
        <v>85</v>
      </c>
      <c r="B279" s="52" t="s">
        <v>165</v>
      </c>
      <c r="C279" s="52" t="s">
        <v>4539</v>
      </c>
      <c r="D279" s="135">
        <f t="shared" si="5"/>
        <v>5</v>
      </c>
      <c r="E279" s="168" t="s">
        <v>845</v>
      </c>
      <c r="F279" s="42" t="s">
        <v>976</v>
      </c>
      <c r="G279" s="42" t="s">
        <v>12291</v>
      </c>
      <c r="H279" s="42" t="s">
        <v>4542</v>
      </c>
      <c r="I279" s="168"/>
      <c r="J279" s="141" t="s">
        <v>4543</v>
      </c>
      <c r="K279" s="168" t="s">
        <v>583</v>
      </c>
      <c r="L279" s="42"/>
      <c r="M279" s="42"/>
    </row>
    <row r="280" spans="1:13" ht="17.25" customHeight="1">
      <c r="A280" s="135" t="s">
        <v>85</v>
      </c>
      <c r="B280" s="52" t="s">
        <v>165</v>
      </c>
      <c r="C280" s="52" t="s">
        <v>4539</v>
      </c>
      <c r="D280" s="135">
        <f t="shared" si="5"/>
        <v>6</v>
      </c>
      <c r="E280" s="168" t="s">
        <v>706</v>
      </c>
      <c r="F280" s="42" t="s">
        <v>977</v>
      </c>
      <c r="G280" s="42" t="s">
        <v>12292</v>
      </c>
      <c r="H280" s="42" t="s">
        <v>4544</v>
      </c>
      <c r="I280" s="168"/>
      <c r="J280" s="61" t="s">
        <v>4545</v>
      </c>
      <c r="K280" s="168" t="s">
        <v>583</v>
      </c>
      <c r="L280" s="42"/>
      <c r="M280" s="42"/>
    </row>
    <row r="281" spans="1:13" ht="17.25" customHeight="1">
      <c r="A281" s="135" t="s">
        <v>85</v>
      </c>
      <c r="B281" s="52" t="s">
        <v>165</v>
      </c>
      <c r="C281" s="52" t="s">
        <v>4536</v>
      </c>
      <c r="D281" s="135">
        <f t="shared" si="5"/>
        <v>7</v>
      </c>
      <c r="E281" s="168" t="s">
        <v>707</v>
      </c>
      <c r="F281" s="42" t="s">
        <v>978</v>
      </c>
      <c r="G281" s="42" t="s">
        <v>12293</v>
      </c>
      <c r="H281" s="42" t="s">
        <v>4546</v>
      </c>
      <c r="I281" s="168"/>
      <c r="J281" s="61" t="s">
        <v>4547</v>
      </c>
      <c r="K281" s="168" t="s">
        <v>583</v>
      </c>
      <c r="L281" s="42"/>
      <c r="M281" s="42"/>
    </row>
    <row r="282" spans="1:13" ht="17.25" customHeight="1">
      <c r="A282" s="135" t="s">
        <v>85</v>
      </c>
      <c r="B282" s="52" t="s">
        <v>165</v>
      </c>
      <c r="C282" s="52" t="s">
        <v>4536</v>
      </c>
      <c r="D282" s="135">
        <f t="shared" si="5"/>
        <v>8</v>
      </c>
      <c r="E282" s="54" t="s">
        <v>12424</v>
      </c>
      <c r="F282" s="44" t="s">
        <v>12427</v>
      </c>
      <c r="G282" s="42" t="s">
        <v>12443</v>
      </c>
      <c r="H282" s="42" t="s">
        <v>12438</v>
      </c>
      <c r="I282" s="168"/>
      <c r="J282" s="73" t="s">
        <v>12441</v>
      </c>
      <c r="K282" s="168" t="s">
        <v>583</v>
      </c>
      <c r="L282" s="42"/>
      <c r="M282" s="42"/>
    </row>
    <row r="283" spans="1:13" ht="17.25" customHeight="1">
      <c r="A283" s="135" t="s">
        <v>85</v>
      </c>
      <c r="B283" s="52" t="s">
        <v>165</v>
      </c>
      <c r="C283" s="52" t="s">
        <v>4536</v>
      </c>
      <c r="D283" s="135">
        <f t="shared" si="5"/>
        <v>9</v>
      </c>
      <c r="E283" s="54" t="s">
        <v>12425</v>
      </c>
      <c r="F283" s="44" t="s">
        <v>12428</v>
      </c>
      <c r="G283" s="42" t="s">
        <v>12442</v>
      </c>
      <c r="H283" s="42" t="s">
        <v>12439</v>
      </c>
      <c r="I283" s="168"/>
      <c r="J283" s="73" t="s">
        <v>12441</v>
      </c>
      <c r="K283" s="168" t="s">
        <v>583</v>
      </c>
      <c r="L283" s="42"/>
      <c r="M283" s="42"/>
    </row>
    <row r="284" spans="1:13" ht="17.25" customHeight="1">
      <c r="A284" s="135" t="s">
        <v>85</v>
      </c>
      <c r="B284" s="52" t="s">
        <v>165</v>
      </c>
      <c r="C284" s="52" t="s">
        <v>4536</v>
      </c>
      <c r="D284" s="135">
        <f t="shared" si="5"/>
        <v>10</v>
      </c>
      <c r="E284" s="54" t="s">
        <v>12426</v>
      </c>
      <c r="F284" s="44" t="s">
        <v>12429</v>
      </c>
      <c r="G284" s="42" t="s">
        <v>12444</v>
      </c>
      <c r="H284" s="42" t="s">
        <v>12440</v>
      </c>
      <c r="I284" s="168"/>
      <c r="J284" s="73" t="s">
        <v>12441</v>
      </c>
      <c r="K284" s="168" t="s">
        <v>583</v>
      </c>
      <c r="L284" s="42"/>
      <c r="M284" s="42"/>
    </row>
    <row r="285" spans="1:13" ht="17.25" customHeight="1">
      <c r="A285" s="135" t="s">
        <v>85</v>
      </c>
      <c r="B285" s="52" t="s">
        <v>165</v>
      </c>
      <c r="C285" s="52" t="s">
        <v>4536</v>
      </c>
      <c r="D285" s="135">
        <f t="shared" si="5"/>
        <v>11</v>
      </c>
      <c r="E285" s="168" t="s">
        <v>212</v>
      </c>
      <c r="F285" s="42" t="s">
        <v>979</v>
      </c>
      <c r="G285" s="42" t="s">
        <v>212</v>
      </c>
      <c r="H285" s="13" t="s">
        <v>214</v>
      </c>
      <c r="I285" s="361" t="s">
        <v>12305</v>
      </c>
      <c r="J285" s="139" t="s">
        <v>4182</v>
      </c>
      <c r="K285" s="339" t="s">
        <v>974</v>
      </c>
      <c r="L285" s="42"/>
      <c r="M285" s="42"/>
    </row>
    <row r="286" spans="1:13" ht="17.25" customHeight="1">
      <c r="A286" s="135" t="s">
        <v>85</v>
      </c>
      <c r="B286" s="52" t="s">
        <v>165</v>
      </c>
      <c r="C286" s="52" t="s">
        <v>4536</v>
      </c>
      <c r="D286" s="135">
        <f t="shared" si="5"/>
        <v>12</v>
      </c>
      <c r="E286" s="168" t="s">
        <v>79</v>
      </c>
      <c r="F286" s="42" t="s">
        <v>622</v>
      </c>
      <c r="G286" s="5" t="s">
        <v>967</v>
      </c>
      <c r="H286" s="13" t="s">
        <v>214</v>
      </c>
      <c r="I286" s="155" t="s">
        <v>1681</v>
      </c>
      <c r="J286" s="122" t="s">
        <v>4183</v>
      </c>
      <c r="K286" s="339" t="s">
        <v>215</v>
      </c>
      <c r="L286" s="42"/>
      <c r="M286" s="42"/>
    </row>
    <row r="287" spans="1:13" ht="17.25" customHeight="1">
      <c r="A287" s="71" t="s">
        <v>85</v>
      </c>
      <c r="B287" s="52" t="s">
        <v>166</v>
      </c>
      <c r="C287" s="52" t="s">
        <v>167</v>
      </c>
      <c r="D287" s="135">
        <f t="shared" si="5"/>
        <v>1</v>
      </c>
      <c r="E287" s="168" t="s">
        <v>1858</v>
      </c>
      <c r="F287" s="42" t="s">
        <v>1857</v>
      </c>
      <c r="G287" s="42" t="s">
        <v>1867</v>
      </c>
      <c r="H287" s="42" t="s">
        <v>1888</v>
      </c>
      <c r="I287" s="168"/>
      <c r="J287" s="98" t="s">
        <v>1891</v>
      </c>
      <c r="K287" s="168" t="s">
        <v>1016</v>
      </c>
      <c r="L287" s="42"/>
      <c r="M287" s="42"/>
    </row>
    <row r="288" spans="1:13" ht="17.25" customHeight="1">
      <c r="A288" s="71" t="s">
        <v>85</v>
      </c>
      <c r="B288" s="52" t="s">
        <v>166</v>
      </c>
      <c r="C288" s="52" t="s">
        <v>167</v>
      </c>
      <c r="D288" s="135">
        <f t="shared" si="5"/>
        <v>2</v>
      </c>
      <c r="E288" s="168" t="s">
        <v>999</v>
      </c>
      <c r="F288" s="42" t="s">
        <v>1856</v>
      </c>
      <c r="G288" s="5" t="s">
        <v>968</v>
      </c>
      <c r="H288" s="13" t="s">
        <v>1889</v>
      </c>
      <c r="I288" s="155" t="s">
        <v>1681</v>
      </c>
      <c r="J288" s="97">
        <v>20161201</v>
      </c>
      <c r="K288" s="95" t="s">
        <v>215</v>
      </c>
      <c r="L288" s="42"/>
      <c r="M288" s="42"/>
    </row>
    <row r="289" spans="1:13" ht="17.25" customHeight="1">
      <c r="A289" s="71" t="s">
        <v>85</v>
      </c>
      <c r="B289" s="52" t="s">
        <v>166</v>
      </c>
      <c r="C289" s="52" t="s">
        <v>167</v>
      </c>
      <c r="D289" s="135">
        <f t="shared" si="5"/>
        <v>3</v>
      </c>
      <c r="E289" s="168" t="s">
        <v>1000</v>
      </c>
      <c r="F289" s="42" t="s">
        <v>984</v>
      </c>
      <c r="G289" s="42" t="s">
        <v>1890</v>
      </c>
      <c r="H289" s="42" t="s">
        <v>1868</v>
      </c>
      <c r="I289" s="168"/>
      <c r="J289" s="98" t="s">
        <v>1892</v>
      </c>
      <c r="K289" s="168" t="s">
        <v>982</v>
      </c>
      <c r="L289" s="42"/>
      <c r="M289" s="42"/>
    </row>
    <row r="290" spans="1:13" ht="17.25" customHeight="1">
      <c r="A290" s="71" t="s">
        <v>85</v>
      </c>
      <c r="B290" s="52" t="s">
        <v>166</v>
      </c>
      <c r="C290" s="52" t="s">
        <v>167</v>
      </c>
      <c r="D290" s="135">
        <f t="shared" si="5"/>
        <v>4</v>
      </c>
      <c r="E290" s="168" t="s">
        <v>1001</v>
      </c>
      <c r="F290" s="42" t="s">
        <v>985</v>
      </c>
      <c r="G290" s="42" t="s">
        <v>1894</v>
      </c>
      <c r="H290" s="42" t="s">
        <v>1869</v>
      </c>
      <c r="I290" s="168"/>
      <c r="J290" s="98" t="s">
        <v>1893</v>
      </c>
      <c r="K290" s="168" t="s">
        <v>982</v>
      </c>
      <c r="L290" s="42"/>
      <c r="M290" s="42"/>
    </row>
    <row r="291" spans="1:13" ht="17.25" customHeight="1">
      <c r="A291" s="71" t="s">
        <v>85</v>
      </c>
      <c r="B291" s="52" t="s">
        <v>166</v>
      </c>
      <c r="C291" s="52" t="s">
        <v>167</v>
      </c>
      <c r="D291" s="135">
        <f t="shared" si="5"/>
        <v>5</v>
      </c>
      <c r="E291" s="168" t="s">
        <v>1002</v>
      </c>
      <c r="F291" s="42" t="s">
        <v>1859</v>
      </c>
      <c r="G291" s="42" t="s">
        <v>1896</v>
      </c>
      <c r="H291" s="42" t="s">
        <v>1870</v>
      </c>
      <c r="I291" s="361" t="s">
        <v>12305</v>
      </c>
      <c r="J291" s="98" t="s">
        <v>1895</v>
      </c>
      <c r="K291" s="168" t="s">
        <v>982</v>
      </c>
      <c r="L291" s="42"/>
      <c r="M291" s="42"/>
    </row>
    <row r="292" spans="1:13" ht="17.25" customHeight="1">
      <c r="A292" s="71" t="s">
        <v>85</v>
      </c>
      <c r="B292" s="52" t="s">
        <v>166</v>
      </c>
      <c r="C292" s="52" t="s">
        <v>167</v>
      </c>
      <c r="D292" s="135">
        <f t="shared" si="5"/>
        <v>6</v>
      </c>
      <c r="E292" s="168" t="s">
        <v>1003</v>
      </c>
      <c r="F292" s="42" t="s">
        <v>1860</v>
      </c>
      <c r="G292" s="168" t="s">
        <v>1897</v>
      </c>
      <c r="H292" s="42" t="s">
        <v>1871</v>
      </c>
      <c r="I292" s="168"/>
      <c r="J292" s="99" t="s">
        <v>1898</v>
      </c>
      <c r="K292" s="168" t="s">
        <v>982</v>
      </c>
      <c r="L292" s="42"/>
      <c r="M292" s="42"/>
    </row>
    <row r="293" spans="1:13" ht="17.25" customHeight="1">
      <c r="A293" s="71" t="s">
        <v>85</v>
      </c>
      <c r="B293" s="52" t="s">
        <v>166</v>
      </c>
      <c r="C293" s="52" t="s">
        <v>167</v>
      </c>
      <c r="D293" s="135">
        <f t="shared" si="5"/>
        <v>7</v>
      </c>
      <c r="E293" s="168" t="s">
        <v>1004</v>
      </c>
      <c r="F293" s="42" t="s">
        <v>986</v>
      </c>
      <c r="G293" s="42" t="s">
        <v>1899</v>
      </c>
      <c r="H293" s="42" t="s">
        <v>1872</v>
      </c>
      <c r="I293" s="168" t="s">
        <v>12310</v>
      </c>
      <c r="J293" s="98" t="s">
        <v>1900</v>
      </c>
      <c r="K293" s="168" t="s">
        <v>980</v>
      </c>
      <c r="L293" s="42"/>
      <c r="M293" s="42"/>
    </row>
    <row r="294" spans="1:13" ht="17.25" customHeight="1">
      <c r="A294" s="71" t="s">
        <v>85</v>
      </c>
      <c r="B294" s="52" t="s">
        <v>166</v>
      </c>
      <c r="C294" s="52" t="s">
        <v>167</v>
      </c>
      <c r="D294" s="135">
        <f t="shared" si="5"/>
        <v>8</v>
      </c>
      <c r="E294" s="168" t="s">
        <v>1005</v>
      </c>
      <c r="F294" s="42" t="s">
        <v>987</v>
      </c>
      <c r="G294" s="42" t="s">
        <v>1901</v>
      </c>
      <c r="H294" s="42" t="s">
        <v>1873</v>
      </c>
      <c r="I294" s="168" t="s">
        <v>12311</v>
      </c>
      <c r="J294" s="98" t="s">
        <v>12312</v>
      </c>
      <c r="K294" s="168" t="s">
        <v>980</v>
      </c>
      <c r="L294" s="42"/>
      <c r="M294" s="42"/>
    </row>
    <row r="295" spans="1:13" ht="17.25" customHeight="1">
      <c r="A295" s="71" t="s">
        <v>85</v>
      </c>
      <c r="B295" s="52" t="s">
        <v>166</v>
      </c>
      <c r="C295" s="52" t="s">
        <v>167</v>
      </c>
      <c r="D295" s="135">
        <f t="shared" si="5"/>
        <v>9</v>
      </c>
      <c r="E295" s="168" t="s">
        <v>12313</v>
      </c>
      <c r="F295" s="42" t="s">
        <v>988</v>
      </c>
      <c r="G295" s="42" t="s">
        <v>12314</v>
      </c>
      <c r="H295" s="42" t="s">
        <v>1874</v>
      </c>
      <c r="I295" s="168" t="s">
        <v>12315</v>
      </c>
      <c r="J295" s="98" t="s">
        <v>12321</v>
      </c>
      <c r="K295" s="168" t="s">
        <v>982</v>
      </c>
      <c r="L295" s="42"/>
      <c r="M295" s="42"/>
    </row>
    <row r="296" spans="1:13" ht="17.25" customHeight="1">
      <c r="A296" s="71" t="s">
        <v>85</v>
      </c>
      <c r="B296" s="52" t="s">
        <v>166</v>
      </c>
      <c r="C296" s="52" t="s">
        <v>167</v>
      </c>
      <c r="D296" s="135">
        <f t="shared" si="5"/>
        <v>10</v>
      </c>
      <c r="E296" s="168" t="s">
        <v>1861</v>
      </c>
      <c r="F296" s="42" t="s">
        <v>1862</v>
      </c>
      <c r="G296" s="42" t="s">
        <v>1903</v>
      </c>
      <c r="H296" s="42" t="s">
        <v>1875</v>
      </c>
      <c r="I296" s="155" t="s">
        <v>214</v>
      </c>
      <c r="J296" s="98" t="s">
        <v>1902</v>
      </c>
      <c r="K296" s="168" t="s">
        <v>982</v>
      </c>
      <c r="L296" s="42"/>
      <c r="M296" s="42"/>
    </row>
    <row r="297" spans="1:13" ht="17.25" customHeight="1">
      <c r="A297" s="71" t="s">
        <v>85</v>
      </c>
      <c r="B297" s="52" t="s">
        <v>166</v>
      </c>
      <c r="C297" s="52" t="s">
        <v>167</v>
      </c>
      <c r="D297" s="135">
        <f t="shared" si="5"/>
        <v>11</v>
      </c>
      <c r="E297" s="168" t="s">
        <v>1863</v>
      </c>
      <c r="F297" s="42" t="s">
        <v>1864</v>
      </c>
      <c r="G297" s="42" t="s">
        <v>1904</v>
      </c>
      <c r="H297" s="42" t="s">
        <v>1876</v>
      </c>
      <c r="I297" s="155" t="s">
        <v>214</v>
      </c>
      <c r="J297" s="351" t="s">
        <v>1912</v>
      </c>
      <c r="K297" s="168" t="s">
        <v>982</v>
      </c>
      <c r="L297" s="42"/>
      <c r="M297" s="42"/>
    </row>
    <row r="298" spans="1:13" ht="17.25" customHeight="1">
      <c r="A298" s="71" t="s">
        <v>85</v>
      </c>
      <c r="B298" s="52" t="s">
        <v>166</v>
      </c>
      <c r="C298" s="52" t="s">
        <v>167</v>
      </c>
      <c r="D298" s="135">
        <f t="shared" si="5"/>
        <v>12</v>
      </c>
      <c r="E298" s="168" t="s">
        <v>1006</v>
      </c>
      <c r="F298" s="42" t="s">
        <v>989</v>
      </c>
      <c r="G298" s="42" t="s">
        <v>1915</v>
      </c>
      <c r="H298" s="42" t="s">
        <v>1877</v>
      </c>
      <c r="I298" s="155" t="s">
        <v>214</v>
      </c>
      <c r="J298" s="351" t="s">
        <v>1912</v>
      </c>
      <c r="K298" s="168" t="s">
        <v>982</v>
      </c>
      <c r="L298" s="42"/>
      <c r="M298" s="42"/>
    </row>
    <row r="299" spans="1:13" ht="17.25" customHeight="1">
      <c r="A299" s="71" t="s">
        <v>85</v>
      </c>
      <c r="B299" s="52" t="s">
        <v>166</v>
      </c>
      <c r="C299" s="52" t="s">
        <v>167</v>
      </c>
      <c r="D299" s="135">
        <f t="shared" si="5"/>
        <v>13</v>
      </c>
      <c r="E299" s="168" t="s">
        <v>1007</v>
      </c>
      <c r="F299" s="42" t="s">
        <v>990</v>
      </c>
      <c r="G299" s="42" t="s">
        <v>1916</v>
      </c>
      <c r="H299" s="42" t="s">
        <v>1878</v>
      </c>
      <c r="I299" s="155" t="s">
        <v>214</v>
      </c>
      <c r="J299" s="351" t="s">
        <v>1912</v>
      </c>
      <c r="K299" s="168" t="s">
        <v>982</v>
      </c>
      <c r="L299" s="42"/>
      <c r="M299" s="42"/>
    </row>
    <row r="300" spans="1:13" ht="17.25" customHeight="1">
      <c r="A300" s="71" t="s">
        <v>85</v>
      </c>
      <c r="B300" s="52" t="s">
        <v>166</v>
      </c>
      <c r="C300" s="52" t="s">
        <v>167</v>
      </c>
      <c r="D300" s="135">
        <f t="shared" si="5"/>
        <v>14</v>
      </c>
      <c r="E300" s="168" t="s">
        <v>1008</v>
      </c>
      <c r="F300" s="42" t="s">
        <v>991</v>
      </c>
      <c r="G300" s="42" t="s">
        <v>1917</v>
      </c>
      <c r="H300" s="42" t="s">
        <v>1879</v>
      </c>
      <c r="I300" s="155" t="s">
        <v>214</v>
      </c>
      <c r="J300" s="98"/>
      <c r="K300" s="168" t="s">
        <v>982</v>
      </c>
      <c r="L300" s="42"/>
      <c r="M300" s="42"/>
    </row>
    <row r="301" spans="1:13" ht="17.25" customHeight="1">
      <c r="A301" s="71" t="s">
        <v>85</v>
      </c>
      <c r="B301" s="52" t="s">
        <v>166</v>
      </c>
      <c r="C301" s="52" t="s">
        <v>167</v>
      </c>
      <c r="D301" s="135">
        <f t="shared" si="5"/>
        <v>15</v>
      </c>
      <c r="E301" s="168" t="s">
        <v>1009</v>
      </c>
      <c r="F301" s="42" t="s">
        <v>992</v>
      </c>
      <c r="G301" s="42" t="s">
        <v>1918</v>
      </c>
      <c r="H301" s="42" t="s">
        <v>1880</v>
      </c>
      <c r="I301" s="155" t="s">
        <v>214</v>
      </c>
      <c r="J301" s="98"/>
      <c r="K301" s="168" t="s">
        <v>982</v>
      </c>
      <c r="L301" s="42"/>
      <c r="M301" s="42"/>
    </row>
    <row r="302" spans="1:13" ht="17.25" customHeight="1">
      <c r="A302" s="71" t="s">
        <v>85</v>
      </c>
      <c r="B302" s="52" t="s">
        <v>166</v>
      </c>
      <c r="C302" s="52" t="s">
        <v>167</v>
      </c>
      <c r="D302" s="135">
        <f t="shared" si="5"/>
        <v>16</v>
      </c>
      <c r="E302" s="168" t="s">
        <v>1010</v>
      </c>
      <c r="F302" s="42" t="s">
        <v>993</v>
      </c>
      <c r="G302" s="42" t="s">
        <v>1919</v>
      </c>
      <c r="H302" s="42" t="s">
        <v>1881</v>
      </c>
      <c r="I302" s="155" t="s">
        <v>214</v>
      </c>
      <c r="J302" s="99" t="s">
        <v>1913</v>
      </c>
      <c r="K302" s="168" t="s">
        <v>982</v>
      </c>
      <c r="L302" s="42"/>
      <c r="M302" s="42"/>
    </row>
    <row r="303" spans="1:13" ht="17.25" customHeight="1">
      <c r="A303" s="71" t="s">
        <v>85</v>
      </c>
      <c r="B303" s="52" t="s">
        <v>166</v>
      </c>
      <c r="C303" s="52" t="s">
        <v>167</v>
      </c>
      <c r="D303" s="135">
        <f t="shared" si="5"/>
        <v>17</v>
      </c>
      <c r="E303" s="168" t="s">
        <v>1905</v>
      </c>
      <c r="F303" s="42" t="s">
        <v>994</v>
      </c>
      <c r="G303" s="42" t="s">
        <v>1914</v>
      </c>
      <c r="H303" s="42" t="s">
        <v>1882</v>
      </c>
      <c r="I303" s="155" t="s">
        <v>214</v>
      </c>
      <c r="J303" s="99" t="s">
        <v>1913</v>
      </c>
      <c r="K303" s="168" t="s">
        <v>982</v>
      </c>
      <c r="L303" s="42"/>
      <c r="M303" s="42"/>
    </row>
    <row r="304" spans="1:13" ht="17.25" customHeight="1">
      <c r="A304" s="71" t="s">
        <v>85</v>
      </c>
      <c r="B304" s="52" t="s">
        <v>166</v>
      </c>
      <c r="C304" s="52" t="s">
        <v>167</v>
      </c>
      <c r="D304" s="135">
        <f t="shared" si="5"/>
        <v>18</v>
      </c>
      <c r="E304" s="168" t="s">
        <v>1011</v>
      </c>
      <c r="F304" s="42" t="s">
        <v>1865</v>
      </c>
      <c r="G304" s="42" t="s">
        <v>1906</v>
      </c>
      <c r="H304" s="42" t="s">
        <v>1883</v>
      </c>
      <c r="I304" s="155" t="s">
        <v>214</v>
      </c>
      <c r="J304" s="99" t="s">
        <v>1925</v>
      </c>
      <c r="K304" s="168" t="s">
        <v>982</v>
      </c>
      <c r="L304" s="42"/>
      <c r="M304" s="42"/>
    </row>
    <row r="305" spans="1:13" ht="17.25" customHeight="1">
      <c r="A305" s="71" t="s">
        <v>85</v>
      </c>
      <c r="B305" s="52" t="s">
        <v>166</v>
      </c>
      <c r="C305" s="52" t="s">
        <v>167</v>
      </c>
      <c r="D305" s="135">
        <f t="shared" si="5"/>
        <v>19</v>
      </c>
      <c r="E305" s="168" t="s">
        <v>1012</v>
      </c>
      <c r="F305" s="42" t="s">
        <v>995</v>
      </c>
      <c r="G305" s="42" t="s">
        <v>1907</v>
      </c>
      <c r="H305" s="42" t="s">
        <v>1884</v>
      </c>
      <c r="I305" s="155" t="s">
        <v>214</v>
      </c>
      <c r="J305" s="99" t="s">
        <v>1925</v>
      </c>
      <c r="K305" s="168" t="s">
        <v>982</v>
      </c>
      <c r="L305" s="42"/>
      <c r="M305" s="42"/>
    </row>
    <row r="306" spans="1:13" ht="17.25" customHeight="1">
      <c r="A306" s="71" t="s">
        <v>85</v>
      </c>
      <c r="B306" s="52" t="s">
        <v>166</v>
      </c>
      <c r="C306" s="52" t="s">
        <v>167</v>
      </c>
      <c r="D306" s="135">
        <f t="shared" si="5"/>
        <v>20</v>
      </c>
      <c r="E306" s="168" t="s">
        <v>1013</v>
      </c>
      <c r="F306" s="42" t="s">
        <v>12296</v>
      </c>
      <c r="G306" s="362" t="s">
        <v>1908</v>
      </c>
      <c r="H306" s="42" t="s">
        <v>12297</v>
      </c>
      <c r="I306" s="168" t="s">
        <v>12316</v>
      </c>
      <c r="J306" s="98" t="s">
        <v>1926</v>
      </c>
      <c r="K306" s="168" t="s">
        <v>980</v>
      </c>
      <c r="L306" s="42"/>
      <c r="M306" s="42"/>
    </row>
    <row r="307" spans="1:13" ht="17.25" customHeight="1">
      <c r="A307" s="71" t="s">
        <v>85</v>
      </c>
      <c r="B307" s="52" t="s">
        <v>166</v>
      </c>
      <c r="C307" s="52" t="s">
        <v>167</v>
      </c>
      <c r="D307" s="135">
        <f t="shared" si="5"/>
        <v>21</v>
      </c>
      <c r="E307" s="168" t="s">
        <v>1014</v>
      </c>
      <c r="F307" s="42" t="s">
        <v>996</v>
      </c>
      <c r="G307" s="42" t="s">
        <v>1920</v>
      </c>
      <c r="H307" s="42" t="s">
        <v>1885</v>
      </c>
      <c r="I307" s="168" t="s">
        <v>1921</v>
      </c>
      <c r="J307" s="98" t="s">
        <v>1922</v>
      </c>
      <c r="K307" s="168" t="s">
        <v>982</v>
      </c>
      <c r="L307" s="42"/>
      <c r="M307" s="42"/>
    </row>
    <row r="308" spans="1:13" ht="17.25" customHeight="1">
      <c r="A308" s="71" t="s">
        <v>85</v>
      </c>
      <c r="B308" s="52" t="s">
        <v>166</v>
      </c>
      <c r="C308" s="52" t="s">
        <v>167</v>
      </c>
      <c r="D308" s="135">
        <f t="shared" si="5"/>
        <v>22</v>
      </c>
      <c r="E308" s="168" t="s">
        <v>940</v>
      </c>
      <c r="F308" s="42" t="s">
        <v>997</v>
      </c>
      <c r="G308" s="42" t="s">
        <v>1909</v>
      </c>
      <c r="H308" s="13" t="s">
        <v>1886</v>
      </c>
      <c r="I308" s="349" t="s">
        <v>1910</v>
      </c>
      <c r="J308" s="142" t="s">
        <v>1911</v>
      </c>
      <c r="K308" s="95" t="s">
        <v>974</v>
      </c>
      <c r="L308" s="42"/>
      <c r="M308" s="42"/>
    </row>
    <row r="309" spans="1:13" ht="17.25" customHeight="1">
      <c r="A309" s="71" t="s">
        <v>85</v>
      </c>
      <c r="B309" s="52" t="s">
        <v>166</v>
      </c>
      <c r="C309" s="52" t="s">
        <v>167</v>
      </c>
      <c r="D309" s="135">
        <f t="shared" si="5"/>
        <v>23</v>
      </c>
      <c r="E309" s="54" t="s">
        <v>12294</v>
      </c>
      <c r="F309" s="168" t="s">
        <v>1224</v>
      </c>
      <c r="G309" s="42" t="s">
        <v>12301</v>
      </c>
      <c r="H309" s="13" t="s">
        <v>12299</v>
      </c>
      <c r="I309" s="155" t="s">
        <v>214</v>
      </c>
      <c r="J309" s="350" t="s">
        <v>12303</v>
      </c>
      <c r="K309" s="359" t="s">
        <v>12369</v>
      </c>
      <c r="L309" s="42"/>
      <c r="M309" s="42"/>
    </row>
    <row r="310" spans="1:13" ht="17.25" customHeight="1">
      <c r="A310" s="71" t="s">
        <v>85</v>
      </c>
      <c r="B310" s="52" t="s">
        <v>166</v>
      </c>
      <c r="C310" s="52" t="s">
        <v>167</v>
      </c>
      <c r="D310" s="135">
        <f t="shared" si="5"/>
        <v>24</v>
      </c>
      <c r="E310" s="61" t="s">
        <v>1015</v>
      </c>
      <c r="F310" s="42" t="s">
        <v>998</v>
      </c>
      <c r="G310" s="42" t="s">
        <v>12298</v>
      </c>
      <c r="H310" s="42" t="s">
        <v>1887</v>
      </c>
      <c r="I310" s="155" t="s">
        <v>214</v>
      </c>
      <c r="J310" s="98" t="s">
        <v>1923</v>
      </c>
      <c r="K310" s="168" t="s">
        <v>982</v>
      </c>
      <c r="L310" s="42"/>
      <c r="M310" s="42"/>
    </row>
    <row r="311" spans="1:13" ht="17.25" customHeight="1">
      <c r="A311" s="71" t="s">
        <v>85</v>
      </c>
      <c r="B311" s="52" t="s">
        <v>166</v>
      </c>
      <c r="C311" s="52" t="s">
        <v>167</v>
      </c>
      <c r="D311" s="135">
        <f t="shared" si="5"/>
        <v>25</v>
      </c>
      <c r="E311" s="54" t="s">
        <v>12295</v>
      </c>
      <c r="F311" s="42" t="s">
        <v>1641</v>
      </c>
      <c r="G311" s="42" t="s">
        <v>12302</v>
      </c>
      <c r="H311" s="42" t="s">
        <v>12300</v>
      </c>
      <c r="I311" s="349" t="s">
        <v>1910</v>
      </c>
      <c r="J311" s="142" t="s">
        <v>1911</v>
      </c>
      <c r="K311" s="168" t="s">
        <v>12370</v>
      </c>
      <c r="L311" s="42"/>
      <c r="M311" s="42"/>
    </row>
    <row r="312" spans="1:13" ht="17.25" customHeight="1">
      <c r="A312" s="71" t="s">
        <v>85</v>
      </c>
      <c r="B312" s="52" t="s">
        <v>166</v>
      </c>
      <c r="C312" s="52" t="s">
        <v>167</v>
      </c>
      <c r="D312" s="135">
        <f t="shared" si="5"/>
        <v>26</v>
      </c>
      <c r="E312" s="168" t="s">
        <v>212</v>
      </c>
      <c r="F312" s="42" t="s">
        <v>979</v>
      </c>
      <c r="G312" s="42" t="s">
        <v>212</v>
      </c>
      <c r="H312" s="13" t="s">
        <v>214</v>
      </c>
      <c r="I312" s="349" t="s">
        <v>1576</v>
      </c>
      <c r="J312" s="96" t="s">
        <v>1767</v>
      </c>
      <c r="K312" s="95" t="s">
        <v>974</v>
      </c>
      <c r="L312" s="42"/>
      <c r="M312" s="42"/>
    </row>
    <row r="313" spans="1:13" ht="17.25" customHeight="1">
      <c r="A313" s="71" t="s">
        <v>85</v>
      </c>
      <c r="B313" s="52" t="s">
        <v>166</v>
      </c>
      <c r="C313" s="52" t="s">
        <v>167</v>
      </c>
      <c r="D313" s="135">
        <f t="shared" si="5"/>
        <v>27</v>
      </c>
      <c r="E313" s="168" t="s">
        <v>79</v>
      </c>
      <c r="F313" s="42" t="s">
        <v>622</v>
      </c>
      <c r="G313" s="5" t="s">
        <v>967</v>
      </c>
      <c r="H313" s="13" t="s">
        <v>1924</v>
      </c>
      <c r="I313" s="155" t="s">
        <v>1681</v>
      </c>
      <c r="J313" s="97" t="s">
        <v>1720</v>
      </c>
      <c r="K313" s="95" t="s">
        <v>215</v>
      </c>
      <c r="L313" s="42"/>
      <c r="M313" s="42"/>
    </row>
    <row r="314" spans="1:13" ht="17.25" customHeight="1">
      <c r="A314" s="71" t="s">
        <v>85</v>
      </c>
      <c r="B314" s="52" t="s">
        <v>168</v>
      </c>
      <c r="C314" s="157" t="s">
        <v>2010</v>
      </c>
      <c r="D314" s="135">
        <f t="shared" si="5"/>
        <v>1</v>
      </c>
      <c r="E314" s="168" t="s">
        <v>1021</v>
      </c>
      <c r="F314" s="42" t="s">
        <v>1019</v>
      </c>
      <c r="G314" s="42" t="s">
        <v>2012</v>
      </c>
      <c r="H314" s="13" t="s">
        <v>5304</v>
      </c>
      <c r="I314" s="349" t="s">
        <v>1576</v>
      </c>
      <c r="J314" s="96" t="s">
        <v>1767</v>
      </c>
      <c r="K314" s="95" t="s">
        <v>974</v>
      </c>
      <c r="L314" s="42"/>
      <c r="M314" s="42"/>
    </row>
    <row r="315" spans="1:13" ht="17.25" customHeight="1">
      <c r="A315" s="71" t="s">
        <v>85</v>
      </c>
      <c r="B315" s="52" t="s">
        <v>168</v>
      </c>
      <c r="C315" s="157" t="s">
        <v>2010</v>
      </c>
      <c r="D315" s="135">
        <f t="shared" si="5"/>
        <v>2</v>
      </c>
      <c r="E315" s="168" t="s">
        <v>202</v>
      </c>
      <c r="F315" s="42" t="s">
        <v>1020</v>
      </c>
      <c r="G315" s="36" t="s">
        <v>1235</v>
      </c>
      <c r="H315" s="13" t="s">
        <v>2011</v>
      </c>
      <c r="I315" s="155" t="s">
        <v>1701</v>
      </c>
      <c r="J315" s="97" t="s">
        <v>1680</v>
      </c>
      <c r="K315" s="168" t="s">
        <v>981</v>
      </c>
      <c r="L315" s="42"/>
      <c r="M315" s="42"/>
    </row>
    <row r="316" spans="1:13" ht="17.25" customHeight="1">
      <c r="A316" s="357" t="s">
        <v>85</v>
      </c>
      <c r="B316" s="201" t="s">
        <v>168</v>
      </c>
      <c r="C316" s="213" t="s">
        <v>2010</v>
      </c>
      <c r="D316" s="135">
        <f t="shared" si="5"/>
        <v>3</v>
      </c>
      <c r="E316" s="289" t="s">
        <v>12317</v>
      </c>
      <c r="F316" s="244" t="s">
        <v>5677</v>
      </c>
      <c r="G316" s="244" t="s">
        <v>2014</v>
      </c>
      <c r="H316" s="342" t="s">
        <v>2013</v>
      </c>
      <c r="I316" s="245" t="s">
        <v>12320</v>
      </c>
      <c r="J316" s="358" t="s">
        <v>12322</v>
      </c>
      <c r="K316" s="168" t="s">
        <v>980</v>
      </c>
      <c r="L316" s="42"/>
      <c r="M316" s="42"/>
    </row>
    <row r="317" spans="1:13" ht="17.25" customHeight="1">
      <c r="A317" s="356" t="s">
        <v>85</v>
      </c>
      <c r="B317" s="172" t="s">
        <v>168</v>
      </c>
      <c r="C317" s="157" t="s">
        <v>2010</v>
      </c>
      <c r="D317" s="135">
        <f t="shared" si="5"/>
        <v>4</v>
      </c>
      <c r="E317" s="54" t="s">
        <v>12318</v>
      </c>
      <c r="F317" s="44" t="s">
        <v>12319</v>
      </c>
      <c r="G317" s="42" t="s">
        <v>2015</v>
      </c>
      <c r="H317" s="13" t="s">
        <v>2013</v>
      </c>
      <c r="I317" s="168" t="s">
        <v>12324</v>
      </c>
      <c r="J317" s="98" t="s">
        <v>12325</v>
      </c>
      <c r="K317" s="168" t="s">
        <v>980</v>
      </c>
      <c r="L317" s="42"/>
      <c r="M317" s="42"/>
    </row>
    <row r="318" spans="1:13" ht="17.25" customHeight="1">
      <c r="A318" s="71" t="s">
        <v>85</v>
      </c>
      <c r="B318" s="52" t="s">
        <v>168</v>
      </c>
      <c r="C318" s="157" t="s">
        <v>2010</v>
      </c>
      <c r="D318" s="135">
        <f t="shared" si="5"/>
        <v>5</v>
      </c>
      <c r="E318" s="349" t="s">
        <v>212</v>
      </c>
      <c r="F318" s="42" t="s">
        <v>808</v>
      </c>
      <c r="G318" s="5" t="s">
        <v>220</v>
      </c>
      <c r="H318" s="13" t="s">
        <v>214</v>
      </c>
      <c r="I318" s="349" t="s">
        <v>1576</v>
      </c>
      <c r="J318" s="96" t="s">
        <v>1767</v>
      </c>
      <c r="K318" s="95" t="s">
        <v>974</v>
      </c>
      <c r="L318" s="42"/>
      <c r="M318" s="42"/>
    </row>
    <row r="319" spans="1:13" ht="17.25" customHeight="1">
      <c r="A319" s="71" t="s">
        <v>85</v>
      </c>
      <c r="B319" s="52" t="s">
        <v>168</v>
      </c>
      <c r="C319" s="157" t="s">
        <v>2010</v>
      </c>
      <c r="D319" s="135">
        <f t="shared" si="5"/>
        <v>6</v>
      </c>
      <c r="E319" s="12" t="s">
        <v>573</v>
      </c>
      <c r="F319" s="42" t="s">
        <v>565</v>
      </c>
      <c r="G319" s="12" t="s">
        <v>600</v>
      </c>
      <c r="H319" s="13" t="s">
        <v>214</v>
      </c>
      <c r="I319" s="155" t="s">
        <v>1681</v>
      </c>
      <c r="J319" s="97" t="s">
        <v>2006</v>
      </c>
      <c r="K319" s="95" t="s">
        <v>215</v>
      </c>
      <c r="L319" s="42"/>
      <c r="M319" s="42"/>
    </row>
    <row r="320" spans="1:13" ht="17.25" customHeight="1">
      <c r="A320" s="71" t="s">
        <v>85</v>
      </c>
      <c r="B320" s="52" t="s">
        <v>169</v>
      </c>
      <c r="C320" s="52" t="s">
        <v>170</v>
      </c>
      <c r="D320" s="135">
        <f t="shared" si="5"/>
        <v>1</v>
      </c>
      <c r="E320" s="168" t="s">
        <v>202</v>
      </c>
      <c r="F320" s="42" t="s">
        <v>1023</v>
      </c>
      <c r="G320" s="36" t="s">
        <v>1763</v>
      </c>
      <c r="H320" s="13" t="s">
        <v>5306</v>
      </c>
      <c r="I320" s="155" t="s">
        <v>1701</v>
      </c>
      <c r="J320" s="97" t="s">
        <v>1680</v>
      </c>
      <c r="K320" s="168" t="s">
        <v>981</v>
      </c>
      <c r="L320" s="42"/>
      <c r="M320" s="42"/>
    </row>
    <row r="321" spans="1:13" ht="17.25" customHeight="1">
      <c r="A321" s="71" t="s">
        <v>85</v>
      </c>
      <c r="B321" s="52" t="s">
        <v>169</v>
      </c>
      <c r="C321" s="52" t="s">
        <v>170</v>
      </c>
      <c r="D321" s="135">
        <f t="shared" si="5"/>
        <v>2</v>
      </c>
      <c r="E321" s="168" t="s">
        <v>954</v>
      </c>
      <c r="F321" s="42" t="s">
        <v>1024</v>
      </c>
      <c r="G321" s="55" t="s">
        <v>1759</v>
      </c>
      <c r="H321" s="13" t="s">
        <v>1764</v>
      </c>
      <c r="I321" s="168" t="s">
        <v>1390</v>
      </c>
      <c r="J321" s="143" t="s">
        <v>1391</v>
      </c>
      <c r="K321" s="168" t="s">
        <v>981</v>
      </c>
      <c r="L321" s="42"/>
      <c r="M321" s="42"/>
    </row>
    <row r="322" spans="1:13" ht="17.25" customHeight="1">
      <c r="A322" s="71" t="s">
        <v>85</v>
      </c>
      <c r="B322" s="52" t="s">
        <v>169</v>
      </c>
      <c r="C322" s="52" t="s">
        <v>1765</v>
      </c>
      <c r="D322" s="135">
        <f t="shared" si="5"/>
        <v>3</v>
      </c>
      <c r="E322" s="168" t="s">
        <v>1026</v>
      </c>
      <c r="F322" s="42" t="s">
        <v>1025</v>
      </c>
      <c r="G322" s="42" t="s">
        <v>1771</v>
      </c>
      <c r="H322" s="42" t="s">
        <v>1766</v>
      </c>
      <c r="I322" s="349" t="s">
        <v>1576</v>
      </c>
      <c r="J322" s="96" t="s">
        <v>1767</v>
      </c>
      <c r="K322" s="168" t="s">
        <v>1029</v>
      </c>
      <c r="L322" s="42"/>
      <c r="M322" s="42"/>
    </row>
    <row r="323" spans="1:13" ht="17.25" customHeight="1">
      <c r="A323" s="71" t="s">
        <v>85</v>
      </c>
      <c r="B323" s="52" t="s">
        <v>169</v>
      </c>
      <c r="C323" s="52" t="s">
        <v>170</v>
      </c>
      <c r="D323" s="135">
        <f t="shared" si="5"/>
        <v>4</v>
      </c>
      <c r="E323" s="168" t="s">
        <v>1027</v>
      </c>
      <c r="F323" s="42" t="s">
        <v>1269</v>
      </c>
      <c r="G323" s="42" t="s">
        <v>1772</v>
      </c>
      <c r="H323" s="42" t="s">
        <v>1770</v>
      </c>
      <c r="I323" s="349" t="s">
        <v>1576</v>
      </c>
      <c r="J323" s="96" t="s">
        <v>1775</v>
      </c>
      <c r="K323" s="168" t="s">
        <v>1029</v>
      </c>
      <c r="L323" s="42"/>
      <c r="M323" s="42"/>
    </row>
    <row r="324" spans="1:13" ht="17.25" customHeight="1">
      <c r="A324" s="71" t="s">
        <v>85</v>
      </c>
      <c r="B324" s="52" t="s">
        <v>169</v>
      </c>
      <c r="C324" s="52" t="s">
        <v>170</v>
      </c>
      <c r="D324" s="135">
        <f t="shared" si="5"/>
        <v>5</v>
      </c>
      <c r="E324" s="168" t="s">
        <v>1028</v>
      </c>
      <c r="F324" s="42" t="s">
        <v>1270</v>
      </c>
      <c r="G324" s="42" t="s">
        <v>1773</v>
      </c>
      <c r="H324" s="42" t="s">
        <v>1774</v>
      </c>
      <c r="I324" s="155" t="s">
        <v>575</v>
      </c>
      <c r="J324" s="98" t="s">
        <v>1777</v>
      </c>
      <c r="K324" s="168" t="s">
        <v>1030</v>
      </c>
      <c r="L324" s="42"/>
      <c r="M324" s="42"/>
    </row>
    <row r="325" spans="1:13" ht="17.25" customHeight="1">
      <c r="A325" s="71" t="s">
        <v>85</v>
      </c>
      <c r="B325" s="52" t="s">
        <v>169</v>
      </c>
      <c r="C325" s="52" t="s">
        <v>170</v>
      </c>
      <c r="D325" s="135">
        <f t="shared" si="5"/>
        <v>6</v>
      </c>
      <c r="E325" s="349" t="s">
        <v>212</v>
      </c>
      <c r="F325" s="42" t="s">
        <v>808</v>
      </c>
      <c r="G325" s="5" t="s">
        <v>220</v>
      </c>
      <c r="H325" s="13" t="s">
        <v>575</v>
      </c>
      <c r="I325" s="349" t="s">
        <v>1576</v>
      </c>
      <c r="J325" s="96" t="s">
        <v>1775</v>
      </c>
      <c r="K325" s="95" t="s">
        <v>974</v>
      </c>
      <c r="L325" s="42"/>
      <c r="M325" s="42"/>
    </row>
    <row r="326" spans="1:13" ht="17.25" customHeight="1">
      <c r="A326" s="71" t="s">
        <v>85</v>
      </c>
      <c r="B326" s="52" t="s">
        <v>169</v>
      </c>
      <c r="C326" s="52" t="s">
        <v>170</v>
      </c>
      <c r="D326" s="135">
        <f t="shared" si="5"/>
        <v>7</v>
      </c>
      <c r="E326" s="12" t="s">
        <v>573</v>
      </c>
      <c r="F326" s="42" t="s">
        <v>565</v>
      </c>
      <c r="G326" s="12" t="s">
        <v>600</v>
      </c>
      <c r="H326" s="13" t="s">
        <v>214</v>
      </c>
      <c r="I326" s="155" t="s">
        <v>1681</v>
      </c>
      <c r="J326" s="97" t="s">
        <v>1776</v>
      </c>
      <c r="K326" s="95" t="s">
        <v>215</v>
      </c>
      <c r="L326" s="42"/>
      <c r="M326" s="42"/>
    </row>
    <row r="327" spans="1:13" ht="17.25" customHeight="1">
      <c r="A327" s="71" t="s">
        <v>85</v>
      </c>
      <c r="B327" s="52" t="s">
        <v>171</v>
      </c>
      <c r="C327" s="52" t="s">
        <v>172</v>
      </c>
      <c r="D327" s="135">
        <f t="shared" si="5"/>
        <v>1</v>
      </c>
      <c r="E327" s="168" t="s">
        <v>1036</v>
      </c>
      <c r="F327" s="42" t="s">
        <v>1031</v>
      </c>
      <c r="G327" s="42" t="s">
        <v>1992</v>
      </c>
      <c r="H327" s="42" t="s">
        <v>1991</v>
      </c>
      <c r="I327" s="168"/>
      <c r="J327" s="98" t="s">
        <v>2016</v>
      </c>
      <c r="K327" s="168" t="s">
        <v>981</v>
      </c>
      <c r="L327" s="42"/>
      <c r="M327" s="42"/>
    </row>
    <row r="328" spans="1:13" ht="17.25" customHeight="1">
      <c r="A328" s="71" t="s">
        <v>85</v>
      </c>
      <c r="B328" s="52" t="s">
        <v>171</v>
      </c>
      <c r="C328" s="52" t="s">
        <v>172</v>
      </c>
      <c r="D328" s="135">
        <f t="shared" si="5"/>
        <v>2</v>
      </c>
      <c r="E328" s="168" t="s">
        <v>1037</v>
      </c>
      <c r="F328" s="42" t="s">
        <v>1032</v>
      </c>
      <c r="G328" s="42" t="s">
        <v>1988</v>
      </c>
      <c r="H328" s="42" t="s">
        <v>1996</v>
      </c>
      <c r="I328" s="169" t="s">
        <v>12323</v>
      </c>
      <c r="J328" s="98" t="s">
        <v>1997</v>
      </c>
      <c r="K328" s="168" t="s">
        <v>980</v>
      </c>
      <c r="L328" s="42"/>
      <c r="M328" s="42"/>
    </row>
    <row r="329" spans="1:13" ht="17.25" customHeight="1">
      <c r="A329" s="71" t="s">
        <v>85</v>
      </c>
      <c r="B329" s="52" t="s">
        <v>171</v>
      </c>
      <c r="C329" s="52" t="s">
        <v>172</v>
      </c>
      <c r="D329" s="135">
        <f t="shared" si="5"/>
        <v>3</v>
      </c>
      <c r="E329" s="168" t="s">
        <v>1038</v>
      </c>
      <c r="F329" s="42" t="s">
        <v>1033</v>
      </c>
      <c r="G329" s="42" t="s">
        <v>1989</v>
      </c>
      <c r="H329" s="42" t="s">
        <v>1998</v>
      </c>
      <c r="I329" s="155" t="s">
        <v>1721</v>
      </c>
      <c r="J329" s="98" t="s">
        <v>1999</v>
      </c>
      <c r="K329" s="168" t="s">
        <v>1039</v>
      </c>
      <c r="L329" s="42"/>
      <c r="M329" s="42"/>
    </row>
    <row r="330" spans="1:13" ht="17.25" customHeight="1">
      <c r="A330" s="71" t="s">
        <v>85</v>
      </c>
      <c r="B330" s="52" t="s">
        <v>171</v>
      </c>
      <c r="C330" s="52" t="s">
        <v>172</v>
      </c>
      <c r="D330" s="135">
        <f t="shared" si="5"/>
        <v>4</v>
      </c>
      <c r="E330" s="168" t="s">
        <v>78</v>
      </c>
      <c r="F330" s="42" t="s">
        <v>1034</v>
      </c>
      <c r="G330" s="5" t="s">
        <v>968</v>
      </c>
      <c r="H330" s="13" t="s">
        <v>1993</v>
      </c>
      <c r="I330" s="155" t="s">
        <v>1681</v>
      </c>
      <c r="J330" s="97" t="s">
        <v>1994</v>
      </c>
      <c r="K330" s="95" t="s">
        <v>215</v>
      </c>
      <c r="L330" s="42"/>
      <c r="M330" s="42"/>
    </row>
    <row r="331" spans="1:13" ht="17.25" customHeight="1">
      <c r="A331" s="71" t="s">
        <v>85</v>
      </c>
      <c r="B331" s="52" t="s">
        <v>171</v>
      </c>
      <c r="C331" s="52" t="s">
        <v>172</v>
      </c>
      <c r="D331" s="135">
        <f t="shared" si="5"/>
        <v>5</v>
      </c>
      <c r="E331" s="168" t="s">
        <v>212</v>
      </c>
      <c r="F331" s="42" t="s">
        <v>979</v>
      </c>
      <c r="G331" s="42" t="s">
        <v>212</v>
      </c>
      <c r="H331" s="13" t="s">
        <v>1721</v>
      </c>
      <c r="I331" s="349" t="s">
        <v>1576</v>
      </c>
      <c r="J331" s="96" t="s">
        <v>1767</v>
      </c>
      <c r="K331" s="95" t="s">
        <v>974</v>
      </c>
      <c r="L331" s="42"/>
      <c r="M331" s="42"/>
    </row>
    <row r="332" spans="1:13" ht="17.25" customHeight="1">
      <c r="A332" s="71" t="s">
        <v>85</v>
      </c>
      <c r="B332" s="52" t="s">
        <v>171</v>
      </c>
      <c r="C332" s="52" t="s">
        <v>172</v>
      </c>
      <c r="D332" s="135">
        <f t="shared" si="5"/>
        <v>6</v>
      </c>
      <c r="E332" s="168" t="s">
        <v>79</v>
      </c>
      <c r="F332" s="42" t="s">
        <v>622</v>
      </c>
      <c r="G332" s="5" t="s">
        <v>967</v>
      </c>
      <c r="H332" s="13" t="s">
        <v>1995</v>
      </c>
      <c r="I332" s="155" t="s">
        <v>1681</v>
      </c>
      <c r="J332" s="97" t="s">
        <v>1720</v>
      </c>
      <c r="K332" s="95" t="s">
        <v>215</v>
      </c>
      <c r="L332" s="42"/>
      <c r="M332" s="42"/>
    </row>
    <row r="333" spans="1:13" ht="17.25" customHeight="1">
      <c r="A333" s="71" t="s">
        <v>85</v>
      </c>
      <c r="B333" s="52" t="s">
        <v>173</v>
      </c>
      <c r="C333" s="52" t="s">
        <v>174</v>
      </c>
      <c r="D333" s="135">
        <f t="shared" si="5"/>
        <v>1</v>
      </c>
      <c r="E333" s="168" t="s">
        <v>1036</v>
      </c>
      <c r="F333" s="42" t="s">
        <v>1040</v>
      </c>
      <c r="G333" s="42" t="s">
        <v>1778</v>
      </c>
      <c r="H333" s="13" t="s">
        <v>5308</v>
      </c>
      <c r="I333" s="155" t="s">
        <v>1701</v>
      </c>
      <c r="J333" s="97" t="s">
        <v>1680</v>
      </c>
      <c r="K333" s="168" t="s">
        <v>981</v>
      </c>
      <c r="L333" s="42"/>
      <c r="M333" s="42"/>
    </row>
    <row r="334" spans="1:13" ht="17.25" customHeight="1">
      <c r="A334" s="71" t="s">
        <v>85</v>
      </c>
      <c r="B334" s="52" t="s">
        <v>173</v>
      </c>
      <c r="C334" s="52" t="s">
        <v>174</v>
      </c>
      <c r="D334" s="135">
        <f t="shared" si="5"/>
        <v>2</v>
      </c>
      <c r="E334" s="168" t="s">
        <v>1044</v>
      </c>
      <c r="F334" s="42" t="s">
        <v>1041</v>
      </c>
      <c r="G334" s="42" t="s">
        <v>1779</v>
      </c>
      <c r="H334" s="13" t="s">
        <v>1781</v>
      </c>
      <c r="I334" s="155" t="s">
        <v>1701</v>
      </c>
      <c r="J334" s="97" t="s">
        <v>1780</v>
      </c>
      <c r="K334" s="168" t="s">
        <v>981</v>
      </c>
      <c r="L334" s="42"/>
      <c r="M334" s="42"/>
    </row>
    <row r="335" spans="1:13" ht="17.25" customHeight="1">
      <c r="A335" s="71" t="s">
        <v>85</v>
      </c>
      <c r="B335" s="52" t="s">
        <v>173</v>
      </c>
      <c r="C335" s="52" t="s">
        <v>174</v>
      </c>
      <c r="D335" s="135">
        <f t="shared" si="5"/>
        <v>3</v>
      </c>
      <c r="E335" s="168" t="s">
        <v>1045</v>
      </c>
      <c r="F335" s="42" t="s">
        <v>1042</v>
      </c>
      <c r="G335" s="42" t="s">
        <v>1794</v>
      </c>
      <c r="H335" s="42" t="s">
        <v>1784</v>
      </c>
      <c r="I335" s="168" t="s">
        <v>12326</v>
      </c>
      <c r="J335" s="168" t="s">
        <v>1785</v>
      </c>
      <c r="K335" s="168" t="s">
        <v>980</v>
      </c>
      <c r="L335" s="42"/>
      <c r="M335" s="42"/>
    </row>
    <row r="336" spans="1:13" ht="17.25" customHeight="1">
      <c r="A336" s="71" t="s">
        <v>85</v>
      </c>
      <c r="B336" s="52" t="s">
        <v>173</v>
      </c>
      <c r="C336" s="52" t="s">
        <v>174</v>
      </c>
      <c r="D336" s="135">
        <f t="shared" si="5"/>
        <v>4</v>
      </c>
      <c r="E336" s="168" t="s">
        <v>78</v>
      </c>
      <c r="F336" s="42" t="s">
        <v>1034</v>
      </c>
      <c r="G336" s="5" t="s">
        <v>968</v>
      </c>
      <c r="H336" s="13" t="s">
        <v>1783</v>
      </c>
      <c r="I336" s="155" t="s">
        <v>1681</v>
      </c>
      <c r="J336" s="97">
        <v>20161201</v>
      </c>
      <c r="K336" s="95" t="s">
        <v>215</v>
      </c>
      <c r="L336" s="42"/>
      <c r="M336" s="42"/>
    </row>
    <row r="337" spans="1:13" ht="17.25" customHeight="1">
      <c r="A337" s="357" t="s">
        <v>85</v>
      </c>
      <c r="B337" s="201" t="s">
        <v>173</v>
      </c>
      <c r="C337" s="201" t="s">
        <v>174</v>
      </c>
      <c r="D337" s="135">
        <f t="shared" si="5"/>
        <v>5</v>
      </c>
      <c r="E337" s="245" t="s">
        <v>12327</v>
      </c>
      <c r="F337" s="244" t="s">
        <v>1043</v>
      </c>
      <c r="G337" s="244" t="s">
        <v>1787</v>
      </c>
      <c r="H337" s="244" t="s">
        <v>1788</v>
      </c>
      <c r="I337" s="245" t="s">
        <v>1789</v>
      </c>
      <c r="J337" s="245" t="s">
        <v>1786</v>
      </c>
      <c r="K337" s="168" t="s">
        <v>980</v>
      </c>
      <c r="L337" s="42"/>
      <c r="M337" s="42"/>
    </row>
    <row r="338" spans="1:13" ht="17.25" customHeight="1">
      <c r="A338" s="71" t="s">
        <v>85</v>
      </c>
      <c r="B338" s="52" t="s">
        <v>173</v>
      </c>
      <c r="C338" s="52" t="s">
        <v>174</v>
      </c>
      <c r="D338" s="135">
        <f t="shared" ref="D338:D401" si="6">IF($C338=$C337,$D337+1,1)</f>
        <v>6</v>
      </c>
      <c r="E338" s="168" t="s">
        <v>212</v>
      </c>
      <c r="F338" s="42" t="s">
        <v>979</v>
      </c>
      <c r="G338" s="42" t="s">
        <v>212</v>
      </c>
      <c r="H338" s="13" t="s">
        <v>575</v>
      </c>
      <c r="I338" s="349" t="s">
        <v>1576</v>
      </c>
      <c r="J338" s="96" t="s">
        <v>1767</v>
      </c>
      <c r="K338" s="95" t="s">
        <v>974</v>
      </c>
      <c r="L338" s="42"/>
      <c r="M338" s="42"/>
    </row>
    <row r="339" spans="1:13" ht="17.25" customHeight="1">
      <c r="A339" s="71" t="s">
        <v>85</v>
      </c>
      <c r="B339" s="52" t="s">
        <v>173</v>
      </c>
      <c r="C339" s="52" t="s">
        <v>174</v>
      </c>
      <c r="D339" s="135">
        <f t="shared" si="6"/>
        <v>7</v>
      </c>
      <c r="E339" s="168" t="s">
        <v>79</v>
      </c>
      <c r="F339" s="42" t="s">
        <v>622</v>
      </c>
      <c r="G339" s="5" t="s">
        <v>967</v>
      </c>
      <c r="H339" s="13" t="s">
        <v>1782</v>
      </c>
      <c r="I339" s="155" t="s">
        <v>1681</v>
      </c>
      <c r="J339" s="97" t="s">
        <v>1720</v>
      </c>
      <c r="K339" s="95" t="s">
        <v>215</v>
      </c>
      <c r="L339" s="42"/>
      <c r="M339" s="42"/>
    </row>
    <row r="340" spans="1:13" ht="17.25" customHeight="1">
      <c r="A340" s="71" t="s">
        <v>85</v>
      </c>
      <c r="B340" s="52" t="s">
        <v>175</v>
      </c>
      <c r="C340" s="52" t="s">
        <v>176</v>
      </c>
      <c r="D340" s="135">
        <f t="shared" si="6"/>
        <v>1</v>
      </c>
      <c r="E340" s="168" t="s">
        <v>1036</v>
      </c>
      <c r="F340" s="42" t="s">
        <v>1046</v>
      </c>
      <c r="G340" s="42" t="s">
        <v>1790</v>
      </c>
      <c r="H340" s="13" t="s">
        <v>5309</v>
      </c>
      <c r="I340" s="155" t="s">
        <v>1701</v>
      </c>
      <c r="J340" s="97" t="s">
        <v>1680</v>
      </c>
      <c r="K340" s="168" t="s">
        <v>981</v>
      </c>
      <c r="L340" s="42"/>
      <c r="M340" s="42"/>
    </row>
    <row r="341" spans="1:13" ht="17.25" customHeight="1">
      <c r="A341" s="71" t="s">
        <v>85</v>
      </c>
      <c r="B341" s="52" t="s">
        <v>175</v>
      </c>
      <c r="C341" s="52" t="s">
        <v>176</v>
      </c>
      <c r="D341" s="135">
        <f t="shared" si="6"/>
        <v>2</v>
      </c>
      <c r="E341" s="168" t="s">
        <v>78</v>
      </c>
      <c r="F341" s="42" t="s">
        <v>1034</v>
      </c>
      <c r="G341" s="5" t="s">
        <v>968</v>
      </c>
      <c r="H341" s="13" t="s">
        <v>1791</v>
      </c>
      <c r="I341" s="155" t="s">
        <v>1681</v>
      </c>
      <c r="J341" s="97">
        <v>20161201</v>
      </c>
      <c r="K341" s="95" t="s">
        <v>215</v>
      </c>
      <c r="L341" s="42"/>
      <c r="M341" s="42"/>
    </row>
    <row r="342" spans="1:13" ht="17.25" customHeight="1">
      <c r="A342" s="71" t="s">
        <v>85</v>
      </c>
      <c r="B342" s="52" t="s">
        <v>175</v>
      </c>
      <c r="C342" s="52" t="s">
        <v>176</v>
      </c>
      <c r="D342" s="135">
        <f t="shared" si="6"/>
        <v>3</v>
      </c>
      <c r="E342" s="168" t="s">
        <v>1049</v>
      </c>
      <c r="F342" s="42" t="s">
        <v>1047</v>
      </c>
      <c r="G342" s="42" t="s">
        <v>1795</v>
      </c>
      <c r="H342" s="42" t="s">
        <v>1796</v>
      </c>
      <c r="I342" s="168" t="s">
        <v>12328</v>
      </c>
      <c r="J342" s="168" t="s">
        <v>1793</v>
      </c>
      <c r="K342" s="168" t="s">
        <v>980</v>
      </c>
      <c r="L342" s="42"/>
      <c r="M342" s="42"/>
    </row>
    <row r="343" spans="1:13" ht="17.25" customHeight="1">
      <c r="A343" s="357" t="s">
        <v>85</v>
      </c>
      <c r="B343" s="201" t="s">
        <v>175</v>
      </c>
      <c r="C343" s="201" t="s">
        <v>176</v>
      </c>
      <c r="D343" s="135">
        <f t="shared" si="6"/>
        <v>4</v>
      </c>
      <c r="E343" s="245" t="s">
        <v>1050</v>
      </c>
      <c r="F343" s="244" t="s">
        <v>1048</v>
      </c>
      <c r="G343" s="244" t="s">
        <v>1797</v>
      </c>
      <c r="H343" s="292" t="s">
        <v>1798</v>
      </c>
      <c r="I343" s="245"/>
      <c r="J343" s="358" t="s">
        <v>12329</v>
      </c>
      <c r="K343" s="168" t="s">
        <v>980</v>
      </c>
      <c r="L343" s="42"/>
      <c r="M343" s="42"/>
    </row>
    <row r="344" spans="1:13" ht="17.25" customHeight="1">
      <c r="A344" s="71" t="s">
        <v>85</v>
      </c>
      <c r="B344" s="52" t="s">
        <v>175</v>
      </c>
      <c r="C344" s="52" t="s">
        <v>176</v>
      </c>
      <c r="D344" s="135">
        <f t="shared" si="6"/>
        <v>5</v>
      </c>
      <c r="E344" s="168" t="s">
        <v>212</v>
      </c>
      <c r="F344" s="42" t="s">
        <v>979</v>
      </c>
      <c r="G344" s="42" t="s">
        <v>212</v>
      </c>
      <c r="H344" s="13" t="s">
        <v>575</v>
      </c>
      <c r="I344" s="349" t="s">
        <v>1576</v>
      </c>
      <c r="J344" s="96" t="s">
        <v>1767</v>
      </c>
      <c r="K344" s="95" t="s">
        <v>974</v>
      </c>
      <c r="L344" s="42"/>
      <c r="M344" s="42"/>
    </row>
    <row r="345" spans="1:13" ht="17.25" customHeight="1">
      <c r="A345" s="71" t="s">
        <v>85</v>
      </c>
      <c r="B345" s="52" t="s">
        <v>175</v>
      </c>
      <c r="C345" s="52" t="s">
        <v>176</v>
      </c>
      <c r="D345" s="135">
        <f t="shared" si="6"/>
        <v>6</v>
      </c>
      <c r="E345" s="168" t="s">
        <v>79</v>
      </c>
      <c r="F345" s="42" t="s">
        <v>622</v>
      </c>
      <c r="G345" s="5" t="s">
        <v>967</v>
      </c>
      <c r="H345" s="13" t="s">
        <v>1792</v>
      </c>
      <c r="I345" s="155" t="s">
        <v>1681</v>
      </c>
      <c r="J345" s="97" t="s">
        <v>1720</v>
      </c>
      <c r="K345" s="95" t="s">
        <v>215</v>
      </c>
      <c r="L345" s="42"/>
      <c r="M345" s="42"/>
    </row>
    <row r="346" spans="1:13" ht="17.25" customHeight="1">
      <c r="A346" s="71" t="s">
        <v>85</v>
      </c>
      <c r="B346" s="52" t="s">
        <v>177</v>
      </c>
      <c r="C346" s="52" t="s">
        <v>190</v>
      </c>
      <c r="D346" s="135">
        <f t="shared" si="6"/>
        <v>1</v>
      </c>
      <c r="E346" s="168" t="s">
        <v>1060</v>
      </c>
      <c r="F346" s="42" t="s">
        <v>1238</v>
      </c>
      <c r="G346" s="42" t="s">
        <v>1236</v>
      </c>
      <c r="H346" s="168" t="s">
        <v>1237</v>
      </c>
      <c r="I346" s="155" t="s">
        <v>214</v>
      </c>
      <c r="J346" s="97" t="s">
        <v>2084</v>
      </c>
      <c r="K346" s="168" t="s">
        <v>981</v>
      </c>
      <c r="L346" s="42"/>
      <c r="M346" s="42"/>
    </row>
    <row r="347" spans="1:13" ht="17.25" customHeight="1">
      <c r="A347" s="71" t="s">
        <v>85</v>
      </c>
      <c r="B347" s="52" t="s">
        <v>177</v>
      </c>
      <c r="C347" s="52" t="s">
        <v>190</v>
      </c>
      <c r="D347" s="135">
        <f t="shared" si="6"/>
        <v>2</v>
      </c>
      <c r="E347" s="168" t="s">
        <v>78</v>
      </c>
      <c r="F347" s="42" t="s">
        <v>1034</v>
      </c>
      <c r="G347" s="5" t="s">
        <v>968</v>
      </c>
      <c r="H347" s="155" t="s">
        <v>214</v>
      </c>
      <c r="I347" s="155" t="s">
        <v>1681</v>
      </c>
      <c r="J347" s="97" t="s">
        <v>2006</v>
      </c>
      <c r="K347" s="95" t="s">
        <v>215</v>
      </c>
      <c r="L347" s="42"/>
      <c r="M347" s="42"/>
    </row>
    <row r="348" spans="1:13" ht="17.25" customHeight="1">
      <c r="A348" s="71" t="s">
        <v>85</v>
      </c>
      <c r="B348" s="52" t="s">
        <v>177</v>
      </c>
      <c r="C348" s="52" t="s">
        <v>190</v>
      </c>
      <c r="D348" s="135">
        <f t="shared" si="6"/>
        <v>3</v>
      </c>
      <c r="E348" s="168" t="s">
        <v>12332</v>
      </c>
      <c r="F348" s="42" t="s">
        <v>1051</v>
      </c>
      <c r="G348" s="42" t="s">
        <v>2052</v>
      </c>
      <c r="H348" s="168" t="s">
        <v>2038</v>
      </c>
      <c r="I348" s="168" t="s">
        <v>2036</v>
      </c>
      <c r="J348" s="98" t="s">
        <v>2037</v>
      </c>
      <c r="K348" s="168" t="s">
        <v>980</v>
      </c>
      <c r="L348" s="42"/>
      <c r="M348" s="42"/>
    </row>
    <row r="349" spans="1:13" ht="17.25" customHeight="1">
      <c r="A349" s="71" t="s">
        <v>85</v>
      </c>
      <c r="B349" s="52" t="s">
        <v>177</v>
      </c>
      <c r="C349" s="52" t="s">
        <v>190</v>
      </c>
      <c r="D349" s="135">
        <f t="shared" si="6"/>
        <v>4</v>
      </c>
      <c r="E349" s="168" t="s">
        <v>2023</v>
      </c>
      <c r="F349" s="42" t="s">
        <v>2017</v>
      </c>
      <c r="G349" s="42" t="s">
        <v>2053</v>
      </c>
      <c r="H349" s="168" t="s">
        <v>5311</v>
      </c>
      <c r="I349" s="155" t="s">
        <v>214</v>
      </c>
      <c r="J349" s="98" t="s">
        <v>2037</v>
      </c>
      <c r="K349" s="168" t="s">
        <v>599</v>
      </c>
      <c r="L349" s="42"/>
      <c r="M349" s="42"/>
    </row>
    <row r="350" spans="1:13" ht="17.25" customHeight="1">
      <c r="A350" s="71" t="s">
        <v>85</v>
      </c>
      <c r="B350" s="52" t="s">
        <v>177</v>
      </c>
      <c r="C350" s="52" t="s">
        <v>190</v>
      </c>
      <c r="D350" s="135">
        <f t="shared" si="6"/>
        <v>5</v>
      </c>
      <c r="E350" s="168" t="s">
        <v>2024</v>
      </c>
      <c r="F350" s="42" t="s">
        <v>2018</v>
      </c>
      <c r="G350" s="168" t="s">
        <v>2054</v>
      </c>
      <c r="H350" s="168" t="s">
        <v>2039</v>
      </c>
      <c r="I350" s="349"/>
      <c r="J350" s="144"/>
      <c r="K350" s="168" t="s">
        <v>80</v>
      </c>
      <c r="L350" s="42"/>
      <c r="M350" s="42"/>
    </row>
    <row r="351" spans="1:13" ht="17.25" customHeight="1">
      <c r="A351" s="71" t="s">
        <v>85</v>
      </c>
      <c r="B351" s="52" t="s">
        <v>177</v>
      </c>
      <c r="C351" s="52" t="s">
        <v>190</v>
      </c>
      <c r="D351" s="135">
        <f t="shared" si="6"/>
        <v>6</v>
      </c>
      <c r="E351" s="168" t="s">
        <v>2025</v>
      </c>
      <c r="F351" s="42" t="s">
        <v>2019</v>
      </c>
      <c r="G351" s="168" t="s">
        <v>2055</v>
      </c>
      <c r="H351" s="168" t="s">
        <v>2040</v>
      </c>
      <c r="I351" s="361" t="s">
        <v>2056</v>
      </c>
      <c r="J351" s="98"/>
      <c r="K351" s="168" t="s">
        <v>1061</v>
      </c>
      <c r="L351" s="42"/>
      <c r="M351" s="42"/>
    </row>
    <row r="352" spans="1:13" ht="17.25" customHeight="1">
      <c r="A352" s="71" t="s">
        <v>85</v>
      </c>
      <c r="B352" s="52" t="s">
        <v>177</v>
      </c>
      <c r="C352" s="52" t="s">
        <v>190</v>
      </c>
      <c r="D352" s="135">
        <f t="shared" si="6"/>
        <v>7</v>
      </c>
      <c r="E352" s="168" t="s">
        <v>2026</v>
      </c>
      <c r="F352" s="42" t="s">
        <v>2020</v>
      </c>
      <c r="G352" s="168" t="s">
        <v>2057</v>
      </c>
      <c r="H352" s="168" t="s">
        <v>12330</v>
      </c>
      <c r="I352" s="361" t="s">
        <v>2056</v>
      </c>
      <c r="J352" s="98"/>
      <c r="K352" s="168" t="s">
        <v>1061</v>
      </c>
      <c r="L352" s="42"/>
      <c r="M352" s="42"/>
    </row>
    <row r="353" spans="1:13" ht="17.25" customHeight="1">
      <c r="A353" s="71" t="s">
        <v>85</v>
      </c>
      <c r="B353" s="52" t="s">
        <v>177</v>
      </c>
      <c r="C353" s="52" t="s">
        <v>190</v>
      </c>
      <c r="D353" s="135">
        <f t="shared" si="6"/>
        <v>8</v>
      </c>
      <c r="E353" s="168" t="s">
        <v>2027</v>
      </c>
      <c r="F353" s="42" t="s">
        <v>1052</v>
      </c>
      <c r="G353" s="156" t="s">
        <v>2058</v>
      </c>
      <c r="H353" s="168" t="s">
        <v>2041</v>
      </c>
      <c r="I353" s="349" t="s">
        <v>2050</v>
      </c>
      <c r="J353" s="93" t="s">
        <v>2051</v>
      </c>
      <c r="K353" s="95" t="s">
        <v>974</v>
      </c>
      <c r="L353" s="42"/>
      <c r="M353" s="42"/>
    </row>
    <row r="354" spans="1:13" ht="17.25" customHeight="1">
      <c r="A354" s="71" t="s">
        <v>85</v>
      </c>
      <c r="B354" s="52" t="s">
        <v>177</v>
      </c>
      <c r="C354" s="52" t="s">
        <v>190</v>
      </c>
      <c r="D354" s="135">
        <f t="shared" si="6"/>
        <v>9</v>
      </c>
      <c r="E354" s="168" t="s">
        <v>2028</v>
      </c>
      <c r="F354" s="42" t="s">
        <v>1053</v>
      </c>
      <c r="G354" s="42" t="s">
        <v>2059</v>
      </c>
      <c r="H354" s="168" t="s">
        <v>2042</v>
      </c>
      <c r="I354" s="169" t="s">
        <v>2060</v>
      </c>
      <c r="J354" s="98"/>
      <c r="K354" s="168" t="s">
        <v>1061</v>
      </c>
      <c r="L354" s="42"/>
      <c r="M354" s="42"/>
    </row>
    <row r="355" spans="1:13" ht="17.25" customHeight="1">
      <c r="A355" s="71" t="s">
        <v>85</v>
      </c>
      <c r="B355" s="52" t="s">
        <v>177</v>
      </c>
      <c r="C355" s="52" t="s">
        <v>190</v>
      </c>
      <c r="D355" s="135">
        <f t="shared" si="6"/>
        <v>10</v>
      </c>
      <c r="E355" s="168" t="s">
        <v>2029</v>
      </c>
      <c r="F355" s="42" t="s">
        <v>1054</v>
      </c>
      <c r="G355" s="156" t="s">
        <v>2062</v>
      </c>
      <c r="H355" s="168" t="s">
        <v>2043</v>
      </c>
      <c r="I355" s="168" t="s">
        <v>2061</v>
      </c>
      <c r="J355" s="98"/>
      <c r="K355" s="168" t="s">
        <v>583</v>
      </c>
      <c r="L355" s="42"/>
      <c r="M355" s="42"/>
    </row>
    <row r="356" spans="1:13" ht="17.25" customHeight="1">
      <c r="A356" s="71" t="s">
        <v>85</v>
      </c>
      <c r="B356" s="52" t="s">
        <v>177</v>
      </c>
      <c r="C356" s="52" t="s">
        <v>190</v>
      </c>
      <c r="D356" s="135">
        <f t="shared" si="6"/>
        <v>11</v>
      </c>
      <c r="E356" s="168" t="s">
        <v>2030</v>
      </c>
      <c r="F356" s="42" t="s">
        <v>1055</v>
      </c>
      <c r="G356" s="42" t="s">
        <v>2063</v>
      </c>
      <c r="H356" s="168" t="s">
        <v>12423</v>
      </c>
      <c r="I356" s="168"/>
      <c r="J356" s="98" t="s">
        <v>2064</v>
      </c>
      <c r="K356" s="168" t="s">
        <v>80</v>
      </c>
      <c r="L356" s="42"/>
      <c r="M356" s="42"/>
    </row>
    <row r="357" spans="1:13" ht="17.25" customHeight="1">
      <c r="A357" s="71" t="s">
        <v>85</v>
      </c>
      <c r="B357" s="52" t="s">
        <v>177</v>
      </c>
      <c r="C357" s="52" t="s">
        <v>190</v>
      </c>
      <c r="D357" s="135">
        <f t="shared" si="6"/>
        <v>12</v>
      </c>
      <c r="E357" s="169" t="s">
        <v>2031</v>
      </c>
      <c r="F357" s="42" t="s">
        <v>1056</v>
      </c>
      <c r="G357" s="42" t="s">
        <v>2065</v>
      </c>
      <c r="H357" s="168" t="s">
        <v>2044</v>
      </c>
      <c r="I357" s="349" t="s">
        <v>2067</v>
      </c>
      <c r="J357" s="93" t="s">
        <v>2066</v>
      </c>
      <c r="K357" s="168" t="s">
        <v>583</v>
      </c>
      <c r="L357" s="42"/>
      <c r="M357" s="42"/>
    </row>
    <row r="358" spans="1:13" ht="17.25" customHeight="1">
      <c r="A358" s="71" t="s">
        <v>85</v>
      </c>
      <c r="B358" s="52" t="s">
        <v>177</v>
      </c>
      <c r="C358" s="52" t="s">
        <v>190</v>
      </c>
      <c r="D358" s="135">
        <f t="shared" si="6"/>
        <v>13</v>
      </c>
      <c r="E358" s="168" t="s">
        <v>2032</v>
      </c>
      <c r="F358" s="42" t="s">
        <v>1057</v>
      </c>
      <c r="G358" s="42" t="s">
        <v>2068</v>
      </c>
      <c r="H358" s="168" t="s">
        <v>2045</v>
      </c>
      <c r="I358" s="168"/>
      <c r="J358" s="98"/>
      <c r="K358" s="168" t="s">
        <v>2069</v>
      </c>
      <c r="L358" s="42"/>
      <c r="M358" s="42"/>
    </row>
    <row r="359" spans="1:13" ht="17.25" customHeight="1">
      <c r="A359" s="71" t="s">
        <v>85</v>
      </c>
      <c r="B359" s="52" t="s">
        <v>177</v>
      </c>
      <c r="C359" s="52" t="s">
        <v>190</v>
      </c>
      <c r="D359" s="135">
        <f t="shared" si="6"/>
        <v>14</v>
      </c>
      <c r="E359" s="168" t="s">
        <v>12331</v>
      </c>
      <c r="F359" s="42" t="s">
        <v>1058</v>
      </c>
      <c r="G359" s="5" t="s">
        <v>2070</v>
      </c>
      <c r="H359" s="5" t="s">
        <v>2046</v>
      </c>
      <c r="I359" s="155" t="s">
        <v>2071</v>
      </c>
      <c r="J359" s="97" t="s">
        <v>2072</v>
      </c>
      <c r="K359" s="359" t="s">
        <v>12368</v>
      </c>
      <c r="L359" s="42"/>
      <c r="M359" s="42"/>
    </row>
    <row r="360" spans="1:13" ht="17.25" customHeight="1">
      <c r="A360" s="71" t="s">
        <v>85</v>
      </c>
      <c r="B360" s="52" t="s">
        <v>177</v>
      </c>
      <c r="C360" s="52" t="s">
        <v>190</v>
      </c>
      <c r="D360" s="135">
        <f t="shared" si="6"/>
        <v>15</v>
      </c>
      <c r="E360" s="168" t="s">
        <v>2033</v>
      </c>
      <c r="F360" s="42" t="s">
        <v>1059</v>
      </c>
      <c r="G360" s="5" t="s">
        <v>2073</v>
      </c>
      <c r="H360" s="5" t="s">
        <v>2047</v>
      </c>
      <c r="I360" s="349" t="s">
        <v>2050</v>
      </c>
      <c r="J360" s="93" t="s">
        <v>2051</v>
      </c>
      <c r="K360" s="95" t="s">
        <v>974</v>
      </c>
      <c r="L360" s="42"/>
      <c r="M360" s="42"/>
    </row>
    <row r="361" spans="1:13" ht="17.25" customHeight="1">
      <c r="A361" s="71" t="s">
        <v>85</v>
      </c>
      <c r="B361" s="52" t="s">
        <v>177</v>
      </c>
      <c r="C361" s="52" t="s">
        <v>190</v>
      </c>
      <c r="D361" s="135">
        <f t="shared" si="6"/>
        <v>16</v>
      </c>
      <c r="E361" s="168" t="s">
        <v>2034</v>
      </c>
      <c r="F361" s="42" t="s">
        <v>2021</v>
      </c>
      <c r="G361" s="5" t="s">
        <v>2074</v>
      </c>
      <c r="H361" s="5" t="s">
        <v>2048</v>
      </c>
      <c r="I361" s="349" t="s">
        <v>1576</v>
      </c>
      <c r="J361" s="96" t="s">
        <v>1767</v>
      </c>
      <c r="K361" s="95" t="s">
        <v>974</v>
      </c>
      <c r="L361" s="42"/>
      <c r="M361" s="42"/>
    </row>
    <row r="362" spans="1:13" ht="17.25" customHeight="1">
      <c r="A362" s="71" t="s">
        <v>85</v>
      </c>
      <c r="B362" s="52" t="s">
        <v>177</v>
      </c>
      <c r="C362" s="52" t="s">
        <v>190</v>
      </c>
      <c r="D362" s="135">
        <f t="shared" si="6"/>
        <v>17</v>
      </c>
      <c r="E362" s="168" t="s">
        <v>2035</v>
      </c>
      <c r="F362" s="42" t="s">
        <v>2022</v>
      </c>
      <c r="G362" s="5" t="s">
        <v>2075</v>
      </c>
      <c r="H362" s="5" t="s">
        <v>2049</v>
      </c>
      <c r="I362" s="155"/>
      <c r="J362" s="97"/>
      <c r="K362" s="168" t="s">
        <v>583</v>
      </c>
      <c r="L362" s="42"/>
      <c r="M362" s="42"/>
    </row>
    <row r="363" spans="1:13" ht="17.25" customHeight="1">
      <c r="A363" s="71" t="s">
        <v>85</v>
      </c>
      <c r="B363" s="52" t="s">
        <v>177</v>
      </c>
      <c r="C363" s="52" t="s">
        <v>190</v>
      </c>
      <c r="D363" s="135">
        <f t="shared" si="6"/>
        <v>18</v>
      </c>
      <c r="E363" s="349" t="s">
        <v>212</v>
      </c>
      <c r="F363" s="42" t="s">
        <v>808</v>
      </c>
      <c r="G363" s="5" t="s">
        <v>220</v>
      </c>
      <c r="H363" s="155" t="s">
        <v>214</v>
      </c>
      <c r="I363" s="349" t="s">
        <v>1576</v>
      </c>
      <c r="J363" s="96" t="s">
        <v>1767</v>
      </c>
      <c r="K363" s="95" t="s">
        <v>974</v>
      </c>
      <c r="L363" s="42"/>
      <c r="M363" s="42"/>
    </row>
    <row r="364" spans="1:13" ht="17.25" customHeight="1">
      <c r="A364" s="71" t="s">
        <v>85</v>
      </c>
      <c r="B364" s="52" t="s">
        <v>177</v>
      </c>
      <c r="C364" s="52" t="s">
        <v>190</v>
      </c>
      <c r="D364" s="135">
        <f t="shared" si="6"/>
        <v>19</v>
      </c>
      <c r="E364" s="168" t="s">
        <v>79</v>
      </c>
      <c r="F364" s="42" t="s">
        <v>622</v>
      </c>
      <c r="G364" s="51" t="s">
        <v>967</v>
      </c>
      <c r="H364" s="13" t="s">
        <v>2076</v>
      </c>
      <c r="I364" s="155" t="s">
        <v>1681</v>
      </c>
      <c r="J364" s="97" t="s">
        <v>1720</v>
      </c>
      <c r="K364" s="95" t="s">
        <v>215</v>
      </c>
      <c r="L364" s="42"/>
      <c r="M364" s="42"/>
    </row>
    <row r="365" spans="1:13" ht="17.25" customHeight="1">
      <c r="A365" s="71" t="s">
        <v>85</v>
      </c>
      <c r="B365" s="52" t="s">
        <v>178</v>
      </c>
      <c r="C365" s="52" t="s">
        <v>191</v>
      </c>
      <c r="D365" s="135">
        <f t="shared" si="6"/>
        <v>1</v>
      </c>
      <c r="E365" s="168" t="s">
        <v>1062</v>
      </c>
      <c r="F365" s="42" t="s">
        <v>1067</v>
      </c>
      <c r="G365" s="42" t="s">
        <v>1236</v>
      </c>
      <c r="H365" s="42" t="s">
        <v>5313</v>
      </c>
      <c r="I365" s="155" t="s">
        <v>214</v>
      </c>
      <c r="J365" s="97" t="s">
        <v>2084</v>
      </c>
      <c r="K365" s="168" t="s">
        <v>1070</v>
      </c>
      <c r="L365" s="42"/>
      <c r="M365" s="42"/>
    </row>
    <row r="366" spans="1:13" ht="17.25" customHeight="1">
      <c r="A366" s="71" t="s">
        <v>85</v>
      </c>
      <c r="B366" s="52" t="s">
        <v>178</v>
      </c>
      <c r="C366" s="52" t="s">
        <v>191</v>
      </c>
      <c r="D366" s="135">
        <f t="shared" si="6"/>
        <v>2</v>
      </c>
      <c r="E366" s="168" t="s">
        <v>1063</v>
      </c>
      <c r="F366" s="42" t="s">
        <v>1068</v>
      </c>
      <c r="G366" s="42" t="s">
        <v>2085</v>
      </c>
      <c r="H366" s="42" t="s">
        <v>2077</v>
      </c>
      <c r="I366" s="168" t="s">
        <v>2086</v>
      </c>
      <c r="J366" s="98" t="s">
        <v>2087</v>
      </c>
      <c r="K366" s="168" t="s">
        <v>1071</v>
      </c>
      <c r="L366" s="42"/>
      <c r="M366" s="42"/>
    </row>
    <row r="367" spans="1:13" ht="17.25" customHeight="1">
      <c r="A367" s="71" t="s">
        <v>85</v>
      </c>
      <c r="B367" s="52" t="s">
        <v>178</v>
      </c>
      <c r="C367" s="52" t="s">
        <v>191</v>
      </c>
      <c r="D367" s="135">
        <f t="shared" si="6"/>
        <v>3</v>
      </c>
      <c r="E367" s="168" t="s">
        <v>1064</v>
      </c>
      <c r="F367" s="42" t="s">
        <v>1069</v>
      </c>
      <c r="G367" s="42" t="s">
        <v>2088</v>
      </c>
      <c r="H367" s="42" t="s">
        <v>2078</v>
      </c>
      <c r="I367" s="168"/>
      <c r="J367" s="98"/>
      <c r="K367" s="168" t="s">
        <v>1072</v>
      </c>
      <c r="L367" s="42"/>
      <c r="M367" s="42"/>
    </row>
    <row r="368" spans="1:13" ht="17.25" customHeight="1">
      <c r="A368" s="71" t="s">
        <v>85</v>
      </c>
      <c r="B368" s="52" t="s">
        <v>178</v>
      </c>
      <c r="C368" s="52" t="s">
        <v>191</v>
      </c>
      <c r="D368" s="135">
        <f t="shared" si="6"/>
        <v>4</v>
      </c>
      <c r="E368" s="168" t="s">
        <v>1065</v>
      </c>
      <c r="F368" s="42" t="s">
        <v>1271</v>
      </c>
      <c r="G368" s="42" t="s">
        <v>2083</v>
      </c>
      <c r="H368" s="13" t="s">
        <v>2079</v>
      </c>
      <c r="I368" s="349" t="s">
        <v>12308</v>
      </c>
      <c r="J368" s="93" t="s">
        <v>1911</v>
      </c>
      <c r="K368" s="95" t="s">
        <v>974</v>
      </c>
      <c r="L368" s="42"/>
      <c r="M368" s="42"/>
    </row>
    <row r="369" spans="1:13" ht="17.25" customHeight="1">
      <c r="A369" s="71" t="s">
        <v>85</v>
      </c>
      <c r="B369" s="52" t="s">
        <v>178</v>
      </c>
      <c r="C369" s="52" t="s">
        <v>191</v>
      </c>
      <c r="D369" s="135">
        <f t="shared" si="6"/>
        <v>5</v>
      </c>
      <c r="E369" s="168" t="s">
        <v>1066</v>
      </c>
      <c r="F369" s="42" t="s">
        <v>1272</v>
      </c>
      <c r="G369" s="42" t="s">
        <v>2082</v>
      </c>
      <c r="H369" s="42" t="s">
        <v>2080</v>
      </c>
      <c r="I369" s="168"/>
      <c r="J369" s="98" t="s">
        <v>2090</v>
      </c>
      <c r="K369" s="168" t="s">
        <v>1071</v>
      </c>
      <c r="L369" s="42"/>
      <c r="M369" s="42"/>
    </row>
    <row r="370" spans="1:13" ht="17.25" customHeight="1">
      <c r="A370" s="71" t="s">
        <v>85</v>
      </c>
      <c r="B370" s="52" t="s">
        <v>178</v>
      </c>
      <c r="C370" s="52" t="s">
        <v>12333</v>
      </c>
      <c r="D370" s="135">
        <f t="shared" si="6"/>
        <v>6</v>
      </c>
      <c r="E370" s="61" t="s">
        <v>12334</v>
      </c>
      <c r="F370" s="61" t="s">
        <v>633</v>
      </c>
      <c r="G370" s="36" t="s">
        <v>2081</v>
      </c>
      <c r="H370" s="13" t="s">
        <v>12341</v>
      </c>
      <c r="I370" s="155" t="s">
        <v>1701</v>
      </c>
      <c r="J370" s="97" t="s">
        <v>1680</v>
      </c>
      <c r="K370" s="168" t="s">
        <v>1070</v>
      </c>
      <c r="L370" s="42"/>
      <c r="M370" s="42"/>
    </row>
    <row r="371" spans="1:13" ht="17.25" customHeight="1">
      <c r="A371" s="71" t="s">
        <v>85</v>
      </c>
      <c r="B371" s="52" t="s">
        <v>178</v>
      </c>
      <c r="C371" s="52" t="s">
        <v>12333</v>
      </c>
      <c r="D371" s="135">
        <f t="shared" si="6"/>
        <v>7</v>
      </c>
      <c r="E371" s="61" t="s">
        <v>12335</v>
      </c>
      <c r="F371" s="61" t="s">
        <v>12338</v>
      </c>
      <c r="G371" s="36"/>
      <c r="H371" s="13" t="s">
        <v>12342</v>
      </c>
      <c r="I371" s="155" t="s">
        <v>214</v>
      </c>
      <c r="J371" s="97"/>
      <c r="K371" s="168" t="s">
        <v>12371</v>
      </c>
      <c r="L371" s="42"/>
      <c r="M371" s="42"/>
    </row>
    <row r="372" spans="1:13" ht="17.25" customHeight="1">
      <c r="A372" s="71" t="s">
        <v>85</v>
      </c>
      <c r="B372" s="52" t="s">
        <v>178</v>
      </c>
      <c r="C372" s="52" t="s">
        <v>12333</v>
      </c>
      <c r="D372" s="135">
        <f t="shared" si="6"/>
        <v>8</v>
      </c>
      <c r="E372" s="61" t="s">
        <v>12336</v>
      </c>
      <c r="F372" s="61" t="s">
        <v>12339</v>
      </c>
      <c r="G372" s="36"/>
      <c r="H372" s="13" t="s">
        <v>12343</v>
      </c>
      <c r="I372" s="349" t="s">
        <v>1576</v>
      </c>
      <c r="J372" s="96" t="s">
        <v>1767</v>
      </c>
      <c r="K372" s="168" t="s">
        <v>12370</v>
      </c>
      <c r="L372" s="42"/>
      <c r="M372" s="42"/>
    </row>
    <row r="373" spans="1:13" ht="17.25" customHeight="1">
      <c r="A373" s="71" t="s">
        <v>85</v>
      </c>
      <c r="B373" s="52" t="s">
        <v>178</v>
      </c>
      <c r="C373" s="52" t="s">
        <v>12333</v>
      </c>
      <c r="D373" s="135">
        <f t="shared" si="6"/>
        <v>9</v>
      </c>
      <c r="E373" s="61" t="s">
        <v>12337</v>
      </c>
      <c r="F373" s="61" t="s">
        <v>12340</v>
      </c>
      <c r="G373" s="36"/>
      <c r="H373" s="13" t="s">
        <v>12344</v>
      </c>
      <c r="I373" s="155" t="s">
        <v>12345</v>
      </c>
      <c r="J373" s="97" t="s">
        <v>12346</v>
      </c>
      <c r="K373" s="168" t="s">
        <v>12368</v>
      </c>
      <c r="L373" s="42"/>
      <c r="M373" s="42"/>
    </row>
    <row r="374" spans="1:13" ht="17.25" customHeight="1">
      <c r="A374" s="71" t="s">
        <v>85</v>
      </c>
      <c r="B374" s="52" t="s">
        <v>178</v>
      </c>
      <c r="C374" s="52" t="s">
        <v>12333</v>
      </c>
      <c r="D374" s="135">
        <f t="shared" si="6"/>
        <v>10</v>
      </c>
      <c r="E374" s="349" t="s">
        <v>212</v>
      </c>
      <c r="F374" s="42" t="s">
        <v>808</v>
      </c>
      <c r="G374" s="5" t="s">
        <v>220</v>
      </c>
      <c r="H374" s="13" t="s">
        <v>214</v>
      </c>
      <c r="I374" s="349" t="s">
        <v>1576</v>
      </c>
      <c r="J374" s="96" t="s">
        <v>1767</v>
      </c>
      <c r="K374" s="95" t="s">
        <v>974</v>
      </c>
      <c r="L374" s="42"/>
      <c r="M374" s="42"/>
    </row>
    <row r="375" spans="1:13" ht="17.25" customHeight="1">
      <c r="A375" s="71" t="s">
        <v>85</v>
      </c>
      <c r="B375" s="52" t="s">
        <v>178</v>
      </c>
      <c r="C375" s="52" t="s">
        <v>12333</v>
      </c>
      <c r="D375" s="135">
        <f t="shared" si="6"/>
        <v>11</v>
      </c>
      <c r="E375" s="12" t="s">
        <v>573</v>
      </c>
      <c r="F375" s="42" t="s">
        <v>565</v>
      </c>
      <c r="G375" s="12" t="s">
        <v>600</v>
      </c>
      <c r="H375" s="13" t="s">
        <v>214</v>
      </c>
      <c r="I375" s="155" t="s">
        <v>1681</v>
      </c>
      <c r="J375" s="97" t="s">
        <v>2091</v>
      </c>
      <c r="K375" s="95" t="s">
        <v>215</v>
      </c>
      <c r="L375" s="42"/>
      <c r="M375" s="42"/>
    </row>
    <row r="376" spans="1:13" ht="17.25" customHeight="1">
      <c r="A376" s="71" t="s">
        <v>85</v>
      </c>
      <c r="B376" s="52" t="s">
        <v>179</v>
      </c>
      <c r="C376" s="52" t="s">
        <v>192</v>
      </c>
      <c r="D376" s="135">
        <f t="shared" si="6"/>
        <v>1</v>
      </c>
      <c r="E376" s="168" t="s">
        <v>202</v>
      </c>
      <c r="F376" s="42" t="s">
        <v>1073</v>
      </c>
      <c r="G376" s="36" t="s">
        <v>1235</v>
      </c>
      <c r="H376" s="13" t="s">
        <v>5315</v>
      </c>
      <c r="I376" s="155" t="s">
        <v>1701</v>
      </c>
      <c r="J376" s="97" t="s">
        <v>1680</v>
      </c>
      <c r="K376" s="168" t="s">
        <v>1070</v>
      </c>
      <c r="L376" s="42"/>
      <c r="M376" s="42"/>
    </row>
    <row r="377" spans="1:13" ht="17.25" customHeight="1">
      <c r="A377" s="71" t="s">
        <v>85</v>
      </c>
      <c r="B377" s="52" t="s">
        <v>179</v>
      </c>
      <c r="C377" s="52" t="s">
        <v>192</v>
      </c>
      <c r="D377" s="135">
        <f t="shared" si="6"/>
        <v>2</v>
      </c>
      <c r="E377" s="168" t="s">
        <v>78</v>
      </c>
      <c r="F377" s="42" t="s">
        <v>1074</v>
      </c>
      <c r="G377" s="5" t="s">
        <v>968</v>
      </c>
      <c r="H377" s="13" t="s">
        <v>1686</v>
      </c>
      <c r="I377" s="155" t="s">
        <v>1681</v>
      </c>
      <c r="J377" s="97">
        <v>20161201</v>
      </c>
      <c r="K377" s="95" t="s">
        <v>215</v>
      </c>
      <c r="L377" s="42"/>
      <c r="M377" s="42"/>
    </row>
    <row r="378" spans="1:13" ht="17.25" customHeight="1">
      <c r="A378" s="71" t="s">
        <v>85</v>
      </c>
      <c r="B378" s="52" t="s">
        <v>179</v>
      </c>
      <c r="C378" s="52" t="s">
        <v>192</v>
      </c>
      <c r="D378" s="135">
        <f t="shared" si="6"/>
        <v>3</v>
      </c>
      <c r="E378" s="168" t="s">
        <v>1088</v>
      </c>
      <c r="F378" s="42" t="s">
        <v>1075</v>
      </c>
      <c r="G378" s="42" t="s">
        <v>1800</v>
      </c>
      <c r="H378" s="13" t="s">
        <v>1803</v>
      </c>
      <c r="I378" s="169" t="s">
        <v>1815</v>
      </c>
      <c r="J378" s="98">
        <v>11100</v>
      </c>
      <c r="K378" s="168" t="s">
        <v>1071</v>
      </c>
      <c r="L378" s="42"/>
      <c r="M378" s="42"/>
    </row>
    <row r="379" spans="1:13" ht="17.25" customHeight="1">
      <c r="A379" s="71" t="s">
        <v>85</v>
      </c>
      <c r="B379" s="52" t="s">
        <v>179</v>
      </c>
      <c r="C379" s="52" t="s">
        <v>192</v>
      </c>
      <c r="D379" s="135">
        <f t="shared" si="6"/>
        <v>4</v>
      </c>
      <c r="E379" s="61" t="s">
        <v>1089</v>
      </c>
      <c r="F379" s="42" t="s">
        <v>1076</v>
      </c>
      <c r="G379" s="156" t="s">
        <v>1819</v>
      </c>
      <c r="H379" s="13" t="s">
        <v>1804</v>
      </c>
      <c r="I379" s="168" t="s">
        <v>1820</v>
      </c>
      <c r="J379" s="98" t="s">
        <v>1821</v>
      </c>
      <c r="K379" s="168" t="s">
        <v>1101</v>
      </c>
      <c r="L379" s="42"/>
      <c r="M379" s="42"/>
    </row>
    <row r="380" spans="1:13" ht="17.25" customHeight="1">
      <c r="A380" s="71" t="s">
        <v>85</v>
      </c>
      <c r="B380" s="52" t="s">
        <v>179</v>
      </c>
      <c r="C380" s="52" t="s">
        <v>192</v>
      </c>
      <c r="D380" s="135">
        <f t="shared" si="6"/>
        <v>5</v>
      </c>
      <c r="E380" s="346" t="s">
        <v>12347</v>
      </c>
      <c r="F380" s="168" t="s">
        <v>10692</v>
      </c>
      <c r="G380" s="156" t="s">
        <v>12362</v>
      </c>
      <c r="H380" s="13" t="s">
        <v>12358</v>
      </c>
      <c r="I380" s="155" t="s">
        <v>214</v>
      </c>
      <c r="J380" s="98"/>
      <c r="K380" s="168" t="s">
        <v>12372</v>
      </c>
      <c r="L380" s="42"/>
      <c r="M380" s="42"/>
    </row>
    <row r="381" spans="1:13" ht="17.25" customHeight="1">
      <c r="A381" s="71" t="s">
        <v>85</v>
      </c>
      <c r="B381" s="52" t="s">
        <v>179</v>
      </c>
      <c r="C381" s="52" t="s">
        <v>192</v>
      </c>
      <c r="D381" s="135">
        <f t="shared" si="6"/>
        <v>6</v>
      </c>
      <c r="E381" s="346" t="s">
        <v>12348</v>
      </c>
      <c r="F381" s="168" t="s">
        <v>12354</v>
      </c>
      <c r="G381" s="169" t="s">
        <v>12363</v>
      </c>
      <c r="H381" s="13" t="s">
        <v>12359</v>
      </c>
      <c r="I381" s="168" t="s">
        <v>12361</v>
      </c>
      <c r="J381" s="98"/>
      <c r="K381" s="168" t="s">
        <v>12371</v>
      </c>
      <c r="L381" s="42"/>
      <c r="M381" s="42"/>
    </row>
    <row r="382" spans="1:13" ht="17.25" customHeight="1">
      <c r="A382" s="71" t="s">
        <v>85</v>
      </c>
      <c r="B382" s="52" t="s">
        <v>179</v>
      </c>
      <c r="C382" s="52" t="s">
        <v>192</v>
      </c>
      <c r="D382" s="135">
        <f t="shared" si="6"/>
        <v>7</v>
      </c>
      <c r="E382" s="168" t="s">
        <v>1090</v>
      </c>
      <c r="F382" s="42" t="s">
        <v>1077</v>
      </c>
      <c r="G382" s="168" t="s">
        <v>1822</v>
      </c>
      <c r="H382" s="13" t="s">
        <v>1805</v>
      </c>
      <c r="I382" s="155" t="s">
        <v>214</v>
      </c>
      <c r="J382" s="98" t="s">
        <v>1826</v>
      </c>
      <c r="K382" s="168" t="s">
        <v>1071</v>
      </c>
      <c r="L382" s="42"/>
      <c r="M382" s="42"/>
    </row>
    <row r="383" spans="1:13" ht="17.25" customHeight="1">
      <c r="A383" s="71" t="s">
        <v>85</v>
      </c>
      <c r="B383" s="52" t="s">
        <v>179</v>
      </c>
      <c r="C383" s="52" t="s">
        <v>192</v>
      </c>
      <c r="D383" s="135">
        <f t="shared" si="6"/>
        <v>8</v>
      </c>
      <c r="E383" s="168" t="s">
        <v>1091</v>
      </c>
      <c r="F383" s="42" t="s">
        <v>1078</v>
      </c>
      <c r="G383" s="168" t="s">
        <v>1823</v>
      </c>
      <c r="H383" s="13" t="s">
        <v>1806</v>
      </c>
      <c r="I383" s="168" t="s">
        <v>1827</v>
      </c>
      <c r="J383" s="98"/>
      <c r="K383" s="168" t="s">
        <v>1071</v>
      </c>
      <c r="L383" s="42"/>
      <c r="M383" s="42"/>
    </row>
    <row r="384" spans="1:13" ht="17.25" customHeight="1">
      <c r="A384" s="71" t="s">
        <v>85</v>
      </c>
      <c r="B384" s="52" t="s">
        <v>179</v>
      </c>
      <c r="C384" s="52" t="s">
        <v>192</v>
      </c>
      <c r="D384" s="135">
        <f t="shared" si="6"/>
        <v>9</v>
      </c>
      <c r="E384" s="168" t="s">
        <v>1092</v>
      </c>
      <c r="F384" s="42" t="s">
        <v>1561</v>
      </c>
      <c r="G384" s="168" t="s">
        <v>1833</v>
      </c>
      <c r="H384" s="13" t="s">
        <v>1807</v>
      </c>
      <c r="I384" s="168" t="s">
        <v>1827</v>
      </c>
      <c r="J384" s="98"/>
      <c r="K384" s="168" t="s">
        <v>1071</v>
      </c>
      <c r="L384" s="42"/>
      <c r="M384" s="42"/>
    </row>
    <row r="385" spans="1:13" ht="17.25" customHeight="1">
      <c r="A385" s="71" t="s">
        <v>85</v>
      </c>
      <c r="B385" s="52" t="s">
        <v>179</v>
      </c>
      <c r="C385" s="52" t="s">
        <v>192</v>
      </c>
      <c r="D385" s="135">
        <f t="shared" si="6"/>
        <v>10</v>
      </c>
      <c r="E385" s="168" t="s">
        <v>1093</v>
      </c>
      <c r="F385" s="42" t="s">
        <v>1079</v>
      </c>
      <c r="G385" s="168" t="s">
        <v>1834</v>
      </c>
      <c r="H385" s="13" t="s">
        <v>1808</v>
      </c>
      <c r="I385" s="168" t="s">
        <v>1827</v>
      </c>
      <c r="J385" s="98"/>
      <c r="K385" s="168" t="s">
        <v>1071</v>
      </c>
      <c r="L385" s="42"/>
      <c r="M385" s="42"/>
    </row>
    <row r="386" spans="1:13" ht="17.25" customHeight="1">
      <c r="A386" s="71" t="s">
        <v>85</v>
      </c>
      <c r="B386" s="52" t="s">
        <v>179</v>
      </c>
      <c r="C386" s="52" t="s">
        <v>192</v>
      </c>
      <c r="D386" s="135">
        <f t="shared" si="6"/>
        <v>11</v>
      </c>
      <c r="E386" s="168" t="s">
        <v>1094</v>
      </c>
      <c r="F386" s="42" t="s">
        <v>1080</v>
      </c>
      <c r="G386" s="168" t="s">
        <v>1824</v>
      </c>
      <c r="H386" s="13" t="s">
        <v>1809</v>
      </c>
      <c r="I386" s="155" t="s">
        <v>214</v>
      </c>
      <c r="J386" s="98" t="s">
        <v>1828</v>
      </c>
      <c r="K386" s="168" t="s">
        <v>1071</v>
      </c>
      <c r="L386" s="42"/>
      <c r="M386" s="42"/>
    </row>
    <row r="387" spans="1:13" ht="17.25" customHeight="1">
      <c r="A387" s="71" t="s">
        <v>85</v>
      </c>
      <c r="B387" s="52" t="s">
        <v>179</v>
      </c>
      <c r="C387" s="52" t="s">
        <v>192</v>
      </c>
      <c r="D387" s="135">
        <f t="shared" si="6"/>
        <v>12</v>
      </c>
      <c r="E387" s="168" t="s">
        <v>1095</v>
      </c>
      <c r="F387" s="42" t="s">
        <v>1081</v>
      </c>
      <c r="G387" s="168" t="s">
        <v>1825</v>
      </c>
      <c r="H387" s="13" t="s">
        <v>12360</v>
      </c>
      <c r="I387" s="155" t="s">
        <v>214</v>
      </c>
      <c r="J387" s="98" t="s">
        <v>1829</v>
      </c>
      <c r="K387" s="168" t="s">
        <v>1071</v>
      </c>
      <c r="L387" s="42"/>
      <c r="M387" s="42"/>
    </row>
    <row r="388" spans="1:13" ht="17.25" customHeight="1">
      <c r="A388" s="71" t="s">
        <v>85</v>
      </c>
      <c r="B388" s="52" t="s">
        <v>179</v>
      </c>
      <c r="C388" s="52" t="s">
        <v>192</v>
      </c>
      <c r="D388" s="135">
        <f t="shared" si="6"/>
        <v>13</v>
      </c>
      <c r="E388" s="168" t="s">
        <v>1096</v>
      </c>
      <c r="F388" s="42" t="s">
        <v>1082</v>
      </c>
      <c r="G388" s="168" t="s">
        <v>1816</v>
      </c>
      <c r="H388" s="13" t="s">
        <v>1810</v>
      </c>
      <c r="I388" s="155" t="s">
        <v>214</v>
      </c>
      <c r="J388" s="98" t="s">
        <v>1830</v>
      </c>
      <c r="K388" s="168" t="s">
        <v>1039</v>
      </c>
      <c r="L388" s="42"/>
      <c r="M388" s="42"/>
    </row>
    <row r="389" spans="1:13" ht="17.25" customHeight="1">
      <c r="A389" s="71" t="s">
        <v>85</v>
      </c>
      <c r="B389" s="52" t="s">
        <v>179</v>
      </c>
      <c r="C389" s="52" t="s">
        <v>192</v>
      </c>
      <c r="D389" s="135">
        <f t="shared" si="6"/>
        <v>14</v>
      </c>
      <c r="E389" s="168" t="s">
        <v>1097</v>
      </c>
      <c r="F389" s="42" t="s">
        <v>1083</v>
      </c>
      <c r="G389" s="168" t="s">
        <v>1817</v>
      </c>
      <c r="H389" s="13" t="s">
        <v>1811</v>
      </c>
      <c r="I389" s="155" t="s">
        <v>214</v>
      </c>
      <c r="J389" s="98" t="s">
        <v>1831</v>
      </c>
      <c r="K389" s="168" t="s">
        <v>1039</v>
      </c>
      <c r="L389" s="42"/>
      <c r="M389" s="42"/>
    </row>
    <row r="390" spans="1:13" ht="17.25" customHeight="1">
      <c r="A390" s="71" t="s">
        <v>85</v>
      </c>
      <c r="B390" s="52" t="s">
        <v>179</v>
      </c>
      <c r="C390" s="52" t="s">
        <v>192</v>
      </c>
      <c r="D390" s="135">
        <f t="shared" si="6"/>
        <v>15</v>
      </c>
      <c r="E390" s="168" t="s">
        <v>1098</v>
      </c>
      <c r="F390" s="42" t="s">
        <v>1084</v>
      </c>
      <c r="G390" s="168" t="s">
        <v>1818</v>
      </c>
      <c r="H390" s="13" t="s">
        <v>1812</v>
      </c>
      <c r="I390" s="155" t="s">
        <v>214</v>
      </c>
      <c r="J390" s="98" t="s">
        <v>1832</v>
      </c>
      <c r="K390" s="168" t="s">
        <v>1039</v>
      </c>
      <c r="L390" s="42"/>
      <c r="M390" s="42"/>
    </row>
    <row r="391" spans="1:13" ht="17.25" customHeight="1">
      <c r="A391" s="71" t="s">
        <v>85</v>
      </c>
      <c r="B391" s="52" t="s">
        <v>179</v>
      </c>
      <c r="C391" s="52" t="s">
        <v>192</v>
      </c>
      <c r="D391" s="135">
        <f t="shared" si="6"/>
        <v>16</v>
      </c>
      <c r="E391" s="168" t="s">
        <v>1099</v>
      </c>
      <c r="F391" s="42" t="s">
        <v>1085</v>
      </c>
      <c r="G391" s="42" t="s">
        <v>1835</v>
      </c>
      <c r="H391" s="13" t="s">
        <v>1813</v>
      </c>
      <c r="I391" s="359" t="s">
        <v>12364</v>
      </c>
      <c r="J391" s="142" t="s">
        <v>1801</v>
      </c>
      <c r="K391" s="95" t="s">
        <v>974</v>
      </c>
      <c r="L391" s="42"/>
      <c r="M391" s="42"/>
    </row>
    <row r="392" spans="1:13" ht="17.25" customHeight="1">
      <c r="A392" s="71" t="s">
        <v>85</v>
      </c>
      <c r="B392" s="52" t="s">
        <v>179</v>
      </c>
      <c r="C392" s="52" t="s">
        <v>192</v>
      </c>
      <c r="D392" s="135">
        <f t="shared" si="6"/>
        <v>17</v>
      </c>
      <c r="E392" s="54" t="s">
        <v>12349</v>
      </c>
      <c r="F392" s="168" t="s">
        <v>614</v>
      </c>
      <c r="G392" s="42" t="s">
        <v>12365</v>
      </c>
      <c r="H392" s="13" t="s">
        <v>12357</v>
      </c>
      <c r="I392" s="359" t="s">
        <v>12364</v>
      </c>
      <c r="J392" s="142" t="s">
        <v>1801</v>
      </c>
      <c r="K392" s="359" t="s">
        <v>12370</v>
      </c>
      <c r="L392" s="42"/>
      <c r="M392" s="42"/>
    </row>
    <row r="393" spans="1:13" ht="17.25" customHeight="1">
      <c r="A393" s="71" t="s">
        <v>85</v>
      </c>
      <c r="B393" s="52" t="s">
        <v>179</v>
      </c>
      <c r="C393" s="52" t="s">
        <v>192</v>
      </c>
      <c r="D393" s="135">
        <f t="shared" si="6"/>
        <v>18</v>
      </c>
      <c r="E393" s="168" t="s">
        <v>1100</v>
      </c>
      <c r="F393" s="42" t="s">
        <v>1086</v>
      </c>
      <c r="G393" s="42" t="s">
        <v>1836</v>
      </c>
      <c r="H393" s="13" t="s">
        <v>1814</v>
      </c>
      <c r="I393" s="359" t="s">
        <v>12364</v>
      </c>
      <c r="J393" s="142" t="s">
        <v>1802</v>
      </c>
      <c r="K393" s="95" t="s">
        <v>974</v>
      </c>
      <c r="L393" s="42"/>
      <c r="M393" s="42"/>
    </row>
    <row r="394" spans="1:13" ht="17.25" customHeight="1">
      <c r="A394" s="71" t="s">
        <v>85</v>
      </c>
      <c r="B394" s="52" t="s">
        <v>179</v>
      </c>
      <c r="C394" s="52" t="s">
        <v>192</v>
      </c>
      <c r="D394" s="135">
        <f t="shared" si="6"/>
        <v>19</v>
      </c>
      <c r="E394" s="54" t="s">
        <v>12350</v>
      </c>
      <c r="F394" s="168" t="s">
        <v>12352</v>
      </c>
      <c r="G394" s="42" t="s">
        <v>12366</v>
      </c>
      <c r="H394" s="13" t="s">
        <v>12355</v>
      </c>
      <c r="I394" s="155" t="s">
        <v>214</v>
      </c>
      <c r="J394" s="142"/>
      <c r="K394" s="359" t="s">
        <v>12371</v>
      </c>
      <c r="L394" s="42"/>
      <c r="M394" s="42"/>
    </row>
    <row r="395" spans="1:13" ht="17.25" customHeight="1">
      <c r="A395" s="71" t="s">
        <v>85</v>
      </c>
      <c r="B395" s="52" t="s">
        <v>179</v>
      </c>
      <c r="C395" s="52" t="s">
        <v>192</v>
      </c>
      <c r="D395" s="135">
        <f t="shared" si="6"/>
        <v>20</v>
      </c>
      <c r="E395" s="54" t="s">
        <v>12351</v>
      </c>
      <c r="F395" s="168" t="s">
        <v>12353</v>
      </c>
      <c r="G395" s="42" t="s">
        <v>12367</v>
      </c>
      <c r="H395" s="13" t="s">
        <v>12356</v>
      </c>
      <c r="I395" s="155" t="s">
        <v>214</v>
      </c>
      <c r="J395" s="142"/>
      <c r="K395" s="359" t="s">
        <v>12369</v>
      </c>
      <c r="L395" s="42"/>
      <c r="M395" s="42"/>
    </row>
    <row r="396" spans="1:13" ht="17.25" customHeight="1">
      <c r="A396" s="71" t="s">
        <v>85</v>
      </c>
      <c r="B396" s="52" t="s">
        <v>179</v>
      </c>
      <c r="C396" s="52" t="s">
        <v>192</v>
      </c>
      <c r="D396" s="135">
        <f t="shared" si="6"/>
        <v>21</v>
      </c>
      <c r="E396" s="349" t="s">
        <v>212</v>
      </c>
      <c r="F396" s="42" t="s">
        <v>1087</v>
      </c>
      <c r="G396" s="5" t="s">
        <v>220</v>
      </c>
      <c r="H396" s="13" t="s">
        <v>214</v>
      </c>
      <c r="I396" s="349" t="s">
        <v>1576</v>
      </c>
      <c r="J396" s="145" t="s">
        <v>1706</v>
      </c>
      <c r="K396" s="95" t="s">
        <v>974</v>
      </c>
      <c r="L396" s="42"/>
      <c r="M396" s="42"/>
    </row>
    <row r="397" spans="1:13" ht="17.25" customHeight="1">
      <c r="A397" s="71" t="s">
        <v>85</v>
      </c>
      <c r="B397" s="52" t="s">
        <v>179</v>
      </c>
      <c r="C397" s="52" t="s">
        <v>192</v>
      </c>
      <c r="D397" s="135">
        <f t="shared" si="6"/>
        <v>22</v>
      </c>
      <c r="E397" s="168" t="s">
        <v>79</v>
      </c>
      <c r="F397" s="42" t="s">
        <v>622</v>
      </c>
      <c r="G397" s="5" t="s">
        <v>967</v>
      </c>
      <c r="H397" s="13" t="s">
        <v>1837</v>
      </c>
      <c r="I397" s="155" t="s">
        <v>1681</v>
      </c>
      <c r="J397" s="97" t="s">
        <v>1720</v>
      </c>
      <c r="K397" s="95" t="s">
        <v>215</v>
      </c>
      <c r="L397" s="42"/>
      <c r="M397" s="42"/>
    </row>
    <row r="398" spans="1:13" ht="17.25" customHeight="1">
      <c r="A398" s="71" t="s">
        <v>85</v>
      </c>
      <c r="B398" s="52" t="s">
        <v>180</v>
      </c>
      <c r="C398" s="52" t="s">
        <v>193</v>
      </c>
      <c r="D398" s="135">
        <f t="shared" si="6"/>
        <v>1</v>
      </c>
      <c r="E398" s="168" t="s">
        <v>202</v>
      </c>
      <c r="F398" s="42" t="s">
        <v>1102</v>
      </c>
      <c r="G398" s="36" t="s">
        <v>1235</v>
      </c>
      <c r="H398" s="13" t="s">
        <v>5316</v>
      </c>
      <c r="I398" s="155" t="s">
        <v>1701</v>
      </c>
      <c r="J398" s="97" t="s">
        <v>1680</v>
      </c>
      <c r="K398" s="168" t="s">
        <v>981</v>
      </c>
      <c r="L398" s="42"/>
      <c r="M398" s="42"/>
    </row>
    <row r="399" spans="1:13" ht="17.25" customHeight="1">
      <c r="A399" s="71" t="s">
        <v>85</v>
      </c>
      <c r="B399" s="52" t="s">
        <v>180</v>
      </c>
      <c r="C399" s="52" t="s">
        <v>193</v>
      </c>
      <c r="D399" s="135">
        <f t="shared" si="6"/>
        <v>2</v>
      </c>
      <c r="E399" s="168" t="s">
        <v>78</v>
      </c>
      <c r="F399" s="42" t="s">
        <v>1103</v>
      </c>
      <c r="G399" s="5" t="s">
        <v>967</v>
      </c>
      <c r="H399" s="13" t="s">
        <v>1727</v>
      </c>
      <c r="I399" s="155" t="s">
        <v>1681</v>
      </c>
      <c r="J399" s="97">
        <v>20161201</v>
      </c>
      <c r="K399" s="95" t="s">
        <v>215</v>
      </c>
      <c r="L399" s="42"/>
      <c r="M399" s="42"/>
    </row>
    <row r="400" spans="1:13" ht="17.25" customHeight="1">
      <c r="A400" s="71" t="s">
        <v>85</v>
      </c>
      <c r="B400" s="52" t="s">
        <v>180</v>
      </c>
      <c r="C400" s="52" t="s">
        <v>193</v>
      </c>
      <c r="D400" s="135">
        <f t="shared" si="6"/>
        <v>3</v>
      </c>
      <c r="E400" s="168" t="s">
        <v>1108</v>
      </c>
      <c r="F400" s="42" t="s">
        <v>1104</v>
      </c>
      <c r="G400" s="42" t="s">
        <v>1726</v>
      </c>
      <c r="H400" s="42" t="s">
        <v>1733</v>
      </c>
      <c r="I400" s="168" t="s">
        <v>1744</v>
      </c>
      <c r="J400" s="98" t="s">
        <v>1745</v>
      </c>
      <c r="K400" s="168" t="s">
        <v>1071</v>
      </c>
      <c r="L400" s="42"/>
      <c r="M400" s="42"/>
    </row>
    <row r="401" spans="1:13" ht="17.25" customHeight="1">
      <c r="A401" s="71" t="s">
        <v>85</v>
      </c>
      <c r="B401" s="52" t="s">
        <v>180</v>
      </c>
      <c r="C401" s="52" t="s">
        <v>193</v>
      </c>
      <c r="D401" s="135">
        <f t="shared" si="6"/>
        <v>4</v>
      </c>
      <c r="E401" s="168" t="s">
        <v>1109</v>
      </c>
      <c r="F401" s="42" t="s">
        <v>1105</v>
      </c>
      <c r="G401" s="42" t="s">
        <v>1734</v>
      </c>
      <c r="H401" s="42" t="s">
        <v>1735</v>
      </c>
      <c r="I401" s="168" t="s">
        <v>1730</v>
      </c>
      <c r="J401" s="98" t="s">
        <v>1731</v>
      </c>
      <c r="K401" s="168" t="s">
        <v>1110</v>
      </c>
      <c r="L401" s="42"/>
      <c r="M401" s="42"/>
    </row>
    <row r="402" spans="1:13" ht="17.25" customHeight="1">
      <c r="A402" s="71" t="s">
        <v>85</v>
      </c>
      <c r="B402" s="52" t="s">
        <v>180</v>
      </c>
      <c r="C402" s="52" t="s">
        <v>193</v>
      </c>
      <c r="D402" s="135">
        <f t="shared" ref="D402:D465" si="7">IF($C402=$C401,$D401+1,1)</f>
        <v>5</v>
      </c>
      <c r="E402" s="168" t="s">
        <v>706</v>
      </c>
      <c r="F402" s="42" t="s">
        <v>1106</v>
      </c>
      <c r="G402" s="42" t="s">
        <v>1736</v>
      </c>
      <c r="H402" s="42" t="s">
        <v>1738</v>
      </c>
      <c r="I402" s="155" t="s">
        <v>1721</v>
      </c>
      <c r="J402" s="98" t="s">
        <v>1740</v>
      </c>
      <c r="K402" s="168" t="s">
        <v>1071</v>
      </c>
      <c r="L402" s="42"/>
      <c r="M402" s="42"/>
    </row>
    <row r="403" spans="1:13" ht="17.25" customHeight="1">
      <c r="A403" s="71" t="s">
        <v>85</v>
      </c>
      <c r="B403" s="52" t="s">
        <v>180</v>
      </c>
      <c r="C403" s="52" t="s">
        <v>193</v>
      </c>
      <c r="D403" s="135">
        <f t="shared" si="7"/>
        <v>6</v>
      </c>
      <c r="E403" s="168" t="s">
        <v>707</v>
      </c>
      <c r="F403" s="42" t="s">
        <v>1107</v>
      </c>
      <c r="G403" s="42" t="s">
        <v>1737</v>
      </c>
      <c r="H403" s="42" t="s">
        <v>1739</v>
      </c>
      <c r="I403" s="155" t="s">
        <v>1721</v>
      </c>
      <c r="J403" s="98" t="s">
        <v>1741</v>
      </c>
      <c r="K403" s="168" t="s">
        <v>1071</v>
      </c>
      <c r="L403" s="42"/>
      <c r="M403" s="42"/>
    </row>
    <row r="404" spans="1:13" ht="17.25" customHeight="1">
      <c r="A404" s="71" t="s">
        <v>85</v>
      </c>
      <c r="B404" s="52" t="s">
        <v>180</v>
      </c>
      <c r="C404" s="52" t="s">
        <v>193</v>
      </c>
      <c r="D404" s="135">
        <f t="shared" si="7"/>
        <v>7</v>
      </c>
      <c r="E404" s="168" t="s">
        <v>1724</v>
      </c>
      <c r="F404" s="42" t="s">
        <v>1723</v>
      </c>
      <c r="G404" s="42" t="s">
        <v>1111</v>
      </c>
      <c r="H404" s="42" t="s">
        <v>1743</v>
      </c>
      <c r="I404" s="155" t="s">
        <v>1721</v>
      </c>
      <c r="J404" s="98" t="s">
        <v>1742</v>
      </c>
      <c r="K404" s="168" t="s">
        <v>1071</v>
      </c>
      <c r="L404" s="42"/>
      <c r="M404" s="42"/>
    </row>
    <row r="405" spans="1:13" ht="17.25" customHeight="1">
      <c r="A405" s="71" t="s">
        <v>85</v>
      </c>
      <c r="B405" s="52" t="s">
        <v>180</v>
      </c>
      <c r="C405" s="52" t="s">
        <v>193</v>
      </c>
      <c r="D405" s="135">
        <f t="shared" si="7"/>
        <v>8</v>
      </c>
      <c r="E405" s="349" t="s">
        <v>212</v>
      </c>
      <c r="F405" s="42" t="s">
        <v>1087</v>
      </c>
      <c r="G405" s="5" t="s">
        <v>220</v>
      </c>
      <c r="H405" s="13" t="s">
        <v>1721</v>
      </c>
      <c r="I405" s="349" t="s">
        <v>1576</v>
      </c>
      <c r="J405" s="96" t="s">
        <v>1767</v>
      </c>
      <c r="K405" s="95" t="s">
        <v>974</v>
      </c>
      <c r="L405" s="42"/>
      <c r="M405" s="42"/>
    </row>
    <row r="406" spans="1:13" ht="17.25" customHeight="1">
      <c r="A406" s="71" t="s">
        <v>85</v>
      </c>
      <c r="B406" s="52" t="s">
        <v>180</v>
      </c>
      <c r="C406" s="52" t="s">
        <v>193</v>
      </c>
      <c r="D406" s="135">
        <f t="shared" si="7"/>
        <v>9</v>
      </c>
      <c r="E406" s="168" t="s">
        <v>79</v>
      </c>
      <c r="F406" s="42" t="s">
        <v>622</v>
      </c>
      <c r="G406" s="5" t="s">
        <v>967</v>
      </c>
      <c r="H406" s="13" t="s">
        <v>1725</v>
      </c>
      <c r="I406" s="155" t="s">
        <v>1681</v>
      </c>
      <c r="J406" s="97" t="s">
        <v>1720</v>
      </c>
      <c r="K406" s="95" t="s">
        <v>215</v>
      </c>
      <c r="L406" s="42"/>
      <c r="M406" s="42"/>
    </row>
    <row r="407" spans="1:13" ht="17.25" customHeight="1">
      <c r="A407" s="95" t="s">
        <v>85</v>
      </c>
      <c r="B407" s="52" t="s">
        <v>181</v>
      </c>
      <c r="C407" s="52" t="s">
        <v>194</v>
      </c>
      <c r="D407" s="135">
        <f t="shared" si="7"/>
        <v>1</v>
      </c>
      <c r="E407" s="168" t="s">
        <v>1114</v>
      </c>
      <c r="F407" s="168" t="s">
        <v>1112</v>
      </c>
      <c r="G407" s="168" t="s">
        <v>2009</v>
      </c>
      <c r="H407" s="155" t="s">
        <v>2002</v>
      </c>
      <c r="I407" s="349" t="s">
        <v>1576</v>
      </c>
      <c r="J407" s="96" t="s">
        <v>1767</v>
      </c>
      <c r="K407" s="95" t="s">
        <v>974</v>
      </c>
      <c r="L407" s="168"/>
      <c r="M407" s="168"/>
    </row>
    <row r="408" spans="1:13" ht="17.25" customHeight="1">
      <c r="A408" s="95" t="s">
        <v>85</v>
      </c>
      <c r="B408" s="52" t="s">
        <v>181</v>
      </c>
      <c r="C408" s="52" t="s">
        <v>194</v>
      </c>
      <c r="D408" s="135">
        <f t="shared" si="7"/>
        <v>2</v>
      </c>
      <c r="E408" s="168" t="s">
        <v>202</v>
      </c>
      <c r="F408" s="168" t="s">
        <v>2000</v>
      </c>
      <c r="G408" s="36" t="s">
        <v>1235</v>
      </c>
      <c r="H408" s="155" t="s">
        <v>2001</v>
      </c>
      <c r="I408" s="155" t="s">
        <v>1701</v>
      </c>
      <c r="J408" s="97" t="s">
        <v>1680</v>
      </c>
      <c r="K408" s="168" t="s">
        <v>981</v>
      </c>
      <c r="L408" s="168"/>
      <c r="M408" s="168"/>
    </row>
    <row r="409" spans="1:13" ht="17.25" customHeight="1">
      <c r="A409" s="95" t="s">
        <v>85</v>
      </c>
      <c r="B409" s="52" t="s">
        <v>181</v>
      </c>
      <c r="C409" s="52" t="s">
        <v>194</v>
      </c>
      <c r="D409" s="135">
        <f t="shared" si="7"/>
        <v>3</v>
      </c>
      <c r="E409" s="168" t="s">
        <v>1038</v>
      </c>
      <c r="F409" s="168" t="s">
        <v>2004</v>
      </c>
      <c r="G409" s="168" t="s">
        <v>2007</v>
      </c>
      <c r="H409" s="155" t="s">
        <v>2005</v>
      </c>
      <c r="I409" s="155" t="s">
        <v>214</v>
      </c>
      <c r="J409" s="98" t="s">
        <v>1999</v>
      </c>
      <c r="K409" s="168" t="s">
        <v>1039</v>
      </c>
      <c r="L409" s="168"/>
      <c r="M409" s="168"/>
    </row>
    <row r="410" spans="1:13" ht="17.25" customHeight="1">
      <c r="A410" s="95" t="s">
        <v>85</v>
      </c>
      <c r="B410" s="52" t="s">
        <v>181</v>
      </c>
      <c r="C410" s="52" t="s">
        <v>194</v>
      </c>
      <c r="D410" s="135">
        <f t="shared" si="7"/>
        <v>4</v>
      </c>
      <c r="E410" s="168" t="s">
        <v>940</v>
      </c>
      <c r="F410" s="168" t="s">
        <v>1113</v>
      </c>
      <c r="G410" s="168" t="s">
        <v>2008</v>
      </c>
      <c r="H410" s="155" t="s">
        <v>2003</v>
      </c>
      <c r="I410" s="349" t="s">
        <v>1576</v>
      </c>
      <c r="J410" s="96" t="s">
        <v>1767</v>
      </c>
      <c r="K410" s="95" t="s">
        <v>974</v>
      </c>
      <c r="L410" s="168"/>
      <c r="M410" s="168"/>
    </row>
    <row r="411" spans="1:13" ht="17.25" customHeight="1">
      <c r="A411" s="95" t="s">
        <v>85</v>
      </c>
      <c r="B411" s="52" t="s">
        <v>181</v>
      </c>
      <c r="C411" s="52" t="s">
        <v>194</v>
      </c>
      <c r="D411" s="135">
        <f t="shared" si="7"/>
        <v>5</v>
      </c>
      <c r="E411" s="349" t="s">
        <v>212</v>
      </c>
      <c r="F411" s="168" t="s">
        <v>808</v>
      </c>
      <c r="G411" s="5" t="s">
        <v>220</v>
      </c>
      <c r="H411" s="155" t="s">
        <v>214</v>
      </c>
      <c r="I411" s="349" t="s">
        <v>1576</v>
      </c>
      <c r="J411" s="96" t="s">
        <v>1767</v>
      </c>
      <c r="K411" s="95" t="s">
        <v>974</v>
      </c>
      <c r="L411" s="168"/>
      <c r="M411" s="168"/>
    </row>
    <row r="412" spans="1:13" ht="17.25" customHeight="1">
      <c r="A412" s="95" t="s">
        <v>85</v>
      </c>
      <c r="B412" s="52" t="s">
        <v>181</v>
      </c>
      <c r="C412" s="52" t="s">
        <v>194</v>
      </c>
      <c r="D412" s="135">
        <f t="shared" si="7"/>
        <v>6</v>
      </c>
      <c r="E412" s="12" t="s">
        <v>573</v>
      </c>
      <c r="F412" s="168" t="s">
        <v>565</v>
      </c>
      <c r="G412" s="12" t="s">
        <v>600</v>
      </c>
      <c r="H412" s="155" t="s">
        <v>214</v>
      </c>
      <c r="I412" s="155" t="s">
        <v>1681</v>
      </c>
      <c r="J412" s="97" t="s">
        <v>2006</v>
      </c>
      <c r="K412" s="95" t="s">
        <v>215</v>
      </c>
      <c r="L412" s="168"/>
      <c r="M412" s="168"/>
    </row>
    <row r="413" spans="1:13" ht="17.25" customHeight="1">
      <c r="A413" s="71" t="s">
        <v>85</v>
      </c>
      <c r="B413" s="52" t="s">
        <v>12666</v>
      </c>
      <c r="C413" s="52" t="s">
        <v>12665</v>
      </c>
      <c r="D413" s="135">
        <f t="shared" si="7"/>
        <v>1</v>
      </c>
      <c r="E413" s="168" t="s">
        <v>202</v>
      </c>
      <c r="F413" s="42" t="s">
        <v>589</v>
      </c>
      <c r="G413" s="36" t="s">
        <v>1235</v>
      </c>
      <c r="H413" s="13" t="s">
        <v>1843</v>
      </c>
      <c r="I413" s="155" t="s">
        <v>1701</v>
      </c>
      <c r="J413" s="97" t="s">
        <v>1680</v>
      </c>
      <c r="K413" s="168" t="s">
        <v>1070</v>
      </c>
      <c r="L413" s="42"/>
      <c r="M413" s="42"/>
    </row>
    <row r="414" spans="1:13" ht="17.25" customHeight="1">
      <c r="A414" s="391" t="s">
        <v>85</v>
      </c>
      <c r="B414" s="392" t="s">
        <v>12666</v>
      </c>
      <c r="C414" s="392" t="s">
        <v>12665</v>
      </c>
      <c r="D414" s="391">
        <f t="shared" si="7"/>
        <v>2</v>
      </c>
      <c r="E414" s="393" t="s">
        <v>78</v>
      </c>
      <c r="F414" s="394" t="s">
        <v>1115</v>
      </c>
      <c r="G414" s="395" t="s">
        <v>968</v>
      </c>
      <c r="H414" s="396" t="s">
        <v>1686</v>
      </c>
      <c r="I414" s="397" t="s">
        <v>1681</v>
      </c>
      <c r="J414" s="398">
        <v>20161201</v>
      </c>
      <c r="K414" s="399" t="s">
        <v>215</v>
      </c>
      <c r="L414" s="193" t="s">
        <v>12667</v>
      </c>
      <c r="M414" s="42" t="s">
        <v>12668</v>
      </c>
    </row>
    <row r="415" spans="1:13" ht="17.25" customHeight="1">
      <c r="A415" s="71" t="s">
        <v>85</v>
      </c>
      <c r="B415" s="52" t="s">
        <v>12666</v>
      </c>
      <c r="C415" s="52" t="s">
        <v>12665</v>
      </c>
      <c r="D415" s="135">
        <f t="shared" si="7"/>
        <v>3</v>
      </c>
      <c r="E415" s="168" t="s">
        <v>1119</v>
      </c>
      <c r="F415" s="42" t="s">
        <v>1116</v>
      </c>
      <c r="G415" s="42" t="s">
        <v>1853</v>
      </c>
      <c r="H415" s="42" t="s">
        <v>1838</v>
      </c>
      <c r="I415" s="155" t="s">
        <v>214</v>
      </c>
      <c r="J415" s="98">
        <v>3072</v>
      </c>
      <c r="K415" s="168" t="s">
        <v>1071</v>
      </c>
      <c r="L415" s="42"/>
      <c r="M415" s="42"/>
    </row>
    <row r="416" spans="1:13" ht="17.25" customHeight="1">
      <c r="A416" s="71" t="s">
        <v>85</v>
      </c>
      <c r="B416" s="52" t="s">
        <v>12666</v>
      </c>
      <c r="C416" s="52" t="s">
        <v>12665</v>
      </c>
      <c r="D416" s="135">
        <f t="shared" si="7"/>
        <v>4</v>
      </c>
      <c r="E416" s="168" t="s">
        <v>1120</v>
      </c>
      <c r="F416" s="42" t="s">
        <v>1117</v>
      </c>
      <c r="G416" s="42" t="s">
        <v>1845</v>
      </c>
      <c r="H416" s="42" t="s">
        <v>1839</v>
      </c>
      <c r="I416" s="155" t="s">
        <v>214</v>
      </c>
      <c r="J416" s="98" t="s">
        <v>1852</v>
      </c>
      <c r="K416" s="168" t="s">
        <v>1071</v>
      </c>
      <c r="L416" s="42"/>
      <c r="M416" s="42"/>
    </row>
    <row r="417" spans="1:13" ht="17.25" customHeight="1">
      <c r="A417" s="71" t="s">
        <v>85</v>
      </c>
      <c r="B417" s="52" t="s">
        <v>12666</v>
      </c>
      <c r="C417" s="52" t="s">
        <v>12665</v>
      </c>
      <c r="D417" s="135">
        <f t="shared" si="7"/>
        <v>5</v>
      </c>
      <c r="E417" s="168" t="s">
        <v>12374</v>
      </c>
      <c r="F417" s="42" t="s">
        <v>12373</v>
      </c>
      <c r="G417" s="42" t="s">
        <v>12375</v>
      </c>
      <c r="H417" s="42" t="s">
        <v>1840</v>
      </c>
      <c r="I417" s="155" t="s">
        <v>214</v>
      </c>
      <c r="J417" s="98" t="s">
        <v>1852</v>
      </c>
      <c r="K417" s="168" t="s">
        <v>583</v>
      </c>
      <c r="L417" s="42"/>
      <c r="M417" s="42"/>
    </row>
    <row r="418" spans="1:13" ht="17.25" customHeight="1">
      <c r="A418" s="71" t="s">
        <v>85</v>
      </c>
      <c r="B418" s="52" t="s">
        <v>12666</v>
      </c>
      <c r="C418" s="52" t="s">
        <v>12665</v>
      </c>
      <c r="D418" s="135">
        <f t="shared" si="7"/>
        <v>6</v>
      </c>
      <c r="E418" s="168" t="s">
        <v>1121</v>
      </c>
      <c r="F418" s="42" t="s">
        <v>1118</v>
      </c>
      <c r="G418" s="42" t="s">
        <v>1846</v>
      </c>
      <c r="H418" s="42" t="s">
        <v>1841</v>
      </c>
      <c r="I418" s="155" t="s">
        <v>214</v>
      </c>
      <c r="J418" s="98" t="s">
        <v>1851</v>
      </c>
      <c r="K418" s="168" t="s">
        <v>1071</v>
      </c>
      <c r="L418" s="42"/>
      <c r="M418" s="42"/>
    </row>
    <row r="419" spans="1:13" ht="17.25" customHeight="1">
      <c r="A419" s="71" t="s">
        <v>85</v>
      </c>
      <c r="B419" s="52" t="s">
        <v>12666</v>
      </c>
      <c r="C419" s="52" t="s">
        <v>12665</v>
      </c>
      <c r="D419" s="135">
        <f t="shared" si="7"/>
        <v>7</v>
      </c>
      <c r="E419" s="168" t="s">
        <v>1122</v>
      </c>
      <c r="F419" s="42" t="s">
        <v>1847</v>
      </c>
      <c r="G419" s="42" t="s">
        <v>1849</v>
      </c>
      <c r="H419" s="42" t="s">
        <v>1842</v>
      </c>
      <c r="I419" s="168" t="s">
        <v>1850</v>
      </c>
      <c r="J419" s="98" t="s">
        <v>12445</v>
      </c>
      <c r="K419" s="168" t="s">
        <v>1071</v>
      </c>
      <c r="L419" s="42"/>
      <c r="M419" s="42"/>
    </row>
    <row r="420" spans="1:13" ht="17.25" customHeight="1">
      <c r="A420" s="71" t="s">
        <v>85</v>
      </c>
      <c r="B420" s="52" t="s">
        <v>12666</v>
      </c>
      <c r="C420" s="52" t="s">
        <v>12665</v>
      </c>
      <c r="D420" s="135">
        <f t="shared" si="7"/>
        <v>8</v>
      </c>
      <c r="E420" s="168" t="s">
        <v>1123</v>
      </c>
      <c r="F420" s="168" t="s">
        <v>1124</v>
      </c>
      <c r="G420" s="42" t="s">
        <v>1854</v>
      </c>
      <c r="H420" s="42" t="s">
        <v>1844</v>
      </c>
      <c r="I420" s="155" t="s">
        <v>1848</v>
      </c>
      <c r="J420" s="98"/>
      <c r="K420" s="168" t="s">
        <v>1070</v>
      </c>
      <c r="L420" s="42"/>
      <c r="M420" s="42"/>
    </row>
    <row r="421" spans="1:13" ht="17.25" customHeight="1">
      <c r="A421" s="71" t="s">
        <v>85</v>
      </c>
      <c r="B421" s="52" t="s">
        <v>12666</v>
      </c>
      <c r="C421" s="52" t="s">
        <v>12665</v>
      </c>
      <c r="D421" s="135">
        <f t="shared" si="7"/>
        <v>9</v>
      </c>
      <c r="E421" s="54" t="s">
        <v>620</v>
      </c>
      <c r="F421" s="61" t="s">
        <v>614</v>
      </c>
      <c r="G421" s="42" t="s">
        <v>12451</v>
      </c>
      <c r="H421" s="42" t="s">
        <v>12448</v>
      </c>
      <c r="I421" s="349" t="s">
        <v>1576</v>
      </c>
      <c r="J421" s="96" t="s">
        <v>1767</v>
      </c>
      <c r="K421" s="95" t="s">
        <v>974</v>
      </c>
      <c r="L421" s="42"/>
      <c r="M421" s="42"/>
    </row>
    <row r="422" spans="1:13" ht="17.25" customHeight="1">
      <c r="A422" s="71" t="s">
        <v>85</v>
      </c>
      <c r="B422" s="52" t="s">
        <v>12666</v>
      </c>
      <c r="C422" s="52" t="s">
        <v>12665</v>
      </c>
      <c r="D422" s="135">
        <f t="shared" si="7"/>
        <v>10</v>
      </c>
      <c r="E422" s="54" t="s">
        <v>12446</v>
      </c>
      <c r="F422" s="61" t="s">
        <v>12447</v>
      </c>
      <c r="G422" s="42" t="s">
        <v>12452</v>
      </c>
      <c r="H422" s="42"/>
      <c r="I422" s="373" t="s">
        <v>12449</v>
      </c>
      <c r="J422" s="374" t="s">
        <v>12450</v>
      </c>
      <c r="K422" s="95" t="s">
        <v>215</v>
      </c>
      <c r="L422" s="42"/>
      <c r="M422" s="42"/>
    </row>
    <row r="423" spans="1:13" ht="17.25" customHeight="1">
      <c r="A423" s="71" t="s">
        <v>85</v>
      </c>
      <c r="B423" s="52" t="s">
        <v>12666</v>
      </c>
      <c r="C423" s="52" t="s">
        <v>12665</v>
      </c>
      <c r="D423" s="135">
        <f t="shared" si="7"/>
        <v>11</v>
      </c>
      <c r="E423" s="349" t="s">
        <v>212</v>
      </c>
      <c r="F423" s="42" t="s">
        <v>1087</v>
      </c>
      <c r="G423" s="5" t="s">
        <v>220</v>
      </c>
      <c r="H423" s="13" t="s">
        <v>214</v>
      </c>
      <c r="I423" s="349" t="s">
        <v>1576</v>
      </c>
      <c r="J423" s="96" t="s">
        <v>1767</v>
      </c>
      <c r="K423" s="95" t="s">
        <v>974</v>
      </c>
      <c r="L423" s="42"/>
      <c r="M423" s="42"/>
    </row>
    <row r="424" spans="1:13" ht="17.25" customHeight="1">
      <c r="A424" s="391" t="s">
        <v>85</v>
      </c>
      <c r="B424" s="392" t="s">
        <v>12666</v>
      </c>
      <c r="C424" s="392" t="s">
        <v>12665</v>
      </c>
      <c r="D424" s="391">
        <f t="shared" si="7"/>
        <v>12</v>
      </c>
      <c r="E424" s="393" t="s">
        <v>79</v>
      </c>
      <c r="F424" s="394" t="s">
        <v>622</v>
      </c>
      <c r="G424" s="395" t="s">
        <v>967</v>
      </c>
      <c r="H424" s="396" t="s">
        <v>1855</v>
      </c>
      <c r="I424" s="397" t="s">
        <v>1681</v>
      </c>
      <c r="J424" s="398" t="s">
        <v>1720</v>
      </c>
      <c r="K424" s="399" t="s">
        <v>215</v>
      </c>
      <c r="L424" s="193" t="s">
        <v>12667</v>
      </c>
      <c r="M424" s="42" t="s">
        <v>12668</v>
      </c>
    </row>
    <row r="425" spans="1:13" ht="17.25" customHeight="1">
      <c r="A425" s="71" t="s">
        <v>85</v>
      </c>
      <c r="B425" s="52" t="s">
        <v>182</v>
      </c>
      <c r="C425" s="52" t="s">
        <v>1125</v>
      </c>
      <c r="D425" s="135">
        <f t="shared" si="7"/>
        <v>1</v>
      </c>
      <c r="E425" s="168" t="s">
        <v>202</v>
      </c>
      <c r="F425" s="42" t="s">
        <v>1126</v>
      </c>
      <c r="G425" s="36" t="s">
        <v>1235</v>
      </c>
      <c r="H425" s="13" t="s">
        <v>5320</v>
      </c>
      <c r="I425" s="155" t="s">
        <v>1701</v>
      </c>
      <c r="J425" s="97" t="s">
        <v>1680</v>
      </c>
      <c r="K425" s="168" t="s">
        <v>981</v>
      </c>
      <c r="L425" s="42"/>
      <c r="M425" s="42"/>
    </row>
    <row r="426" spans="1:13" ht="17.25" customHeight="1">
      <c r="A426" s="71" t="s">
        <v>85</v>
      </c>
      <c r="B426" s="52" t="s">
        <v>182</v>
      </c>
      <c r="C426" s="52" t="s">
        <v>1125</v>
      </c>
      <c r="D426" s="135">
        <f t="shared" si="7"/>
        <v>2</v>
      </c>
      <c r="E426" s="168" t="s">
        <v>592</v>
      </c>
      <c r="F426" s="42" t="s">
        <v>1127</v>
      </c>
      <c r="G426" s="42" t="s">
        <v>1974</v>
      </c>
      <c r="H426" s="42" t="s">
        <v>1970</v>
      </c>
      <c r="I426" s="168" t="s">
        <v>1976</v>
      </c>
      <c r="J426" s="351" t="s">
        <v>1975</v>
      </c>
      <c r="K426" s="168" t="s">
        <v>981</v>
      </c>
      <c r="L426" s="42"/>
      <c r="M426" s="42"/>
    </row>
    <row r="427" spans="1:13" ht="17.25" customHeight="1">
      <c r="A427" s="71" t="s">
        <v>85</v>
      </c>
      <c r="B427" s="52" t="s">
        <v>182</v>
      </c>
      <c r="C427" s="52" t="s">
        <v>1125</v>
      </c>
      <c r="D427" s="135">
        <f t="shared" si="7"/>
        <v>3</v>
      </c>
      <c r="E427" s="168" t="s">
        <v>566</v>
      </c>
      <c r="F427" s="42" t="s">
        <v>558</v>
      </c>
      <c r="G427" s="42" t="s">
        <v>1977</v>
      </c>
      <c r="H427" s="42" t="s">
        <v>1971</v>
      </c>
      <c r="I427" s="168" t="s">
        <v>1976</v>
      </c>
      <c r="J427" s="351" t="s">
        <v>1985</v>
      </c>
      <c r="K427" s="168" t="s">
        <v>981</v>
      </c>
      <c r="L427" s="42"/>
      <c r="M427" s="42"/>
    </row>
    <row r="428" spans="1:13" ht="17.25" customHeight="1">
      <c r="A428" s="71" t="s">
        <v>85</v>
      </c>
      <c r="B428" s="52" t="s">
        <v>182</v>
      </c>
      <c r="C428" s="52" t="s">
        <v>1125</v>
      </c>
      <c r="D428" s="135">
        <f t="shared" si="7"/>
        <v>4</v>
      </c>
      <c r="E428" s="168" t="s">
        <v>1130</v>
      </c>
      <c r="F428" s="42" t="s">
        <v>1128</v>
      </c>
      <c r="G428" s="42" t="s">
        <v>1978</v>
      </c>
      <c r="H428" s="42" t="s">
        <v>1972</v>
      </c>
      <c r="I428" s="361" t="s">
        <v>1986</v>
      </c>
      <c r="J428" s="98" t="s">
        <v>1987</v>
      </c>
      <c r="K428" s="168" t="s">
        <v>982</v>
      </c>
      <c r="L428" s="42"/>
      <c r="M428" s="42"/>
    </row>
    <row r="429" spans="1:13" ht="17.25" customHeight="1">
      <c r="A429" s="71" t="s">
        <v>85</v>
      </c>
      <c r="B429" s="52" t="s">
        <v>182</v>
      </c>
      <c r="C429" s="52" t="s">
        <v>1125</v>
      </c>
      <c r="D429" s="135">
        <f t="shared" si="7"/>
        <v>5</v>
      </c>
      <c r="E429" s="168" t="s">
        <v>1131</v>
      </c>
      <c r="F429" s="42" t="s">
        <v>1129</v>
      </c>
      <c r="G429" s="42" t="s">
        <v>1979</v>
      </c>
      <c r="H429" s="13" t="s">
        <v>1973</v>
      </c>
      <c r="I429" s="349" t="s">
        <v>1576</v>
      </c>
      <c r="J429" s="93" t="s">
        <v>1981</v>
      </c>
      <c r="K429" s="95" t="s">
        <v>974</v>
      </c>
      <c r="L429" s="42"/>
      <c r="M429" s="42"/>
    </row>
    <row r="430" spans="1:13" ht="17.25" customHeight="1">
      <c r="A430" s="71" t="s">
        <v>85</v>
      </c>
      <c r="B430" s="52" t="s">
        <v>182</v>
      </c>
      <c r="C430" s="52" t="s">
        <v>1125</v>
      </c>
      <c r="D430" s="135">
        <f t="shared" si="7"/>
        <v>6</v>
      </c>
      <c r="E430" s="349" t="s">
        <v>212</v>
      </c>
      <c r="F430" s="42" t="s">
        <v>1990</v>
      </c>
      <c r="G430" s="5" t="s">
        <v>220</v>
      </c>
      <c r="H430" s="13" t="s">
        <v>214</v>
      </c>
      <c r="I430" s="349" t="s">
        <v>12309</v>
      </c>
      <c r="J430" s="93" t="s">
        <v>1982</v>
      </c>
      <c r="K430" s="95" t="s">
        <v>974</v>
      </c>
      <c r="L430" s="42"/>
      <c r="M430" s="42"/>
    </row>
    <row r="431" spans="1:13" ht="17.25" customHeight="1">
      <c r="A431" s="71" t="s">
        <v>85</v>
      </c>
      <c r="B431" s="52" t="s">
        <v>182</v>
      </c>
      <c r="C431" s="52" t="s">
        <v>1125</v>
      </c>
      <c r="D431" s="135">
        <f t="shared" si="7"/>
        <v>7</v>
      </c>
      <c r="E431" s="12" t="s">
        <v>573</v>
      </c>
      <c r="F431" s="42" t="s">
        <v>565</v>
      </c>
      <c r="G431" s="12" t="s">
        <v>600</v>
      </c>
      <c r="H431" s="13" t="s">
        <v>214</v>
      </c>
      <c r="I431" s="155" t="s">
        <v>1681</v>
      </c>
      <c r="J431" s="97" t="s">
        <v>1980</v>
      </c>
      <c r="K431" s="95" t="s">
        <v>215</v>
      </c>
      <c r="L431" s="42"/>
      <c r="M431" s="42"/>
    </row>
    <row r="432" spans="1:13" ht="17.25" customHeight="1">
      <c r="A432" s="95" t="s">
        <v>85</v>
      </c>
      <c r="B432" s="52" t="s">
        <v>183</v>
      </c>
      <c r="C432" s="52" t="s">
        <v>6876</v>
      </c>
      <c r="D432" s="135">
        <f t="shared" si="7"/>
        <v>1</v>
      </c>
      <c r="E432" s="168" t="s">
        <v>202</v>
      </c>
      <c r="F432" s="168" t="s">
        <v>1132</v>
      </c>
      <c r="G432" s="36" t="s">
        <v>1235</v>
      </c>
      <c r="H432" s="155" t="s">
        <v>5322</v>
      </c>
      <c r="I432" s="155" t="s">
        <v>1701</v>
      </c>
      <c r="J432" s="97" t="s">
        <v>1680</v>
      </c>
      <c r="K432" s="168" t="s">
        <v>1156</v>
      </c>
      <c r="L432" s="168"/>
      <c r="M432" s="168"/>
    </row>
    <row r="433" spans="1:13" ht="17.25" customHeight="1">
      <c r="A433" s="95" t="s">
        <v>85</v>
      </c>
      <c r="B433" s="52" t="s">
        <v>183</v>
      </c>
      <c r="C433" s="52" t="s">
        <v>1243</v>
      </c>
      <c r="D433" s="135">
        <f t="shared" si="7"/>
        <v>2</v>
      </c>
      <c r="E433" s="168" t="s">
        <v>78</v>
      </c>
      <c r="F433" s="168" t="s">
        <v>1133</v>
      </c>
      <c r="G433" s="5" t="s">
        <v>967</v>
      </c>
      <c r="H433" s="155" t="s">
        <v>1686</v>
      </c>
      <c r="I433" s="155" t="s">
        <v>1681</v>
      </c>
      <c r="J433" s="97">
        <v>20161201</v>
      </c>
      <c r="K433" s="95" t="s">
        <v>215</v>
      </c>
      <c r="L433" s="168"/>
      <c r="M433" s="168"/>
    </row>
    <row r="434" spans="1:13" ht="17.25" customHeight="1">
      <c r="A434" s="95" t="s">
        <v>85</v>
      </c>
      <c r="B434" s="52" t="s">
        <v>183</v>
      </c>
      <c r="C434" s="52" t="s">
        <v>1243</v>
      </c>
      <c r="D434" s="135">
        <f t="shared" si="7"/>
        <v>3</v>
      </c>
      <c r="E434" s="168" t="s">
        <v>1140</v>
      </c>
      <c r="F434" s="168" t="s">
        <v>1134</v>
      </c>
      <c r="G434" s="5" t="s">
        <v>1682</v>
      </c>
      <c r="H434" s="103" t="s">
        <v>1728</v>
      </c>
      <c r="I434" s="155" t="s">
        <v>1729</v>
      </c>
      <c r="J434" s="97" t="s">
        <v>1683</v>
      </c>
      <c r="K434" s="168" t="s">
        <v>982</v>
      </c>
      <c r="L434" s="168"/>
      <c r="M434" s="168"/>
    </row>
    <row r="435" spans="1:13" ht="17.25" customHeight="1">
      <c r="A435" s="95" t="s">
        <v>85</v>
      </c>
      <c r="B435" s="52" t="s">
        <v>183</v>
      </c>
      <c r="C435" s="52" t="s">
        <v>1243</v>
      </c>
      <c r="D435" s="135">
        <f t="shared" si="7"/>
        <v>4</v>
      </c>
      <c r="E435" s="168" t="s">
        <v>1141</v>
      </c>
      <c r="F435" s="168" t="s">
        <v>1135</v>
      </c>
      <c r="G435" s="5" t="s">
        <v>1244</v>
      </c>
      <c r="H435" s="103" t="s">
        <v>1245</v>
      </c>
      <c r="I435" s="155" t="s">
        <v>1684</v>
      </c>
      <c r="J435" s="97" t="s">
        <v>1685</v>
      </c>
      <c r="K435" s="168" t="s">
        <v>980</v>
      </c>
      <c r="L435" s="168"/>
      <c r="M435" s="168"/>
    </row>
    <row r="436" spans="1:13" ht="17.25" customHeight="1">
      <c r="A436" s="95" t="s">
        <v>85</v>
      </c>
      <c r="B436" s="52" t="s">
        <v>183</v>
      </c>
      <c r="C436" s="52" t="s">
        <v>1243</v>
      </c>
      <c r="D436" s="135">
        <f t="shared" si="7"/>
        <v>5</v>
      </c>
      <c r="E436" s="168" t="s">
        <v>1142</v>
      </c>
      <c r="F436" s="168" t="s">
        <v>1136</v>
      </c>
      <c r="G436" s="168" t="s">
        <v>1247</v>
      </c>
      <c r="H436" s="168" t="s">
        <v>1246</v>
      </c>
      <c r="I436" s="155" t="s">
        <v>1687</v>
      </c>
      <c r="J436" s="97" t="s">
        <v>1690</v>
      </c>
      <c r="K436" s="168" t="s">
        <v>982</v>
      </c>
      <c r="L436" s="168"/>
      <c r="M436" s="168"/>
    </row>
    <row r="437" spans="1:13" ht="17.25" customHeight="1">
      <c r="A437" s="95" t="s">
        <v>85</v>
      </c>
      <c r="B437" s="52" t="s">
        <v>183</v>
      </c>
      <c r="C437" s="52" t="s">
        <v>1243</v>
      </c>
      <c r="D437" s="135">
        <f t="shared" si="7"/>
        <v>6</v>
      </c>
      <c r="E437" s="168" t="s">
        <v>760</v>
      </c>
      <c r="F437" s="168" t="s">
        <v>1137</v>
      </c>
      <c r="G437" s="168" t="s">
        <v>1689</v>
      </c>
      <c r="H437" s="168" t="s">
        <v>1732</v>
      </c>
      <c r="I437" s="155" t="s">
        <v>1688</v>
      </c>
      <c r="J437" s="97" t="s">
        <v>1691</v>
      </c>
      <c r="K437" s="168" t="s">
        <v>982</v>
      </c>
      <c r="L437" s="168"/>
      <c r="M437" s="168"/>
    </row>
    <row r="438" spans="1:13" ht="17.25" customHeight="1">
      <c r="A438" s="95" t="s">
        <v>85</v>
      </c>
      <c r="B438" s="52" t="s">
        <v>183</v>
      </c>
      <c r="C438" s="52" t="s">
        <v>1243</v>
      </c>
      <c r="D438" s="135">
        <f t="shared" si="7"/>
        <v>7</v>
      </c>
      <c r="E438" s="168" t="s">
        <v>846</v>
      </c>
      <c r="F438" s="168" t="s">
        <v>1138</v>
      </c>
      <c r="G438" s="5" t="s">
        <v>1249</v>
      </c>
      <c r="H438" s="155" t="s">
        <v>1248</v>
      </c>
      <c r="I438" s="155" t="s">
        <v>1692</v>
      </c>
      <c r="J438" s="97" t="s">
        <v>12384</v>
      </c>
      <c r="K438" s="168" t="s">
        <v>980</v>
      </c>
      <c r="L438" s="168"/>
      <c r="M438" s="168"/>
    </row>
    <row r="439" spans="1:13" ht="17.25" customHeight="1">
      <c r="A439" s="95" t="s">
        <v>85</v>
      </c>
      <c r="B439" s="52" t="s">
        <v>183</v>
      </c>
      <c r="C439" s="52" t="s">
        <v>1243</v>
      </c>
      <c r="D439" s="135">
        <f t="shared" si="7"/>
        <v>8</v>
      </c>
      <c r="E439" s="60" t="s">
        <v>1196</v>
      </c>
      <c r="F439" s="168" t="s">
        <v>1192</v>
      </c>
      <c r="G439" s="5" t="s">
        <v>1250</v>
      </c>
      <c r="H439" s="155" t="s">
        <v>1252</v>
      </c>
      <c r="I439" s="155" t="s">
        <v>1681</v>
      </c>
      <c r="J439" s="97">
        <v>19911201</v>
      </c>
      <c r="K439" s="95" t="s">
        <v>215</v>
      </c>
      <c r="L439" s="168"/>
      <c r="M439" s="168"/>
    </row>
    <row r="440" spans="1:13" ht="17.25" customHeight="1">
      <c r="A440" s="95" t="s">
        <v>85</v>
      </c>
      <c r="B440" s="52" t="s">
        <v>183</v>
      </c>
      <c r="C440" s="52" t="s">
        <v>1243</v>
      </c>
      <c r="D440" s="135">
        <f t="shared" si="7"/>
        <v>9</v>
      </c>
      <c r="E440" s="168" t="s">
        <v>847</v>
      </c>
      <c r="F440" s="168" t="s">
        <v>1139</v>
      </c>
      <c r="G440" s="5" t="s">
        <v>1251</v>
      </c>
      <c r="H440" s="155" t="s">
        <v>1696</v>
      </c>
      <c r="I440" s="155" t="s">
        <v>1694</v>
      </c>
      <c r="J440" s="97" t="s">
        <v>1693</v>
      </c>
      <c r="K440" s="168" t="s">
        <v>982</v>
      </c>
      <c r="L440" s="168"/>
      <c r="M440" s="168"/>
    </row>
    <row r="441" spans="1:13" ht="17.25" customHeight="1">
      <c r="A441" s="95" t="s">
        <v>85</v>
      </c>
      <c r="B441" s="52" t="s">
        <v>183</v>
      </c>
      <c r="C441" s="52" t="s">
        <v>1243</v>
      </c>
      <c r="D441" s="135">
        <f t="shared" si="7"/>
        <v>10</v>
      </c>
      <c r="E441" s="168" t="s">
        <v>1143</v>
      </c>
      <c r="F441" s="168" t="s">
        <v>1666</v>
      </c>
      <c r="G441" s="168" t="s">
        <v>1253</v>
      </c>
      <c r="H441" s="169" t="s">
        <v>1697</v>
      </c>
      <c r="I441" s="155" t="s">
        <v>1254</v>
      </c>
      <c r="J441" s="98" t="s">
        <v>1695</v>
      </c>
      <c r="K441" s="168" t="s">
        <v>599</v>
      </c>
      <c r="L441" s="168"/>
      <c r="M441" s="168"/>
    </row>
    <row r="442" spans="1:13" ht="17.25" customHeight="1">
      <c r="A442" s="95" t="s">
        <v>85</v>
      </c>
      <c r="B442" s="52" t="s">
        <v>183</v>
      </c>
      <c r="C442" s="52" t="s">
        <v>1243</v>
      </c>
      <c r="D442" s="135">
        <f t="shared" si="7"/>
        <v>11</v>
      </c>
      <c r="E442" s="168" t="s">
        <v>1144</v>
      </c>
      <c r="F442" s="168" t="s">
        <v>1667</v>
      </c>
      <c r="G442" s="168" t="s">
        <v>1699</v>
      </c>
      <c r="H442" s="168" t="s">
        <v>1700</v>
      </c>
      <c r="I442" s="155" t="s">
        <v>1701</v>
      </c>
      <c r="J442" s="97" t="s">
        <v>1702</v>
      </c>
      <c r="K442" s="168" t="s">
        <v>1156</v>
      </c>
      <c r="L442" s="168"/>
      <c r="M442" s="168"/>
    </row>
    <row r="443" spans="1:13" ht="17.25" customHeight="1">
      <c r="A443" s="95" t="s">
        <v>85</v>
      </c>
      <c r="B443" s="52" t="s">
        <v>183</v>
      </c>
      <c r="C443" s="52" t="s">
        <v>1243</v>
      </c>
      <c r="D443" s="135">
        <f t="shared" si="7"/>
        <v>12</v>
      </c>
      <c r="E443" s="168" t="s">
        <v>1145</v>
      </c>
      <c r="F443" s="168" t="s">
        <v>1668</v>
      </c>
      <c r="G443" s="168" t="s">
        <v>1255</v>
      </c>
      <c r="H443" s="168" t="s">
        <v>1703</v>
      </c>
      <c r="I443" s="168"/>
      <c r="J443" s="99" t="s">
        <v>1698</v>
      </c>
      <c r="K443" s="168" t="s">
        <v>1156</v>
      </c>
      <c r="L443" s="168"/>
      <c r="M443" s="168"/>
    </row>
    <row r="444" spans="1:13" ht="17.25" customHeight="1">
      <c r="A444" s="95" t="s">
        <v>85</v>
      </c>
      <c r="B444" s="52" t="s">
        <v>183</v>
      </c>
      <c r="C444" s="52" t="s">
        <v>1243</v>
      </c>
      <c r="D444" s="135">
        <f t="shared" si="7"/>
        <v>13</v>
      </c>
      <c r="E444" s="168" t="s">
        <v>1146</v>
      </c>
      <c r="F444" s="168" t="s">
        <v>1669</v>
      </c>
      <c r="G444" s="5" t="s">
        <v>1709</v>
      </c>
      <c r="H444" s="155" t="s">
        <v>1704</v>
      </c>
      <c r="I444" s="349" t="s">
        <v>12307</v>
      </c>
      <c r="J444" s="93" t="s">
        <v>1983</v>
      </c>
      <c r="K444" s="95" t="s">
        <v>974</v>
      </c>
      <c r="L444" s="168"/>
      <c r="M444" s="168"/>
    </row>
    <row r="445" spans="1:13" ht="17.25" customHeight="1">
      <c r="A445" s="95" t="s">
        <v>85</v>
      </c>
      <c r="B445" s="52" t="s">
        <v>183</v>
      </c>
      <c r="C445" s="52" t="s">
        <v>1243</v>
      </c>
      <c r="D445" s="135">
        <f t="shared" si="7"/>
        <v>14</v>
      </c>
      <c r="E445" s="168" t="s">
        <v>1147</v>
      </c>
      <c r="F445" s="168" t="s">
        <v>1670</v>
      </c>
      <c r="G445" s="5" t="s">
        <v>1708</v>
      </c>
      <c r="H445" s="155" t="s">
        <v>1707</v>
      </c>
      <c r="I445" s="349" t="s">
        <v>12306</v>
      </c>
      <c r="J445" s="93" t="s">
        <v>1984</v>
      </c>
      <c r="K445" s="95" t="s">
        <v>974</v>
      </c>
      <c r="L445" s="168"/>
      <c r="M445" s="168"/>
    </row>
    <row r="446" spans="1:13" ht="17.25" customHeight="1">
      <c r="A446" s="95" t="s">
        <v>85</v>
      </c>
      <c r="B446" s="52" t="s">
        <v>183</v>
      </c>
      <c r="C446" s="52" t="s">
        <v>1243</v>
      </c>
      <c r="D446" s="135">
        <f t="shared" si="7"/>
        <v>15</v>
      </c>
      <c r="E446" s="168" t="s">
        <v>1148</v>
      </c>
      <c r="F446" s="168" t="s">
        <v>1671</v>
      </c>
      <c r="G446" s="168" t="s">
        <v>7532</v>
      </c>
      <c r="H446" s="168" t="s">
        <v>12387</v>
      </c>
      <c r="I446" s="155" t="s">
        <v>12385</v>
      </c>
      <c r="J446" s="97" t="s">
        <v>1710</v>
      </c>
      <c r="K446" s="168" t="s">
        <v>980</v>
      </c>
      <c r="L446" s="168"/>
      <c r="M446" s="168"/>
    </row>
    <row r="447" spans="1:13" ht="17.25" customHeight="1">
      <c r="A447" s="95" t="s">
        <v>85</v>
      </c>
      <c r="B447" s="52" t="s">
        <v>183</v>
      </c>
      <c r="C447" s="52" t="s">
        <v>1243</v>
      </c>
      <c r="D447" s="135">
        <f t="shared" si="7"/>
        <v>16</v>
      </c>
      <c r="E447" s="54" t="s">
        <v>1724</v>
      </c>
      <c r="F447" s="168" t="s">
        <v>12376</v>
      </c>
      <c r="G447" s="168" t="s">
        <v>12386</v>
      </c>
      <c r="H447" s="168" t="s">
        <v>12388</v>
      </c>
      <c r="I447" s="155" t="s">
        <v>214</v>
      </c>
      <c r="J447" s="98" t="s">
        <v>1742</v>
      </c>
      <c r="K447" s="168" t="s">
        <v>583</v>
      </c>
      <c r="L447" s="168"/>
      <c r="M447" s="168"/>
    </row>
    <row r="448" spans="1:13" ht="17.25" customHeight="1">
      <c r="A448" s="95" t="s">
        <v>85</v>
      </c>
      <c r="B448" s="52" t="s">
        <v>183</v>
      </c>
      <c r="C448" s="52" t="s">
        <v>1243</v>
      </c>
      <c r="D448" s="135">
        <f t="shared" si="7"/>
        <v>17</v>
      </c>
      <c r="E448" s="168" t="s">
        <v>1149</v>
      </c>
      <c r="F448" s="168" t="s">
        <v>1672</v>
      </c>
      <c r="G448" s="168" t="s">
        <v>1712</v>
      </c>
      <c r="H448" s="168" t="s">
        <v>1256</v>
      </c>
      <c r="I448" s="155" t="s">
        <v>1713</v>
      </c>
      <c r="J448" s="97" t="s">
        <v>1714</v>
      </c>
      <c r="K448" s="168" t="s">
        <v>982</v>
      </c>
      <c r="L448" s="168"/>
      <c r="M448" s="168"/>
    </row>
    <row r="449" spans="1:13" ht="17.25" customHeight="1">
      <c r="A449" s="95" t="s">
        <v>85</v>
      </c>
      <c r="B449" s="52" t="s">
        <v>183</v>
      </c>
      <c r="C449" s="52" t="s">
        <v>1243</v>
      </c>
      <c r="D449" s="135">
        <f t="shared" si="7"/>
        <v>18</v>
      </c>
      <c r="E449" s="61" t="s">
        <v>1150</v>
      </c>
      <c r="F449" s="168" t="s">
        <v>1673</v>
      </c>
      <c r="G449" s="5" t="s">
        <v>1257</v>
      </c>
      <c r="H449" s="169" t="s">
        <v>1718</v>
      </c>
      <c r="I449" s="155" t="s">
        <v>214</v>
      </c>
      <c r="J449" s="97" t="s">
        <v>1719</v>
      </c>
      <c r="K449" s="168" t="s">
        <v>1157</v>
      </c>
      <c r="L449" s="168"/>
      <c r="M449" s="168"/>
    </row>
    <row r="450" spans="1:13" ht="17.25" customHeight="1">
      <c r="A450" s="95" t="s">
        <v>85</v>
      </c>
      <c r="B450" s="52" t="s">
        <v>183</v>
      </c>
      <c r="C450" s="52" t="s">
        <v>1243</v>
      </c>
      <c r="D450" s="135">
        <f t="shared" si="7"/>
        <v>19</v>
      </c>
      <c r="E450" s="54" t="s">
        <v>12381</v>
      </c>
      <c r="F450" s="168" t="s">
        <v>1674</v>
      </c>
      <c r="G450" s="168" t="s">
        <v>1711</v>
      </c>
      <c r="H450" s="169" t="s">
        <v>1258</v>
      </c>
      <c r="I450" s="155" t="s">
        <v>12382</v>
      </c>
      <c r="J450" s="97" t="s">
        <v>12383</v>
      </c>
      <c r="K450" s="168" t="s">
        <v>980</v>
      </c>
      <c r="L450" s="168"/>
      <c r="M450" s="168"/>
    </row>
    <row r="451" spans="1:13" ht="17.25" customHeight="1">
      <c r="A451" s="95" t="s">
        <v>85</v>
      </c>
      <c r="B451" s="52" t="s">
        <v>183</v>
      </c>
      <c r="C451" s="52" t="s">
        <v>1243</v>
      </c>
      <c r="D451" s="135">
        <f t="shared" si="7"/>
        <v>20</v>
      </c>
      <c r="E451" s="168" t="s">
        <v>1151</v>
      </c>
      <c r="F451" s="168" t="s">
        <v>1675</v>
      </c>
      <c r="G451" s="5" t="s">
        <v>1263</v>
      </c>
      <c r="H451" s="103" t="s">
        <v>1259</v>
      </c>
      <c r="I451" s="155" t="s">
        <v>214</v>
      </c>
      <c r="J451" s="99" t="s">
        <v>1715</v>
      </c>
      <c r="K451" s="168" t="s">
        <v>982</v>
      </c>
      <c r="L451" s="168"/>
      <c r="M451" s="168"/>
    </row>
    <row r="452" spans="1:13" ht="17.25" customHeight="1">
      <c r="A452" s="95" t="s">
        <v>85</v>
      </c>
      <c r="B452" s="52" t="s">
        <v>183</v>
      </c>
      <c r="C452" s="52" t="s">
        <v>1243</v>
      </c>
      <c r="D452" s="135">
        <f t="shared" si="7"/>
        <v>21</v>
      </c>
      <c r="E452" s="168" t="s">
        <v>1152</v>
      </c>
      <c r="F452" s="168" t="s">
        <v>1676</v>
      </c>
      <c r="G452" s="5" t="s">
        <v>1264</v>
      </c>
      <c r="H452" s="103" t="s">
        <v>1260</v>
      </c>
      <c r="I452" s="155" t="s">
        <v>214</v>
      </c>
      <c r="J452" s="97">
        <v>13652995900</v>
      </c>
      <c r="K452" s="168" t="s">
        <v>982</v>
      </c>
      <c r="L452" s="168"/>
      <c r="M452" s="168"/>
    </row>
    <row r="453" spans="1:13" ht="17.25" customHeight="1">
      <c r="A453" s="95" t="s">
        <v>85</v>
      </c>
      <c r="B453" s="52" t="s">
        <v>183</v>
      </c>
      <c r="C453" s="52" t="s">
        <v>1243</v>
      </c>
      <c r="D453" s="135">
        <f t="shared" si="7"/>
        <v>22</v>
      </c>
      <c r="E453" s="168" t="s">
        <v>1153</v>
      </c>
      <c r="F453" s="168" t="s">
        <v>1677</v>
      </c>
      <c r="G453" s="5" t="s">
        <v>1265</v>
      </c>
      <c r="H453" s="103" t="s">
        <v>1261</v>
      </c>
      <c r="I453" s="155" t="s">
        <v>214</v>
      </c>
      <c r="J453" s="100" t="s">
        <v>1716</v>
      </c>
      <c r="K453" s="168" t="s">
        <v>982</v>
      </c>
      <c r="L453" s="168"/>
      <c r="M453" s="168"/>
    </row>
    <row r="454" spans="1:13" ht="17.25" customHeight="1">
      <c r="A454" s="95" t="s">
        <v>85</v>
      </c>
      <c r="B454" s="52" t="s">
        <v>183</v>
      </c>
      <c r="C454" s="52" t="s">
        <v>1243</v>
      </c>
      <c r="D454" s="135">
        <f t="shared" si="7"/>
        <v>23</v>
      </c>
      <c r="E454" s="168" t="s">
        <v>1154</v>
      </c>
      <c r="F454" s="168" t="s">
        <v>1678</v>
      </c>
      <c r="G454" s="5" t="s">
        <v>1266</v>
      </c>
      <c r="H454" s="103" t="s">
        <v>1262</v>
      </c>
      <c r="I454" s="155" t="s">
        <v>214</v>
      </c>
      <c r="J454" s="97">
        <v>13652995900</v>
      </c>
      <c r="K454" s="168" t="s">
        <v>982</v>
      </c>
      <c r="L454" s="168"/>
      <c r="M454" s="168"/>
    </row>
    <row r="455" spans="1:13" ht="17.25" customHeight="1">
      <c r="A455" s="95" t="s">
        <v>85</v>
      </c>
      <c r="B455" s="52" t="s">
        <v>183</v>
      </c>
      <c r="C455" s="52" t="s">
        <v>1243</v>
      </c>
      <c r="D455" s="135">
        <f t="shared" si="7"/>
        <v>24</v>
      </c>
      <c r="E455" s="168" t="s">
        <v>1155</v>
      </c>
      <c r="F455" s="168" t="s">
        <v>1679</v>
      </c>
      <c r="G455" s="5" t="s">
        <v>1268</v>
      </c>
      <c r="H455" s="155" t="s">
        <v>1267</v>
      </c>
      <c r="I455" s="155" t="s">
        <v>12379</v>
      </c>
      <c r="J455" s="97" t="s">
        <v>12380</v>
      </c>
      <c r="K455" s="168" t="s">
        <v>980</v>
      </c>
      <c r="L455" s="168"/>
      <c r="M455" s="168"/>
    </row>
    <row r="456" spans="1:13" ht="17.25" customHeight="1">
      <c r="A456" s="95" t="s">
        <v>85</v>
      </c>
      <c r="B456" s="52" t="s">
        <v>183</v>
      </c>
      <c r="C456" s="52" t="s">
        <v>1243</v>
      </c>
      <c r="D456" s="135">
        <f t="shared" si="7"/>
        <v>25</v>
      </c>
      <c r="E456" s="54" t="s">
        <v>1164</v>
      </c>
      <c r="F456" s="168" t="s">
        <v>12377</v>
      </c>
      <c r="G456" s="42" t="s">
        <v>1760</v>
      </c>
      <c r="H456" s="155" t="s">
        <v>12391</v>
      </c>
      <c r="I456" s="155" t="s">
        <v>12378</v>
      </c>
      <c r="J456" s="97" t="s">
        <v>12389</v>
      </c>
      <c r="K456" s="168" t="s">
        <v>627</v>
      </c>
      <c r="L456" s="168"/>
      <c r="M456" s="168"/>
    </row>
    <row r="457" spans="1:13" ht="17.25" customHeight="1">
      <c r="A457" s="95" t="s">
        <v>85</v>
      </c>
      <c r="B457" s="52" t="s">
        <v>183</v>
      </c>
      <c r="C457" s="52" t="s">
        <v>1243</v>
      </c>
      <c r="D457" s="135">
        <f t="shared" si="7"/>
        <v>26</v>
      </c>
      <c r="E457" s="349" t="s">
        <v>212</v>
      </c>
      <c r="F457" s="168" t="s">
        <v>1087</v>
      </c>
      <c r="G457" s="5" t="s">
        <v>220</v>
      </c>
      <c r="H457" s="155" t="s">
        <v>1721</v>
      </c>
      <c r="I457" s="349" t="s">
        <v>1576</v>
      </c>
      <c r="J457" s="96" t="s">
        <v>1767</v>
      </c>
      <c r="K457" s="95" t="s">
        <v>974</v>
      </c>
      <c r="L457" s="168"/>
      <c r="M457" s="168"/>
    </row>
    <row r="458" spans="1:13" ht="17.25" customHeight="1">
      <c r="A458" s="95" t="s">
        <v>85</v>
      </c>
      <c r="B458" s="52" t="s">
        <v>183</v>
      </c>
      <c r="C458" s="52" t="s">
        <v>1243</v>
      </c>
      <c r="D458" s="135">
        <f t="shared" si="7"/>
        <v>27</v>
      </c>
      <c r="E458" s="168" t="s">
        <v>79</v>
      </c>
      <c r="F458" s="168" t="s">
        <v>622</v>
      </c>
      <c r="G458" s="5" t="s">
        <v>967</v>
      </c>
      <c r="H458" s="155" t="s">
        <v>1722</v>
      </c>
      <c r="I458" s="155" t="s">
        <v>1681</v>
      </c>
      <c r="J458" s="97" t="s">
        <v>1720</v>
      </c>
      <c r="K458" s="95" t="s">
        <v>215</v>
      </c>
      <c r="L458" s="168"/>
      <c r="M458" s="168"/>
    </row>
    <row r="459" spans="1:13" ht="17.25" customHeight="1">
      <c r="A459" s="71" t="s">
        <v>85</v>
      </c>
      <c r="B459" s="52" t="s">
        <v>184</v>
      </c>
      <c r="C459" s="52" t="s">
        <v>196</v>
      </c>
      <c r="D459" s="135">
        <f t="shared" si="7"/>
        <v>1</v>
      </c>
      <c r="E459" s="168" t="s">
        <v>1164</v>
      </c>
      <c r="F459" s="42" t="s">
        <v>15754</v>
      </c>
      <c r="G459" s="42" t="s">
        <v>1760</v>
      </c>
      <c r="H459" s="42" t="s">
        <v>15751</v>
      </c>
      <c r="I459" s="168" t="s">
        <v>12392</v>
      </c>
      <c r="J459" s="97" t="s">
        <v>12389</v>
      </c>
      <c r="K459" s="168" t="s">
        <v>980</v>
      </c>
      <c r="L459" s="42"/>
      <c r="M459" s="42"/>
    </row>
    <row r="460" spans="1:13" ht="17.25" customHeight="1">
      <c r="A460" s="71" t="s">
        <v>85</v>
      </c>
      <c r="B460" s="52" t="s">
        <v>184</v>
      </c>
      <c r="C460" s="52" t="s">
        <v>196</v>
      </c>
      <c r="D460" s="135">
        <f t="shared" si="7"/>
        <v>2</v>
      </c>
      <c r="E460" s="168" t="s">
        <v>202</v>
      </c>
      <c r="F460" s="42" t="s">
        <v>1158</v>
      </c>
      <c r="G460" s="36" t="s">
        <v>1235</v>
      </c>
      <c r="H460" s="13" t="s">
        <v>15750</v>
      </c>
      <c r="I460" s="155" t="s">
        <v>1701</v>
      </c>
      <c r="J460" s="97" t="s">
        <v>1680</v>
      </c>
      <c r="K460" s="168" t="s">
        <v>80</v>
      </c>
      <c r="L460" s="42"/>
      <c r="M460" s="42"/>
    </row>
    <row r="461" spans="1:13" ht="17.25" customHeight="1">
      <c r="A461" s="71" t="s">
        <v>85</v>
      </c>
      <c r="B461" s="52" t="s">
        <v>184</v>
      </c>
      <c r="C461" s="52" t="s">
        <v>196</v>
      </c>
      <c r="D461" s="135">
        <f t="shared" si="7"/>
        <v>3</v>
      </c>
      <c r="E461" s="168" t="s">
        <v>1092</v>
      </c>
      <c r="F461" s="42" t="s">
        <v>1159</v>
      </c>
      <c r="G461" s="42" t="s">
        <v>1761</v>
      </c>
      <c r="H461" s="13" t="s">
        <v>15752</v>
      </c>
      <c r="I461" s="168" t="s">
        <v>1747</v>
      </c>
      <c r="J461" s="146" t="s">
        <v>1748</v>
      </c>
      <c r="K461" s="168" t="s">
        <v>1071</v>
      </c>
      <c r="L461" s="42"/>
      <c r="M461" s="42"/>
    </row>
    <row r="462" spans="1:13" ht="17.25" customHeight="1">
      <c r="A462" s="71" t="s">
        <v>85</v>
      </c>
      <c r="B462" s="52" t="s">
        <v>184</v>
      </c>
      <c r="C462" s="52" t="s">
        <v>196</v>
      </c>
      <c r="D462" s="135">
        <f t="shared" si="7"/>
        <v>4</v>
      </c>
      <c r="E462" s="168" t="s">
        <v>78</v>
      </c>
      <c r="F462" s="42" t="s">
        <v>1160</v>
      </c>
      <c r="G462" s="5" t="s">
        <v>968</v>
      </c>
      <c r="H462" s="13" t="s">
        <v>1750</v>
      </c>
      <c r="I462" s="155" t="s">
        <v>1681</v>
      </c>
      <c r="J462" s="97" t="s">
        <v>15753</v>
      </c>
      <c r="K462" s="95" t="s">
        <v>215</v>
      </c>
      <c r="L462" s="42"/>
      <c r="M462" s="42"/>
    </row>
    <row r="463" spans="1:13" ht="17.25" customHeight="1">
      <c r="A463" s="71" t="s">
        <v>85</v>
      </c>
      <c r="B463" s="52" t="s">
        <v>184</v>
      </c>
      <c r="C463" s="52" t="s">
        <v>12390</v>
      </c>
      <c r="D463" s="135">
        <f t="shared" si="7"/>
        <v>5</v>
      </c>
      <c r="E463" s="168" t="s">
        <v>1165</v>
      </c>
      <c r="F463" s="42" t="s">
        <v>1161</v>
      </c>
      <c r="G463" s="42" t="s">
        <v>1755</v>
      </c>
      <c r="H463" s="42" t="s">
        <v>1754</v>
      </c>
      <c r="I463" s="168" t="s">
        <v>12393</v>
      </c>
      <c r="J463" s="98" t="s">
        <v>1752</v>
      </c>
      <c r="K463" s="168" t="s">
        <v>980</v>
      </c>
      <c r="L463" s="42"/>
      <c r="M463" s="42"/>
    </row>
    <row r="464" spans="1:13" ht="17.25" customHeight="1">
      <c r="A464" s="71" t="s">
        <v>85</v>
      </c>
      <c r="B464" s="52" t="s">
        <v>184</v>
      </c>
      <c r="C464" s="52" t="s">
        <v>196</v>
      </c>
      <c r="D464" s="135">
        <f t="shared" si="7"/>
        <v>6</v>
      </c>
      <c r="E464" s="168" t="s">
        <v>1166</v>
      </c>
      <c r="F464" s="42" t="s">
        <v>1162</v>
      </c>
      <c r="G464" s="42" t="s">
        <v>1756</v>
      </c>
      <c r="H464" s="42" t="s">
        <v>1753</v>
      </c>
      <c r="I464" s="168" t="s">
        <v>12394</v>
      </c>
      <c r="J464" s="98" t="s">
        <v>12395</v>
      </c>
      <c r="K464" s="168" t="s">
        <v>980</v>
      </c>
      <c r="L464" s="42"/>
      <c r="M464" s="42"/>
    </row>
    <row r="465" spans="1:13" ht="17.25" customHeight="1">
      <c r="A465" s="84" t="s">
        <v>85</v>
      </c>
      <c r="B465" s="85" t="s">
        <v>184</v>
      </c>
      <c r="C465" s="85" t="s">
        <v>196</v>
      </c>
      <c r="D465" s="135">
        <f t="shared" si="7"/>
        <v>7</v>
      </c>
      <c r="E465" s="365" t="s">
        <v>1167</v>
      </c>
      <c r="F465" s="86" t="s">
        <v>1163</v>
      </c>
      <c r="G465" s="86" t="s">
        <v>1757</v>
      </c>
      <c r="H465" s="86" t="s">
        <v>1758</v>
      </c>
      <c r="I465" s="355" t="s">
        <v>12309</v>
      </c>
      <c r="J465" s="147" t="s">
        <v>1769</v>
      </c>
      <c r="K465" s="96" t="s">
        <v>1768</v>
      </c>
      <c r="L465" s="42"/>
      <c r="M465" s="42"/>
    </row>
    <row r="466" spans="1:13" ht="17.25" customHeight="1">
      <c r="A466" s="71" t="s">
        <v>85</v>
      </c>
      <c r="B466" s="52" t="s">
        <v>184</v>
      </c>
      <c r="C466" s="52" t="s">
        <v>196</v>
      </c>
      <c r="D466" s="135">
        <f t="shared" ref="D466:D530" si="8">IF($C466=$C465,$D465+1,1)</f>
        <v>8</v>
      </c>
      <c r="E466" s="349" t="s">
        <v>212</v>
      </c>
      <c r="F466" s="42" t="s">
        <v>1087</v>
      </c>
      <c r="G466" s="5" t="s">
        <v>220</v>
      </c>
      <c r="H466" s="13" t="s">
        <v>1721</v>
      </c>
      <c r="I466" s="349" t="s">
        <v>1576</v>
      </c>
      <c r="J466" s="96" t="s">
        <v>1767</v>
      </c>
      <c r="K466" s="95" t="s">
        <v>974</v>
      </c>
      <c r="L466" s="42"/>
      <c r="M466" s="42"/>
    </row>
    <row r="467" spans="1:13" ht="17.25" customHeight="1">
      <c r="A467" s="71" t="s">
        <v>85</v>
      </c>
      <c r="B467" s="52" t="s">
        <v>184</v>
      </c>
      <c r="C467" s="52" t="s">
        <v>196</v>
      </c>
      <c r="D467" s="135" t="b">
        <f>H461=IF($C467=$C466,$D466+1,1)</f>
        <v>0</v>
      </c>
      <c r="E467" s="168" t="s">
        <v>79</v>
      </c>
      <c r="F467" s="42" t="s">
        <v>622</v>
      </c>
      <c r="G467" s="5" t="s">
        <v>967</v>
      </c>
      <c r="H467" s="13" t="s">
        <v>1749</v>
      </c>
      <c r="I467" s="155" t="s">
        <v>1681</v>
      </c>
      <c r="J467" s="97" t="s">
        <v>1720</v>
      </c>
      <c r="K467" s="95" t="s">
        <v>215</v>
      </c>
      <c r="L467" s="42"/>
      <c r="M467" s="42"/>
    </row>
    <row r="468" spans="1:13" ht="17.25" customHeight="1">
      <c r="A468" s="71" t="s">
        <v>85</v>
      </c>
      <c r="B468" s="168" t="s">
        <v>13833</v>
      </c>
      <c r="C468" s="52" t="s">
        <v>13832</v>
      </c>
      <c r="D468" s="135">
        <f t="shared" si="8"/>
        <v>1</v>
      </c>
      <c r="E468" s="168" t="s">
        <v>1179</v>
      </c>
      <c r="F468" s="42" t="s">
        <v>1169</v>
      </c>
      <c r="G468" s="42" t="s">
        <v>1941</v>
      </c>
      <c r="H468" s="42" t="s">
        <v>5325</v>
      </c>
      <c r="I468" s="155" t="s">
        <v>214</v>
      </c>
      <c r="J468" s="351" t="s">
        <v>1942</v>
      </c>
      <c r="K468" s="168" t="s">
        <v>1070</v>
      </c>
      <c r="L468" s="193"/>
      <c r="M468" s="42"/>
    </row>
    <row r="469" spans="1:13" ht="17.25" customHeight="1">
      <c r="A469" s="391" t="s">
        <v>85</v>
      </c>
      <c r="B469" s="393" t="s">
        <v>13833</v>
      </c>
      <c r="C469" s="392" t="s">
        <v>13832</v>
      </c>
      <c r="D469" s="391">
        <f t="shared" si="8"/>
        <v>2</v>
      </c>
      <c r="E469" s="393" t="s">
        <v>1180</v>
      </c>
      <c r="F469" s="394" t="s">
        <v>634</v>
      </c>
      <c r="G469" s="395" t="s">
        <v>968</v>
      </c>
      <c r="H469" s="396" t="s">
        <v>1943</v>
      </c>
      <c r="I469" s="397" t="s">
        <v>1681</v>
      </c>
      <c r="J469" s="398">
        <v>20161201</v>
      </c>
      <c r="K469" s="399" t="s">
        <v>215</v>
      </c>
      <c r="L469" s="193">
        <v>20170509</v>
      </c>
      <c r="M469" s="42" t="s">
        <v>13834</v>
      </c>
    </row>
    <row r="470" spans="1:13" ht="17.25" customHeight="1">
      <c r="A470" s="71" t="s">
        <v>85</v>
      </c>
      <c r="B470" s="168" t="s">
        <v>13833</v>
      </c>
      <c r="C470" s="52" t="s">
        <v>13832</v>
      </c>
      <c r="D470" s="135">
        <f t="shared" si="8"/>
        <v>3</v>
      </c>
      <c r="E470" s="54" t="s">
        <v>955</v>
      </c>
      <c r="F470" s="61" t="s">
        <v>962</v>
      </c>
      <c r="G470" s="42" t="s">
        <v>1944</v>
      </c>
      <c r="H470" s="42" t="s">
        <v>1929</v>
      </c>
      <c r="I470" s="155" t="s">
        <v>214</v>
      </c>
      <c r="J470" s="351" t="s">
        <v>1945</v>
      </c>
      <c r="K470" s="168" t="s">
        <v>1190</v>
      </c>
      <c r="L470" s="193"/>
      <c r="M470" s="42"/>
    </row>
    <row r="471" spans="1:13" ht="17.25" customHeight="1">
      <c r="A471" s="71" t="s">
        <v>85</v>
      </c>
      <c r="B471" s="168" t="s">
        <v>13833</v>
      </c>
      <c r="C471" s="52" t="s">
        <v>13832</v>
      </c>
      <c r="D471" s="135">
        <f t="shared" si="8"/>
        <v>4</v>
      </c>
      <c r="E471" s="168" t="s">
        <v>1181</v>
      </c>
      <c r="F471" s="42" t="s">
        <v>1170</v>
      </c>
      <c r="G471" s="42" t="s">
        <v>1946</v>
      </c>
      <c r="H471" s="42" t="s">
        <v>1930</v>
      </c>
      <c r="I471" s="155" t="s">
        <v>1947</v>
      </c>
      <c r="J471" s="98"/>
      <c r="K471" s="168" t="s">
        <v>1071</v>
      </c>
      <c r="L471" s="193"/>
      <c r="M471" s="42"/>
    </row>
    <row r="472" spans="1:13" ht="17.25" customHeight="1">
      <c r="A472" s="71" t="s">
        <v>85</v>
      </c>
      <c r="B472" s="168" t="s">
        <v>13833</v>
      </c>
      <c r="C472" s="52" t="s">
        <v>13832</v>
      </c>
      <c r="D472" s="135">
        <f t="shared" si="8"/>
        <v>5</v>
      </c>
      <c r="E472" s="168" t="s">
        <v>1182</v>
      </c>
      <c r="F472" s="42" t="s">
        <v>961</v>
      </c>
      <c r="G472" s="55" t="s">
        <v>1948</v>
      </c>
      <c r="H472" s="13" t="s">
        <v>1931</v>
      </c>
      <c r="I472" s="168" t="s">
        <v>1390</v>
      </c>
      <c r="J472" s="143" t="s">
        <v>1391</v>
      </c>
      <c r="K472" s="168" t="s">
        <v>981</v>
      </c>
      <c r="L472" s="193"/>
      <c r="M472" s="42"/>
    </row>
    <row r="473" spans="1:13" ht="17.25" customHeight="1">
      <c r="A473" s="71" t="s">
        <v>85</v>
      </c>
      <c r="B473" s="168" t="s">
        <v>13833</v>
      </c>
      <c r="C473" s="52" t="s">
        <v>13832</v>
      </c>
      <c r="D473" s="135">
        <f t="shared" si="8"/>
        <v>6</v>
      </c>
      <c r="E473" s="168" t="s">
        <v>202</v>
      </c>
      <c r="F473" s="42" t="s">
        <v>633</v>
      </c>
      <c r="G473" s="36" t="s">
        <v>1235</v>
      </c>
      <c r="H473" s="13" t="s">
        <v>1932</v>
      </c>
      <c r="I473" s="155" t="s">
        <v>1701</v>
      </c>
      <c r="J473" s="97" t="s">
        <v>1680</v>
      </c>
      <c r="K473" s="168" t="s">
        <v>981</v>
      </c>
      <c r="L473" s="193"/>
      <c r="M473" s="42"/>
    </row>
    <row r="474" spans="1:13" ht="17.25" customHeight="1">
      <c r="A474" s="71" t="s">
        <v>85</v>
      </c>
      <c r="B474" s="168" t="s">
        <v>13833</v>
      </c>
      <c r="C474" s="52" t="s">
        <v>13832</v>
      </c>
      <c r="D474" s="135">
        <f t="shared" si="8"/>
        <v>7</v>
      </c>
      <c r="E474" s="168" t="s">
        <v>1951</v>
      </c>
      <c r="F474" s="42" t="s">
        <v>1171</v>
      </c>
      <c r="G474" s="42" t="s">
        <v>1950</v>
      </c>
      <c r="H474" s="42" t="s">
        <v>1933</v>
      </c>
      <c r="I474" s="155" t="s">
        <v>214</v>
      </c>
      <c r="J474" s="351" t="s">
        <v>1949</v>
      </c>
      <c r="K474" s="168" t="s">
        <v>1071</v>
      </c>
      <c r="L474" s="193"/>
      <c r="M474" s="42"/>
    </row>
    <row r="475" spans="1:13" ht="17.25" customHeight="1">
      <c r="A475" s="71" t="s">
        <v>85</v>
      </c>
      <c r="B475" s="168" t="s">
        <v>13833</v>
      </c>
      <c r="C475" s="52" t="s">
        <v>13832</v>
      </c>
      <c r="D475" s="135">
        <f t="shared" si="8"/>
        <v>8</v>
      </c>
      <c r="E475" s="168" t="s">
        <v>1168</v>
      </c>
      <c r="F475" s="42" t="s">
        <v>1172</v>
      </c>
      <c r="G475" s="42" t="s">
        <v>1952</v>
      </c>
      <c r="H475" s="42" t="s">
        <v>1934</v>
      </c>
      <c r="I475" s="155" t="s">
        <v>1954</v>
      </c>
      <c r="J475" s="98" t="s">
        <v>1955</v>
      </c>
      <c r="K475" s="168" t="s">
        <v>1071</v>
      </c>
      <c r="L475" s="193"/>
      <c r="M475" s="42"/>
    </row>
    <row r="476" spans="1:13" ht="17.25" customHeight="1">
      <c r="A476" s="71" t="s">
        <v>85</v>
      </c>
      <c r="B476" s="168" t="s">
        <v>13833</v>
      </c>
      <c r="C476" s="52" t="s">
        <v>13832</v>
      </c>
      <c r="D476" s="135">
        <f t="shared" si="8"/>
        <v>9</v>
      </c>
      <c r="E476" s="168" t="s">
        <v>1183</v>
      </c>
      <c r="F476" s="42" t="s">
        <v>1173</v>
      </c>
      <c r="G476" s="42" t="s">
        <v>1953</v>
      </c>
      <c r="H476" s="42" t="s">
        <v>1935</v>
      </c>
      <c r="I476" s="155" t="s">
        <v>214</v>
      </c>
      <c r="J476" s="363" t="s">
        <v>1956</v>
      </c>
      <c r="K476" s="168" t="s">
        <v>981</v>
      </c>
      <c r="L476" s="193"/>
      <c r="M476" s="42"/>
    </row>
    <row r="477" spans="1:13" ht="17.25" customHeight="1">
      <c r="A477" s="71" t="s">
        <v>85</v>
      </c>
      <c r="B477" s="168" t="s">
        <v>13833</v>
      </c>
      <c r="C477" s="52" t="s">
        <v>13832</v>
      </c>
      <c r="D477" s="135">
        <f t="shared" si="8"/>
        <v>10</v>
      </c>
      <c r="E477" s="168" t="s">
        <v>1184</v>
      </c>
      <c r="F477" s="42" t="s">
        <v>1174</v>
      </c>
      <c r="G477" s="42" t="s">
        <v>1957</v>
      </c>
      <c r="H477" s="42" t="s">
        <v>1936</v>
      </c>
      <c r="I477" s="155" t="s">
        <v>214</v>
      </c>
      <c r="J477" s="98"/>
      <c r="K477" s="168" t="s">
        <v>1071</v>
      </c>
      <c r="L477" s="193"/>
      <c r="M477" s="42"/>
    </row>
    <row r="478" spans="1:13" ht="17.25" customHeight="1">
      <c r="A478" s="71" t="s">
        <v>85</v>
      </c>
      <c r="B478" s="168" t="s">
        <v>13833</v>
      </c>
      <c r="C478" s="52" t="s">
        <v>13832</v>
      </c>
      <c r="D478" s="135">
        <f t="shared" si="8"/>
        <v>11</v>
      </c>
      <c r="E478" s="168" t="s">
        <v>1185</v>
      </c>
      <c r="F478" s="42" t="s">
        <v>1175</v>
      </c>
      <c r="G478" s="42" t="s">
        <v>1958</v>
      </c>
      <c r="H478" s="42" t="s">
        <v>1937</v>
      </c>
      <c r="I478" s="168" t="s">
        <v>12401</v>
      </c>
      <c r="J478" s="98" t="s">
        <v>12402</v>
      </c>
      <c r="K478" s="168" t="s">
        <v>1190</v>
      </c>
      <c r="L478" s="193"/>
      <c r="M478" s="42"/>
    </row>
    <row r="479" spans="1:13" ht="17.25" customHeight="1">
      <c r="A479" s="71" t="s">
        <v>85</v>
      </c>
      <c r="B479" s="168" t="s">
        <v>13833</v>
      </c>
      <c r="C479" s="52" t="s">
        <v>13832</v>
      </c>
      <c r="D479" s="135">
        <f t="shared" si="8"/>
        <v>12</v>
      </c>
      <c r="E479" s="168" t="s">
        <v>1186</v>
      </c>
      <c r="F479" s="42" t="s">
        <v>1176</v>
      </c>
      <c r="G479" s="42" t="s">
        <v>1961</v>
      </c>
      <c r="H479" s="42" t="s">
        <v>1968</v>
      </c>
      <c r="I479" s="168" t="s">
        <v>1959</v>
      </c>
      <c r="J479" s="98" t="s">
        <v>1960</v>
      </c>
      <c r="K479" s="168" t="s">
        <v>1071</v>
      </c>
      <c r="L479" s="193"/>
      <c r="M479" s="42"/>
    </row>
    <row r="480" spans="1:13" ht="17.25" customHeight="1">
      <c r="A480" s="71" t="s">
        <v>85</v>
      </c>
      <c r="B480" s="168" t="s">
        <v>13833</v>
      </c>
      <c r="C480" s="52" t="s">
        <v>13832</v>
      </c>
      <c r="D480" s="135">
        <f t="shared" si="8"/>
        <v>13</v>
      </c>
      <c r="E480" s="168" t="s">
        <v>1187</v>
      </c>
      <c r="F480" s="42" t="s">
        <v>1177</v>
      </c>
      <c r="G480" s="42" t="s">
        <v>1962</v>
      </c>
      <c r="H480" s="42" t="s">
        <v>1938</v>
      </c>
      <c r="I480" s="168"/>
      <c r="J480" s="98" t="s">
        <v>1967</v>
      </c>
      <c r="K480" s="168" t="s">
        <v>1071</v>
      </c>
      <c r="L480" s="193"/>
      <c r="M480" s="42"/>
    </row>
    <row r="481" spans="1:13" ht="17.25" customHeight="1">
      <c r="A481" s="71" t="s">
        <v>85</v>
      </c>
      <c r="B481" s="168" t="s">
        <v>13833</v>
      </c>
      <c r="C481" s="52" t="s">
        <v>13832</v>
      </c>
      <c r="D481" s="135">
        <f t="shared" si="8"/>
        <v>14</v>
      </c>
      <c r="E481" s="54" t="s">
        <v>12396</v>
      </c>
      <c r="F481" s="44" t="s">
        <v>1278</v>
      </c>
      <c r="G481" s="42"/>
      <c r="H481" s="42" t="s">
        <v>12399</v>
      </c>
      <c r="I481" s="359" t="s">
        <v>12364</v>
      </c>
      <c r="J481" s="142" t="s">
        <v>1801</v>
      </c>
      <c r="K481" s="95" t="s">
        <v>974</v>
      </c>
      <c r="L481" s="193"/>
      <c r="M481" s="42"/>
    </row>
    <row r="482" spans="1:13" ht="17.25" customHeight="1">
      <c r="A482" s="71" t="s">
        <v>85</v>
      </c>
      <c r="B482" s="168" t="s">
        <v>13833</v>
      </c>
      <c r="C482" s="52" t="s">
        <v>13832</v>
      </c>
      <c r="D482" s="135">
        <f t="shared" si="8"/>
        <v>15</v>
      </c>
      <c r="E482" s="54" t="s">
        <v>12397</v>
      </c>
      <c r="F482" s="44" t="s">
        <v>12398</v>
      </c>
      <c r="G482" s="42"/>
      <c r="H482" s="42" t="s">
        <v>12400</v>
      </c>
      <c r="I482" s="359" t="s">
        <v>12364</v>
      </c>
      <c r="J482" s="142" t="s">
        <v>1801</v>
      </c>
      <c r="K482" s="95" t="s">
        <v>974</v>
      </c>
      <c r="L482" s="193"/>
      <c r="M482" s="42"/>
    </row>
    <row r="483" spans="1:13" ht="17.25" customHeight="1">
      <c r="A483" s="71" t="s">
        <v>85</v>
      </c>
      <c r="B483" s="168" t="s">
        <v>13833</v>
      </c>
      <c r="C483" s="52" t="s">
        <v>13832</v>
      </c>
      <c r="D483" s="135">
        <f t="shared" si="8"/>
        <v>16</v>
      </c>
      <c r="E483" s="168" t="s">
        <v>1927</v>
      </c>
      <c r="F483" s="42" t="s">
        <v>1928</v>
      </c>
      <c r="G483" s="42" t="s">
        <v>1963</v>
      </c>
      <c r="H483" s="42" t="s">
        <v>1939</v>
      </c>
      <c r="I483" s="168"/>
      <c r="J483" s="98" t="s">
        <v>1964</v>
      </c>
      <c r="K483" s="168" t="s">
        <v>1071</v>
      </c>
      <c r="L483" s="193"/>
      <c r="M483" s="42"/>
    </row>
    <row r="484" spans="1:13" ht="17.25" customHeight="1">
      <c r="A484" s="71" t="s">
        <v>85</v>
      </c>
      <c r="B484" s="168" t="s">
        <v>13833</v>
      </c>
      <c r="C484" s="52" t="s">
        <v>13832</v>
      </c>
      <c r="D484" s="135">
        <f t="shared" si="8"/>
        <v>17</v>
      </c>
      <c r="E484" s="168" t="s">
        <v>1188</v>
      </c>
      <c r="F484" s="42" t="s">
        <v>1178</v>
      </c>
      <c r="G484" s="42" t="s">
        <v>1965</v>
      </c>
      <c r="H484" s="42" t="s">
        <v>1940</v>
      </c>
      <c r="I484" s="168"/>
      <c r="J484" s="98" t="s">
        <v>1891</v>
      </c>
      <c r="K484" s="168" t="s">
        <v>1071</v>
      </c>
      <c r="L484" s="193"/>
      <c r="M484" s="42"/>
    </row>
    <row r="485" spans="1:13" ht="17.25" customHeight="1">
      <c r="A485" s="71" t="s">
        <v>85</v>
      </c>
      <c r="B485" s="168" t="s">
        <v>13833</v>
      </c>
      <c r="C485" s="52" t="s">
        <v>13832</v>
      </c>
      <c r="D485" s="135">
        <f t="shared" si="8"/>
        <v>18</v>
      </c>
      <c r="E485" s="168" t="s">
        <v>1189</v>
      </c>
      <c r="F485" s="42" t="s">
        <v>1118</v>
      </c>
      <c r="G485" s="42" t="s">
        <v>1966</v>
      </c>
      <c r="H485" s="42" t="s">
        <v>13275</v>
      </c>
      <c r="I485" s="168" t="s">
        <v>12403</v>
      </c>
      <c r="J485" s="98" t="s">
        <v>12404</v>
      </c>
      <c r="K485" s="168" t="s">
        <v>1190</v>
      </c>
      <c r="L485" s="193"/>
      <c r="M485" s="42"/>
    </row>
    <row r="486" spans="1:13" ht="17.25" customHeight="1">
      <c r="A486" s="71" t="s">
        <v>85</v>
      </c>
      <c r="B486" s="168" t="s">
        <v>13833</v>
      </c>
      <c r="C486" s="52" t="s">
        <v>13832</v>
      </c>
      <c r="D486" s="135">
        <f t="shared" si="8"/>
        <v>19</v>
      </c>
      <c r="E486" s="349" t="s">
        <v>212</v>
      </c>
      <c r="F486" s="42" t="s">
        <v>1087</v>
      </c>
      <c r="G486" s="5" t="s">
        <v>220</v>
      </c>
      <c r="H486" s="13" t="s">
        <v>1721</v>
      </c>
      <c r="I486" s="349" t="s">
        <v>1576</v>
      </c>
      <c r="J486" s="96" t="s">
        <v>1767</v>
      </c>
      <c r="K486" s="95" t="s">
        <v>974</v>
      </c>
      <c r="L486" s="193"/>
      <c r="M486" s="42"/>
    </row>
    <row r="487" spans="1:13" ht="17.25" customHeight="1">
      <c r="A487" s="71" t="s">
        <v>85</v>
      </c>
      <c r="B487" s="168" t="s">
        <v>13833</v>
      </c>
      <c r="C487" s="52" t="s">
        <v>13832</v>
      </c>
      <c r="D487" s="135">
        <f t="shared" si="8"/>
        <v>20</v>
      </c>
      <c r="E487" s="94" t="s">
        <v>13837</v>
      </c>
      <c r="F487" s="432" t="s">
        <v>13835</v>
      </c>
      <c r="G487" t="s">
        <v>13838</v>
      </c>
      <c r="H487" s="13" t="s">
        <v>214</v>
      </c>
      <c r="I487" t="s">
        <v>1681</v>
      </c>
      <c r="J487" s="104">
        <v>20161201</v>
      </c>
      <c r="K487" s="95" t="s">
        <v>215</v>
      </c>
      <c r="L487" s="193"/>
      <c r="M487" s="42"/>
    </row>
    <row r="488" spans="1:13" ht="17.25" customHeight="1">
      <c r="A488" s="391" t="s">
        <v>85</v>
      </c>
      <c r="B488" s="393" t="s">
        <v>13833</v>
      </c>
      <c r="C488" s="392" t="s">
        <v>13832</v>
      </c>
      <c r="D488" s="391">
        <f t="shared" si="8"/>
        <v>21</v>
      </c>
      <c r="E488" s="393" t="s">
        <v>79</v>
      </c>
      <c r="F488" s="394" t="s">
        <v>622</v>
      </c>
      <c r="G488" s="395" t="s">
        <v>967</v>
      </c>
      <c r="H488" s="396" t="s">
        <v>1969</v>
      </c>
      <c r="I488" s="397" t="s">
        <v>1681</v>
      </c>
      <c r="J488" s="398" t="s">
        <v>1720</v>
      </c>
      <c r="K488" s="399" t="s">
        <v>215</v>
      </c>
      <c r="L488" s="193">
        <v>20170509</v>
      </c>
      <c r="M488" s="42" t="s">
        <v>13834</v>
      </c>
    </row>
    <row r="489" spans="1:13" ht="17.25" customHeight="1">
      <c r="A489" s="95" t="s">
        <v>85</v>
      </c>
      <c r="B489" s="52" t="s">
        <v>185</v>
      </c>
      <c r="C489" s="52" t="s">
        <v>197</v>
      </c>
      <c r="D489" s="135">
        <f t="shared" si="8"/>
        <v>1</v>
      </c>
      <c r="E489" s="168" t="s">
        <v>202</v>
      </c>
      <c r="F489" s="168" t="s">
        <v>633</v>
      </c>
      <c r="G489" s="36" t="s">
        <v>1235</v>
      </c>
      <c r="H489" s="155" t="s">
        <v>5327</v>
      </c>
      <c r="I489" s="155" t="s">
        <v>1701</v>
      </c>
      <c r="J489" s="97" t="s">
        <v>1680</v>
      </c>
      <c r="K489" s="168" t="s">
        <v>981</v>
      </c>
      <c r="L489" s="168"/>
      <c r="M489" s="168"/>
    </row>
    <row r="490" spans="1:13" ht="17.25" customHeight="1">
      <c r="A490" s="95" t="s">
        <v>85</v>
      </c>
      <c r="B490" s="52" t="s">
        <v>185</v>
      </c>
      <c r="C490" s="52" t="s">
        <v>197</v>
      </c>
      <c r="D490" s="135">
        <f t="shared" si="8"/>
        <v>2</v>
      </c>
      <c r="E490" s="168" t="s">
        <v>846</v>
      </c>
      <c r="F490" s="168" t="s">
        <v>839</v>
      </c>
      <c r="G490" s="168" t="s">
        <v>2098</v>
      </c>
      <c r="H490" s="168" t="s">
        <v>2092</v>
      </c>
      <c r="I490" s="168" t="s">
        <v>2097</v>
      </c>
      <c r="J490" s="98" t="s">
        <v>12405</v>
      </c>
      <c r="K490" s="168" t="s">
        <v>980</v>
      </c>
      <c r="L490" s="168"/>
      <c r="M490" s="168"/>
    </row>
    <row r="491" spans="1:13" ht="17.25" customHeight="1">
      <c r="A491" s="95" t="s">
        <v>85</v>
      </c>
      <c r="B491" s="52" t="s">
        <v>185</v>
      </c>
      <c r="C491" s="52" t="s">
        <v>197</v>
      </c>
      <c r="D491" s="135">
        <f t="shared" si="8"/>
        <v>3</v>
      </c>
      <c r="E491" s="168" t="s">
        <v>1193</v>
      </c>
      <c r="F491" s="168" t="s">
        <v>842</v>
      </c>
      <c r="G491" s="168" t="s">
        <v>2100</v>
      </c>
      <c r="H491" s="168" t="s">
        <v>2093</v>
      </c>
      <c r="I491" s="168"/>
      <c r="J491" s="98">
        <v>170</v>
      </c>
      <c r="K491" s="168" t="s">
        <v>1039</v>
      </c>
      <c r="L491" s="168"/>
      <c r="M491" s="168"/>
    </row>
    <row r="492" spans="1:13" ht="17.25" customHeight="1">
      <c r="A492" s="95" t="s">
        <v>85</v>
      </c>
      <c r="B492" s="52" t="s">
        <v>185</v>
      </c>
      <c r="C492" s="52" t="s">
        <v>197</v>
      </c>
      <c r="D492" s="135">
        <f t="shared" si="8"/>
        <v>4</v>
      </c>
      <c r="E492" s="168" t="s">
        <v>1194</v>
      </c>
      <c r="F492" s="168" t="s">
        <v>843</v>
      </c>
      <c r="G492" s="168" t="s">
        <v>2101</v>
      </c>
      <c r="H492" s="168" t="s">
        <v>2094</v>
      </c>
      <c r="I492" s="168"/>
      <c r="J492" s="98">
        <v>65</v>
      </c>
      <c r="K492" s="168" t="s">
        <v>1039</v>
      </c>
      <c r="L492" s="168"/>
      <c r="M492" s="168"/>
    </row>
    <row r="493" spans="1:13" ht="17.25" customHeight="1">
      <c r="A493" s="95" t="s">
        <v>85</v>
      </c>
      <c r="B493" s="52" t="s">
        <v>185</v>
      </c>
      <c r="C493" s="52" t="s">
        <v>197</v>
      </c>
      <c r="D493" s="135">
        <f t="shared" si="8"/>
        <v>5</v>
      </c>
      <c r="E493" s="168" t="s">
        <v>1195</v>
      </c>
      <c r="F493" s="168" t="s">
        <v>1191</v>
      </c>
      <c r="G493" s="168" t="s">
        <v>2099</v>
      </c>
      <c r="H493" s="168" t="s">
        <v>2095</v>
      </c>
      <c r="I493" s="169" t="s">
        <v>2104</v>
      </c>
      <c r="J493" s="98" t="s">
        <v>2072</v>
      </c>
      <c r="K493" s="168" t="s">
        <v>1071</v>
      </c>
      <c r="L493" s="168"/>
      <c r="M493" s="168"/>
    </row>
    <row r="494" spans="1:13" ht="17.25" customHeight="1">
      <c r="A494" s="95" t="s">
        <v>85</v>
      </c>
      <c r="B494" s="52" t="s">
        <v>185</v>
      </c>
      <c r="C494" s="52" t="s">
        <v>197</v>
      </c>
      <c r="D494" s="135">
        <f t="shared" si="8"/>
        <v>6</v>
      </c>
      <c r="E494" s="168" t="s">
        <v>1196</v>
      </c>
      <c r="F494" s="168" t="s">
        <v>1192</v>
      </c>
      <c r="G494" s="168" t="s">
        <v>2102</v>
      </c>
      <c r="H494" s="155" t="s">
        <v>2096</v>
      </c>
      <c r="I494" s="155" t="s">
        <v>1681</v>
      </c>
      <c r="J494" s="97" t="s">
        <v>2103</v>
      </c>
      <c r="K494" s="95" t="s">
        <v>215</v>
      </c>
      <c r="L494" s="168"/>
      <c r="M494" s="168"/>
    </row>
    <row r="495" spans="1:13" ht="17.25" customHeight="1">
      <c r="A495" s="95" t="s">
        <v>85</v>
      </c>
      <c r="B495" s="52" t="s">
        <v>185</v>
      </c>
      <c r="C495" s="52" t="s">
        <v>197</v>
      </c>
      <c r="D495" s="135">
        <f t="shared" si="8"/>
        <v>7</v>
      </c>
      <c r="E495" s="349" t="s">
        <v>212</v>
      </c>
      <c r="F495" s="168" t="s">
        <v>1035</v>
      </c>
      <c r="G495" s="5" t="s">
        <v>220</v>
      </c>
      <c r="H495" s="155" t="s">
        <v>214</v>
      </c>
      <c r="I495" s="349" t="s">
        <v>1576</v>
      </c>
      <c r="J495" s="96" t="s">
        <v>1767</v>
      </c>
      <c r="K495" s="95" t="s">
        <v>974</v>
      </c>
      <c r="L495" s="168"/>
      <c r="M495" s="168"/>
    </row>
    <row r="496" spans="1:13" ht="17.25" customHeight="1">
      <c r="A496" s="95" t="s">
        <v>85</v>
      </c>
      <c r="B496" s="52" t="s">
        <v>185</v>
      </c>
      <c r="C496" s="52" t="s">
        <v>197</v>
      </c>
      <c r="D496" s="135">
        <f t="shared" si="8"/>
        <v>8</v>
      </c>
      <c r="E496" s="12" t="s">
        <v>573</v>
      </c>
      <c r="F496" s="168" t="s">
        <v>565</v>
      </c>
      <c r="G496" s="12" t="s">
        <v>600</v>
      </c>
      <c r="H496" s="155" t="s">
        <v>214</v>
      </c>
      <c r="I496" s="155" t="s">
        <v>1681</v>
      </c>
      <c r="J496" s="97" t="s">
        <v>2006</v>
      </c>
      <c r="K496" s="95" t="s">
        <v>215</v>
      </c>
      <c r="L496" s="168"/>
      <c r="M496" s="168"/>
    </row>
    <row r="497" spans="1:13" ht="17.25" customHeight="1">
      <c r="A497" s="95" t="s">
        <v>85</v>
      </c>
      <c r="B497" s="52" t="s">
        <v>186</v>
      </c>
      <c r="C497" s="52" t="s">
        <v>198</v>
      </c>
      <c r="D497" s="135">
        <f t="shared" si="8"/>
        <v>1</v>
      </c>
      <c r="E497" s="168" t="s">
        <v>202</v>
      </c>
      <c r="F497" s="168" t="s">
        <v>633</v>
      </c>
      <c r="G497" s="36" t="s">
        <v>1235</v>
      </c>
      <c r="H497" s="155" t="s">
        <v>5329</v>
      </c>
      <c r="I497" s="155" t="s">
        <v>1701</v>
      </c>
      <c r="J497" s="97" t="s">
        <v>1680</v>
      </c>
      <c r="K497" s="168" t="s">
        <v>981</v>
      </c>
      <c r="L497" s="168"/>
      <c r="M497" s="168"/>
    </row>
    <row r="498" spans="1:13" ht="17.25" customHeight="1">
      <c r="A498" s="95" t="s">
        <v>85</v>
      </c>
      <c r="B498" s="52" t="s">
        <v>186</v>
      </c>
      <c r="C498" s="52" t="s">
        <v>198</v>
      </c>
      <c r="D498" s="135">
        <f t="shared" si="8"/>
        <v>2</v>
      </c>
      <c r="E498" s="168" t="s">
        <v>1199</v>
      </c>
      <c r="F498" s="168" t="s">
        <v>1197</v>
      </c>
      <c r="G498" s="168" t="s">
        <v>2109</v>
      </c>
      <c r="H498" s="155" t="s">
        <v>2105</v>
      </c>
      <c r="I498" s="349" t="s">
        <v>1576</v>
      </c>
      <c r="J498" s="96" t="s">
        <v>1767</v>
      </c>
      <c r="K498" s="95" t="s">
        <v>974</v>
      </c>
      <c r="L498" s="168"/>
      <c r="M498" s="168"/>
    </row>
    <row r="499" spans="1:13" ht="17.25" customHeight="1">
      <c r="A499" s="95" t="s">
        <v>85</v>
      </c>
      <c r="B499" s="52" t="s">
        <v>186</v>
      </c>
      <c r="C499" s="52" t="s">
        <v>198</v>
      </c>
      <c r="D499" s="135">
        <f t="shared" si="8"/>
        <v>3</v>
      </c>
      <c r="E499" s="168" t="s">
        <v>592</v>
      </c>
      <c r="F499" s="168" t="s">
        <v>602</v>
      </c>
      <c r="G499" s="168" t="s">
        <v>2108</v>
      </c>
      <c r="H499" s="168" t="s">
        <v>2106</v>
      </c>
      <c r="I499" s="168"/>
      <c r="J499" s="98">
        <v>66</v>
      </c>
      <c r="K499" s="168" t="s">
        <v>981</v>
      </c>
      <c r="L499" s="168"/>
      <c r="M499" s="168"/>
    </row>
    <row r="500" spans="1:13" ht="17.25" customHeight="1">
      <c r="A500" s="95" t="s">
        <v>85</v>
      </c>
      <c r="B500" s="52" t="s">
        <v>186</v>
      </c>
      <c r="C500" s="52" t="s">
        <v>198</v>
      </c>
      <c r="D500" s="135">
        <f t="shared" si="8"/>
        <v>4</v>
      </c>
      <c r="E500" s="168" t="s">
        <v>1200</v>
      </c>
      <c r="F500" s="168" t="s">
        <v>1198</v>
      </c>
      <c r="G500" s="168" t="s">
        <v>2111</v>
      </c>
      <c r="H500" s="168" t="s">
        <v>2107</v>
      </c>
      <c r="I500" s="168" t="s">
        <v>2110</v>
      </c>
      <c r="J500" s="98" t="s">
        <v>12406</v>
      </c>
      <c r="K500" s="168" t="s">
        <v>980</v>
      </c>
      <c r="L500" s="168"/>
      <c r="M500" s="168"/>
    </row>
    <row r="501" spans="1:13" ht="17.25" customHeight="1">
      <c r="A501" s="95" t="s">
        <v>85</v>
      </c>
      <c r="B501" s="52" t="s">
        <v>186</v>
      </c>
      <c r="C501" s="52" t="s">
        <v>198</v>
      </c>
      <c r="D501" s="135">
        <f t="shared" si="8"/>
        <v>5</v>
      </c>
      <c r="E501" s="349" t="s">
        <v>212</v>
      </c>
      <c r="F501" s="168" t="s">
        <v>1035</v>
      </c>
      <c r="G501" s="5" t="s">
        <v>220</v>
      </c>
      <c r="H501" s="155" t="s">
        <v>214</v>
      </c>
      <c r="I501" s="349" t="s">
        <v>1576</v>
      </c>
      <c r="J501" s="96" t="s">
        <v>1767</v>
      </c>
      <c r="K501" s="95" t="s">
        <v>974</v>
      </c>
      <c r="L501" s="168"/>
      <c r="M501" s="168"/>
    </row>
    <row r="502" spans="1:13" ht="17.25" customHeight="1">
      <c r="A502" s="95" t="s">
        <v>85</v>
      </c>
      <c r="B502" s="52" t="s">
        <v>186</v>
      </c>
      <c r="C502" s="52" t="s">
        <v>198</v>
      </c>
      <c r="D502" s="135">
        <f t="shared" si="8"/>
        <v>6</v>
      </c>
      <c r="E502" s="12" t="s">
        <v>573</v>
      </c>
      <c r="F502" s="168" t="s">
        <v>565</v>
      </c>
      <c r="G502" s="12" t="s">
        <v>600</v>
      </c>
      <c r="H502" s="155" t="s">
        <v>214</v>
      </c>
      <c r="I502" s="155" t="s">
        <v>1681</v>
      </c>
      <c r="J502" s="97" t="s">
        <v>2006</v>
      </c>
      <c r="K502" s="95" t="s">
        <v>215</v>
      </c>
      <c r="L502" s="168"/>
      <c r="M502" s="168"/>
    </row>
    <row r="503" spans="1:13" ht="17.25" customHeight="1">
      <c r="A503" s="95" t="s">
        <v>85</v>
      </c>
      <c r="B503" s="52" t="s">
        <v>187</v>
      </c>
      <c r="C503" s="52" t="s">
        <v>199</v>
      </c>
      <c r="D503" s="135">
        <f t="shared" si="8"/>
        <v>1</v>
      </c>
      <c r="E503" s="168" t="s">
        <v>593</v>
      </c>
      <c r="F503" s="168" t="s">
        <v>1202</v>
      </c>
      <c r="G503" s="168" t="s">
        <v>2112</v>
      </c>
      <c r="H503" s="168" t="s">
        <v>5331</v>
      </c>
      <c r="I503" s="349" t="s">
        <v>1576</v>
      </c>
      <c r="J503" s="96" t="s">
        <v>1767</v>
      </c>
      <c r="K503" s="95" t="s">
        <v>974</v>
      </c>
      <c r="L503" s="168"/>
      <c r="M503" s="168"/>
    </row>
    <row r="504" spans="1:13" ht="17.25" customHeight="1">
      <c r="A504" s="95" t="s">
        <v>85</v>
      </c>
      <c r="B504" s="52" t="s">
        <v>187</v>
      </c>
      <c r="C504" s="52" t="s">
        <v>199</v>
      </c>
      <c r="D504" s="135">
        <f t="shared" si="8"/>
        <v>2</v>
      </c>
      <c r="E504" s="168" t="s">
        <v>202</v>
      </c>
      <c r="F504" s="168" t="s">
        <v>633</v>
      </c>
      <c r="G504" s="36" t="s">
        <v>1235</v>
      </c>
      <c r="H504" s="168" t="s">
        <v>2113</v>
      </c>
      <c r="I504" s="155" t="s">
        <v>1701</v>
      </c>
      <c r="J504" s="97" t="s">
        <v>1680</v>
      </c>
      <c r="K504" s="168" t="s">
        <v>1070</v>
      </c>
      <c r="L504" s="168"/>
      <c r="M504" s="168"/>
    </row>
    <row r="505" spans="1:13" ht="17.25" customHeight="1">
      <c r="A505" s="95" t="s">
        <v>85</v>
      </c>
      <c r="B505" s="52" t="s">
        <v>187</v>
      </c>
      <c r="C505" s="52" t="s">
        <v>199</v>
      </c>
      <c r="D505" s="135">
        <f t="shared" si="8"/>
        <v>3</v>
      </c>
      <c r="E505" s="168" t="s">
        <v>1210</v>
      </c>
      <c r="F505" s="168" t="s">
        <v>1203</v>
      </c>
      <c r="G505" s="168" t="s">
        <v>2120</v>
      </c>
      <c r="H505" s="168" t="s">
        <v>2114</v>
      </c>
      <c r="I505" s="168"/>
      <c r="J505" s="98">
        <v>7735</v>
      </c>
      <c r="K505" s="168" t="s">
        <v>1039</v>
      </c>
      <c r="L505" s="168"/>
      <c r="M505" s="168"/>
    </row>
    <row r="506" spans="1:13" ht="17.25" customHeight="1">
      <c r="A506" s="95" t="s">
        <v>85</v>
      </c>
      <c r="B506" s="52" t="s">
        <v>187</v>
      </c>
      <c r="C506" s="52" t="s">
        <v>199</v>
      </c>
      <c r="D506" s="135">
        <f t="shared" si="8"/>
        <v>4</v>
      </c>
      <c r="E506" s="168" t="s">
        <v>2121</v>
      </c>
      <c r="F506" s="168" t="s">
        <v>1204</v>
      </c>
      <c r="G506" s="168" t="s">
        <v>2122</v>
      </c>
      <c r="H506" s="168" t="s">
        <v>2115</v>
      </c>
      <c r="I506" s="168" t="s">
        <v>2148</v>
      </c>
      <c r="J506" s="98" t="s">
        <v>2128</v>
      </c>
      <c r="K506" s="168" t="s">
        <v>1039</v>
      </c>
      <c r="L506" s="168"/>
      <c r="M506" s="168"/>
    </row>
    <row r="507" spans="1:13" ht="17.25" customHeight="1">
      <c r="A507" s="95" t="s">
        <v>85</v>
      </c>
      <c r="B507" s="52" t="s">
        <v>187</v>
      </c>
      <c r="C507" s="52" t="s">
        <v>199</v>
      </c>
      <c r="D507" s="135">
        <f t="shared" si="8"/>
        <v>5</v>
      </c>
      <c r="E507" s="168" t="s">
        <v>1211</v>
      </c>
      <c r="F507" s="168" t="s">
        <v>1205</v>
      </c>
      <c r="G507" s="168" t="s">
        <v>2123</v>
      </c>
      <c r="H507" s="168" t="s">
        <v>2114</v>
      </c>
      <c r="I507" s="168" t="s">
        <v>2149</v>
      </c>
      <c r="J507" s="98" t="s">
        <v>2129</v>
      </c>
      <c r="K507" s="168" t="s">
        <v>1039</v>
      </c>
      <c r="L507" s="168"/>
      <c r="M507" s="168"/>
    </row>
    <row r="508" spans="1:13" ht="17.25" customHeight="1">
      <c r="A508" s="95" t="s">
        <v>85</v>
      </c>
      <c r="B508" s="52" t="s">
        <v>187</v>
      </c>
      <c r="C508" s="52" t="s">
        <v>199</v>
      </c>
      <c r="D508" s="135">
        <f t="shared" si="8"/>
        <v>6</v>
      </c>
      <c r="E508" s="168" t="s">
        <v>1212</v>
      </c>
      <c r="F508" s="168" t="s">
        <v>1206</v>
      </c>
      <c r="G508" s="168" t="s">
        <v>2124</v>
      </c>
      <c r="H508" s="168" t="s">
        <v>2116</v>
      </c>
      <c r="I508" s="168" t="s">
        <v>2150</v>
      </c>
      <c r="J508" s="98" t="s">
        <v>2130</v>
      </c>
      <c r="K508" s="168" t="s">
        <v>1039</v>
      </c>
      <c r="L508" s="168"/>
      <c r="M508" s="168"/>
    </row>
    <row r="509" spans="1:13" ht="17.25" customHeight="1">
      <c r="A509" s="95" t="s">
        <v>85</v>
      </c>
      <c r="B509" s="52" t="s">
        <v>187</v>
      </c>
      <c r="C509" s="52" t="s">
        <v>199</v>
      </c>
      <c r="D509" s="135">
        <f t="shared" si="8"/>
        <v>7</v>
      </c>
      <c r="E509" s="168" t="s">
        <v>1213</v>
      </c>
      <c r="F509" s="168" t="s">
        <v>1207</v>
      </c>
      <c r="G509" s="168" t="s">
        <v>2125</v>
      </c>
      <c r="H509" s="168" t="s">
        <v>2117</v>
      </c>
      <c r="I509" s="168" t="s">
        <v>2150</v>
      </c>
      <c r="J509" s="98" t="s">
        <v>2131</v>
      </c>
      <c r="K509" s="168" t="s">
        <v>1039</v>
      </c>
      <c r="L509" s="168"/>
      <c r="M509" s="168"/>
    </row>
    <row r="510" spans="1:13" ht="17.25" customHeight="1">
      <c r="A510" s="95" t="s">
        <v>85</v>
      </c>
      <c r="B510" s="52" t="s">
        <v>187</v>
      </c>
      <c r="C510" s="52" t="s">
        <v>199</v>
      </c>
      <c r="D510" s="135">
        <f t="shared" si="8"/>
        <v>8</v>
      </c>
      <c r="E510" s="168" t="s">
        <v>1214</v>
      </c>
      <c r="F510" s="168" t="s">
        <v>1208</v>
      </c>
      <c r="G510" s="168" t="s">
        <v>2126</v>
      </c>
      <c r="H510" s="168" t="s">
        <v>2118</v>
      </c>
      <c r="I510" s="168" t="s">
        <v>2150</v>
      </c>
      <c r="J510" s="98" t="s">
        <v>2132</v>
      </c>
      <c r="K510" s="168" t="s">
        <v>1039</v>
      </c>
      <c r="L510" s="168"/>
      <c r="M510" s="168"/>
    </row>
    <row r="511" spans="1:13" ht="17.25" customHeight="1">
      <c r="A511" s="95" t="s">
        <v>85</v>
      </c>
      <c r="B511" s="52" t="s">
        <v>187</v>
      </c>
      <c r="C511" s="52" t="s">
        <v>199</v>
      </c>
      <c r="D511" s="135">
        <f t="shared" si="8"/>
        <v>9</v>
      </c>
      <c r="E511" s="168" t="s">
        <v>1215</v>
      </c>
      <c r="F511" s="168" t="s">
        <v>1209</v>
      </c>
      <c r="G511" s="168" t="s">
        <v>2127</v>
      </c>
      <c r="H511" s="168" t="s">
        <v>2119</v>
      </c>
      <c r="I511" s="168"/>
      <c r="J511" s="98" t="s">
        <v>2133</v>
      </c>
      <c r="K511" s="168" t="s">
        <v>1039</v>
      </c>
      <c r="L511" s="168"/>
      <c r="M511" s="168"/>
    </row>
    <row r="512" spans="1:13" ht="17.25" customHeight="1">
      <c r="A512" s="95" t="s">
        <v>85</v>
      </c>
      <c r="B512" s="52" t="s">
        <v>187</v>
      </c>
      <c r="C512" s="52" t="s">
        <v>199</v>
      </c>
      <c r="D512" s="135">
        <f t="shared" si="8"/>
        <v>10</v>
      </c>
      <c r="E512" s="349" t="s">
        <v>212</v>
      </c>
      <c r="F512" s="168" t="s">
        <v>1035</v>
      </c>
      <c r="G512" s="5" t="s">
        <v>220</v>
      </c>
      <c r="H512" s="155" t="s">
        <v>214</v>
      </c>
      <c r="I512" s="349" t="s">
        <v>1576</v>
      </c>
      <c r="J512" s="96" t="s">
        <v>1767</v>
      </c>
      <c r="K512" s="95" t="s">
        <v>974</v>
      </c>
      <c r="L512" s="168"/>
      <c r="M512" s="168"/>
    </row>
    <row r="513" spans="1:13" ht="17.25" customHeight="1">
      <c r="A513" s="95" t="s">
        <v>85</v>
      </c>
      <c r="B513" s="52" t="s">
        <v>187</v>
      </c>
      <c r="C513" s="52" t="s">
        <v>199</v>
      </c>
      <c r="D513" s="135">
        <f t="shared" si="8"/>
        <v>11</v>
      </c>
      <c r="E513" s="12" t="s">
        <v>573</v>
      </c>
      <c r="F513" s="168" t="s">
        <v>565</v>
      </c>
      <c r="G513" s="12" t="s">
        <v>600</v>
      </c>
      <c r="H513" s="155" t="s">
        <v>214</v>
      </c>
      <c r="I513" s="155" t="s">
        <v>1681</v>
      </c>
      <c r="J513" s="97" t="s">
        <v>2006</v>
      </c>
      <c r="K513" s="95" t="s">
        <v>215</v>
      </c>
      <c r="L513" s="168"/>
      <c r="M513" s="168"/>
    </row>
    <row r="514" spans="1:13" ht="17.25" customHeight="1">
      <c r="A514" s="71" t="s">
        <v>85</v>
      </c>
      <c r="B514" s="52" t="s">
        <v>188</v>
      </c>
      <c r="C514" s="52" t="s">
        <v>200</v>
      </c>
      <c r="D514" s="135">
        <f t="shared" si="8"/>
        <v>1</v>
      </c>
      <c r="E514" s="168" t="s">
        <v>593</v>
      </c>
      <c r="F514" s="42" t="s">
        <v>1202</v>
      </c>
      <c r="G514" s="168" t="s">
        <v>2112</v>
      </c>
      <c r="H514" s="168" t="s">
        <v>2134</v>
      </c>
      <c r="I514" s="349" t="s">
        <v>1576</v>
      </c>
      <c r="J514" s="96" t="s">
        <v>1767</v>
      </c>
      <c r="K514" s="95" t="s">
        <v>974</v>
      </c>
      <c r="L514" s="42"/>
      <c r="M514" s="42"/>
    </row>
    <row r="515" spans="1:13" ht="17.25" customHeight="1">
      <c r="A515" s="71" t="s">
        <v>85</v>
      </c>
      <c r="B515" s="52" t="s">
        <v>188</v>
      </c>
      <c r="C515" s="52" t="s">
        <v>200</v>
      </c>
      <c r="D515" s="135">
        <f t="shared" si="8"/>
        <v>2</v>
      </c>
      <c r="E515" s="168" t="s">
        <v>1216</v>
      </c>
      <c r="F515" s="42" t="s">
        <v>1220</v>
      </c>
      <c r="G515" s="42" t="s">
        <v>2142</v>
      </c>
      <c r="H515" s="168" t="s">
        <v>2136</v>
      </c>
      <c r="I515" s="168"/>
      <c r="J515" s="98" t="s">
        <v>2143</v>
      </c>
      <c r="K515" s="168" t="s">
        <v>980</v>
      </c>
      <c r="L515" s="42"/>
      <c r="M515" s="42"/>
    </row>
    <row r="516" spans="1:13" ht="17.25" customHeight="1">
      <c r="A516" s="71" t="s">
        <v>85</v>
      </c>
      <c r="B516" s="52" t="s">
        <v>188</v>
      </c>
      <c r="C516" s="52" t="s">
        <v>200</v>
      </c>
      <c r="D516" s="135">
        <f t="shared" si="8"/>
        <v>3</v>
      </c>
      <c r="E516" s="168" t="s">
        <v>202</v>
      </c>
      <c r="F516" s="42" t="s">
        <v>633</v>
      </c>
      <c r="G516" s="36" t="s">
        <v>1235</v>
      </c>
      <c r="H516" s="168" t="s">
        <v>2135</v>
      </c>
      <c r="I516" s="155" t="s">
        <v>1701</v>
      </c>
      <c r="J516" s="97" t="s">
        <v>1680</v>
      </c>
      <c r="K516" s="168" t="s">
        <v>981</v>
      </c>
      <c r="L516" s="42"/>
      <c r="M516" s="42"/>
    </row>
    <row r="517" spans="1:13" ht="17.25" customHeight="1">
      <c r="A517" s="71" t="s">
        <v>85</v>
      </c>
      <c r="B517" s="52" t="s">
        <v>188</v>
      </c>
      <c r="C517" s="52" t="s">
        <v>200</v>
      </c>
      <c r="D517" s="135">
        <f t="shared" si="8"/>
        <v>4</v>
      </c>
      <c r="E517" s="168" t="s">
        <v>2140</v>
      </c>
      <c r="F517" s="42" t="s">
        <v>1221</v>
      </c>
      <c r="G517" s="42" t="s">
        <v>2144</v>
      </c>
      <c r="H517" s="168" t="s">
        <v>2141</v>
      </c>
      <c r="I517" s="168" t="s">
        <v>2150</v>
      </c>
      <c r="J517" s="98" t="s">
        <v>2151</v>
      </c>
      <c r="K517" s="168" t="s">
        <v>1039</v>
      </c>
      <c r="L517" s="42"/>
      <c r="M517" s="42"/>
    </row>
    <row r="518" spans="1:13" ht="17.25" customHeight="1">
      <c r="A518" s="71" t="s">
        <v>85</v>
      </c>
      <c r="B518" s="52" t="s">
        <v>188</v>
      </c>
      <c r="C518" s="52" t="s">
        <v>200</v>
      </c>
      <c r="D518" s="135">
        <f t="shared" si="8"/>
        <v>5</v>
      </c>
      <c r="E518" s="168" t="s">
        <v>1217</v>
      </c>
      <c r="F518" s="42" t="s">
        <v>1222</v>
      </c>
      <c r="G518" s="42" t="s">
        <v>2145</v>
      </c>
      <c r="H518" s="168" t="s">
        <v>2139</v>
      </c>
      <c r="I518" s="168" t="s">
        <v>2148</v>
      </c>
      <c r="J518" s="98" t="s">
        <v>2152</v>
      </c>
      <c r="K518" s="168" t="s">
        <v>1039</v>
      </c>
      <c r="L518" s="42"/>
      <c r="M518" s="42"/>
    </row>
    <row r="519" spans="1:13" ht="17.25" customHeight="1">
      <c r="A519" s="71" t="s">
        <v>85</v>
      </c>
      <c r="B519" s="52" t="s">
        <v>188</v>
      </c>
      <c r="C519" s="52" t="s">
        <v>200</v>
      </c>
      <c r="D519" s="135">
        <f t="shared" si="8"/>
        <v>6</v>
      </c>
      <c r="E519" s="168" t="s">
        <v>1218</v>
      </c>
      <c r="F519" s="42" t="s">
        <v>1223</v>
      </c>
      <c r="G519" s="42" t="s">
        <v>2146</v>
      </c>
      <c r="H519" s="168" t="s">
        <v>2138</v>
      </c>
      <c r="I519" s="168" t="s">
        <v>2149</v>
      </c>
      <c r="J519" s="98" t="s">
        <v>2153</v>
      </c>
      <c r="K519" s="168" t="s">
        <v>1039</v>
      </c>
      <c r="L519" s="42"/>
      <c r="M519" s="42"/>
    </row>
    <row r="520" spans="1:13" ht="17.25" customHeight="1">
      <c r="A520" s="71" t="s">
        <v>85</v>
      </c>
      <c r="B520" s="52" t="s">
        <v>188</v>
      </c>
      <c r="C520" s="52" t="s">
        <v>200</v>
      </c>
      <c r="D520" s="135">
        <f t="shared" si="8"/>
        <v>7</v>
      </c>
      <c r="E520" s="168" t="s">
        <v>1219</v>
      </c>
      <c r="F520" s="42" t="s">
        <v>1224</v>
      </c>
      <c r="G520" s="42" t="s">
        <v>2147</v>
      </c>
      <c r="H520" s="168" t="s">
        <v>2137</v>
      </c>
      <c r="I520" s="168"/>
      <c r="J520" s="98"/>
      <c r="K520" s="168" t="s">
        <v>1071</v>
      </c>
      <c r="L520" s="42"/>
      <c r="M520" s="42"/>
    </row>
    <row r="521" spans="1:13" ht="17.25" customHeight="1">
      <c r="A521" s="71" t="s">
        <v>85</v>
      </c>
      <c r="B521" s="52" t="s">
        <v>188</v>
      </c>
      <c r="C521" s="52" t="s">
        <v>200</v>
      </c>
      <c r="D521" s="135">
        <f t="shared" si="8"/>
        <v>8</v>
      </c>
      <c r="E521" s="349" t="s">
        <v>212</v>
      </c>
      <c r="F521" s="42" t="s">
        <v>1035</v>
      </c>
      <c r="G521" s="5" t="s">
        <v>220</v>
      </c>
      <c r="H521" s="155" t="s">
        <v>214</v>
      </c>
      <c r="I521" s="349" t="s">
        <v>1576</v>
      </c>
      <c r="J521" s="96" t="s">
        <v>1767</v>
      </c>
      <c r="K521" s="95" t="s">
        <v>974</v>
      </c>
      <c r="L521" s="42"/>
      <c r="M521" s="42"/>
    </row>
    <row r="522" spans="1:13" ht="17.25" customHeight="1">
      <c r="A522" s="71" t="s">
        <v>85</v>
      </c>
      <c r="B522" s="52" t="s">
        <v>188</v>
      </c>
      <c r="C522" s="52" t="s">
        <v>200</v>
      </c>
      <c r="D522" s="135">
        <f t="shared" si="8"/>
        <v>9</v>
      </c>
      <c r="E522" s="12" t="s">
        <v>573</v>
      </c>
      <c r="F522" s="42" t="s">
        <v>565</v>
      </c>
      <c r="G522" s="12" t="s">
        <v>600</v>
      </c>
      <c r="H522" s="155" t="s">
        <v>214</v>
      </c>
      <c r="I522" s="155" t="s">
        <v>1681</v>
      </c>
      <c r="J522" s="97" t="s">
        <v>2006</v>
      </c>
      <c r="K522" s="95" t="s">
        <v>215</v>
      </c>
      <c r="L522" s="42"/>
      <c r="M522" s="42"/>
    </row>
    <row r="523" spans="1:13" ht="17.25" customHeight="1">
      <c r="A523" s="71" t="s">
        <v>85</v>
      </c>
      <c r="B523" s="52" t="s">
        <v>189</v>
      </c>
      <c r="C523" s="52" t="s">
        <v>201</v>
      </c>
      <c r="D523" s="135">
        <f t="shared" si="8"/>
        <v>1</v>
      </c>
      <c r="E523" s="168" t="s">
        <v>1229</v>
      </c>
      <c r="F523" s="42" t="s">
        <v>1226</v>
      </c>
      <c r="G523" s="42" t="s">
        <v>2157</v>
      </c>
      <c r="H523" s="168" t="s">
        <v>5334</v>
      </c>
      <c r="I523" s="349" t="s">
        <v>1576</v>
      </c>
      <c r="J523" s="96" t="s">
        <v>1767</v>
      </c>
      <c r="K523" s="95" t="s">
        <v>974</v>
      </c>
      <c r="L523" s="42"/>
      <c r="M523" s="42"/>
    </row>
    <row r="524" spans="1:13" ht="17.25" customHeight="1">
      <c r="A524" s="71" t="s">
        <v>85</v>
      </c>
      <c r="B524" s="52" t="s">
        <v>189</v>
      </c>
      <c r="C524" s="52" t="s">
        <v>201</v>
      </c>
      <c r="D524" s="135">
        <f t="shared" si="8"/>
        <v>2</v>
      </c>
      <c r="E524" s="168" t="s">
        <v>202</v>
      </c>
      <c r="F524" s="42" t="s">
        <v>633</v>
      </c>
      <c r="G524" s="36" t="s">
        <v>1235</v>
      </c>
      <c r="H524" s="168" t="s">
        <v>2154</v>
      </c>
      <c r="I524" s="155" t="s">
        <v>13117</v>
      </c>
      <c r="J524" s="97" t="s">
        <v>13118</v>
      </c>
      <c r="K524" s="168" t="s">
        <v>1232</v>
      </c>
      <c r="L524" s="42"/>
      <c r="M524" s="42"/>
    </row>
    <row r="525" spans="1:13" ht="17.25" customHeight="1">
      <c r="A525" s="71" t="s">
        <v>85</v>
      </c>
      <c r="B525" s="52" t="s">
        <v>189</v>
      </c>
      <c r="C525" s="52" t="s">
        <v>201</v>
      </c>
      <c r="D525" s="135">
        <f t="shared" si="8"/>
        <v>3</v>
      </c>
      <c r="E525" s="168" t="s">
        <v>1230</v>
      </c>
      <c r="F525" s="42" t="s">
        <v>1227</v>
      </c>
      <c r="G525" s="42" t="s">
        <v>2158</v>
      </c>
      <c r="H525" s="168" t="s">
        <v>2155</v>
      </c>
      <c r="I525" s="168" t="s">
        <v>12407</v>
      </c>
      <c r="J525" s="98" t="s">
        <v>2159</v>
      </c>
      <c r="K525" s="168" t="s">
        <v>980</v>
      </c>
      <c r="L525" s="42"/>
      <c r="M525" s="42"/>
    </row>
    <row r="526" spans="1:13" ht="17.25" customHeight="1">
      <c r="A526" s="71" t="s">
        <v>85</v>
      </c>
      <c r="B526" s="52" t="s">
        <v>189</v>
      </c>
      <c r="C526" s="52" t="s">
        <v>201</v>
      </c>
      <c r="D526" s="135">
        <f t="shared" si="8"/>
        <v>4</v>
      </c>
      <c r="E526" s="168" t="s">
        <v>1231</v>
      </c>
      <c r="F526" s="42" t="s">
        <v>1228</v>
      </c>
      <c r="G526" s="42" t="s">
        <v>2160</v>
      </c>
      <c r="H526" s="168" t="s">
        <v>2156</v>
      </c>
      <c r="I526" s="168"/>
      <c r="J526" s="98">
        <v>1000</v>
      </c>
      <c r="K526" s="168" t="s">
        <v>1233</v>
      </c>
      <c r="L526" s="42"/>
      <c r="M526" s="42"/>
    </row>
    <row r="527" spans="1:13" ht="17.25" customHeight="1">
      <c r="A527" s="71" t="s">
        <v>85</v>
      </c>
      <c r="B527" s="52" t="s">
        <v>189</v>
      </c>
      <c r="C527" s="52" t="s">
        <v>201</v>
      </c>
      <c r="D527" s="135">
        <f t="shared" si="8"/>
        <v>5</v>
      </c>
      <c r="E527" s="349" t="s">
        <v>212</v>
      </c>
      <c r="F527" s="42" t="s">
        <v>1035</v>
      </c>
      <c r="G527" s="5" t="s">
        <v>220</v>
      </c>
      <c r="H527" s="13" t="s">
        <v>214</v>
      </c>
      <c r="I527" s="349" t="s">
        <v>1576</v>
      </c>
      <c r="J527" s="96" t="s">
        <v>1767</v>
      </c>
      <c r="K527" s="95" t="s">
        <v>974</v>
      </c>
      <c r="L527" s="42"/>
      <c r="M527" s="42"/>
    </row>
    <row r="528" spans="1:13" ht="17.25" customHeight="1">
      <c r="A528" s="71" t="s">
        <v>85</v>
      </c>
      <c r="B528" s="52" t="s">
        <v>189</v>
      </c>
      <c r="C528" s="52" t="s">
        <v>201</v>
      </c>
      <c r="D528" s="135">
        <f t="shared" si="8"/>
        <v>6</v>
      </c>
      <c r="E528" s="12" t="s">
        <v>573</v>
      </c>
      <c r="F528" s="42" t="s">
        <v>565</v>
      </c>
      <c r="G528" s="12" t="s">
        <v>600</v>
      </c>
      <c r="H528" s="13" t="s">
        <v>214</v>
      </c>
      <c r="I528" s="155" t="s">
        <v>1681</v>
      </c>
      <c r="J528" s="97" t="s">
        <v>2006</v>
      </c>
      <c r="K528" s="95" t="s">
        <v>215</v>
      </c>
      <c r="L528" s="42"/>
      <c r="M528" s="42"/>
    </row>
    <row r="529" spans="1:13" ht="17.25" customHeight="1">
      <c r="A529" s="401" t="s">
        <v>85</v>
      </c>
      <c r="B529" s="69" t="s">
        <v>12673</v>
      </c>
      <c r="C529" s="69" t="s">
        <v>12671</v>
      </c>
      <c r="D529" s="401">
        <f t="shared" si="8"/>
        <v>1</v>
      </c>
      <c r="E529" s="69" t="s">
        <v>1063</v>
      </c>
      <c r="F529" s="69" t="s">
        <v>1068</v>
      </c>
      <c r="G529" s="12" t="s">
        <v>12745</v>
      </c>
      <c r="H529" s="61" t="s">
        <v>12744</v>
      </c>
      <c r="I529" s="61" t="s">
        <v>12747</v>
      </c>
      <c r="J529" s="141" t="s">
        <v>12755</v>
      </c>
      <c r="K529" s="61" t="s">
        <v>12719</v>
      </c>
      <c r="L529" s="61"/>
      <c r="M529" s="61"/>
    </row>
    <row r="530" spans="1:13" ht="17.25" customHeight="1">
      <c r="A530" s="401" t="s">
        <v>85</v>
      </c>
      <c r="B530" s="69" t="s">
        <v>12673</v>
      </c>
      <c r="C530" s="69" t="s">
        <v>12671</v>
      </c>
      <c r="D530" s="401">
        <f t="shared" si="8"/>
        <v>2</v>
      </c>
      <c r="E530" s="69" t="s">
        <v>1467</v>
      </c>
      <c r="F530" s="69" t="s">
        <v>1463</v>
      </c>
      <c r="G530" s="61" t="s">
        <v>12746</v>
      </c>
      <c r="H530" s="61" t="s">
        <v>12727</v>
      </c>
      <c r="I530" s="61"/>
      <c r="J530" s="141"/>
      <c r="K530" s="61" t="s">
        <v>12720</v>
      </c>
      <c r="L530" s="61"/>
      <c r="M530" s="61"/>
    </row>
    <row r="531" spans="1:13" ht="17.25" customHeight="1">
      <c r="A531" s="404" t="s">
        <v>85</v>
      </c>
      <c r="B531" s="212" t="s">
        <v>12673</v>
      </c>
      <c r="C531" s="212" t="s">
        <v>12671</v>
      </c>
      <c r="D531" s="404">
        <f t="shared" ref="D531:D595" si="9">IF($C531=$C530,$D530+1,1)</f>
        <v>3</v>
      </c>
      <c r="E531" s="212" t="s">
        <v>12713</v>
      </c>
      <c r="F531" s="212" t="s">
        <v>12716</v>
      </c>
      <c r="G531" s="245" t="s">
        <v>12748</v>
      </c>
      <c r="H531" s="245" t="s">
        <v>12728</v>
      </c>
      <c r="I531" s="245"/>
      <c r="J531" s="141" t="s">
        <v>12754</v>
      </c>
      <c r="K531" s="61" t="s">
        <v>12721</v>
      </c>
      <c r="L531" s="61"/>
      <c r="M531" s="61"/>
    </row>
    <row r="532" spans="1:13" ht="17.25" customHeight="1">
      <c r="A532" s="401" t="s">
        <v>85</v>
      </c>
      <c r="B532" s="69" t="s">
        <v>12673</v>
      </c>
      <c r="C532" s="69" t="s">
        <v>12671</v>
      </c>
      <c r="D532" s="401">
        <f t="shared" si="9"/>
        <v>4</v>
      </c>
      <c r="E532" s="69" t="s">
        <v>12714</v>
      </c>
      <c r="F532" s="69" t="s">
        <v>12717</v>
      </c>
      <c r="G532" s="69" t="s">
        <v>12749</v>
      </c>
      <c r="H532" s="61" t="s">
        <v>12729</v>
      </c>
      <c r="I532" s="61" t="s">
        <v>6963</v>
      </c>
      <c r="J532" s="141"/>
      <c r="K532" s="61" t="s">
        <v>12722</v>
      </c>
      <c r="L532" s="61"/>
      <c r="M532" s="61"/>
    </row>
    <row r="533" spans="1:13" ht="17.25" customHeight="1">
      <c r="A533" s="401" t="s">
        <v>85</v>
      </c>
      <c r="B533" s="69" t="s">
        <v>12673</v>
      </c>
      <c r="C533" s="69" t="s">
        <v>12671</v>
      </c>
      <c r="D533" s="401">
        <f t="shared" si="9"/>
        <v>5</v>
      </c>
      <c r="E533" s="69" t="s">
        <v>12715</v>
      </c>
      <c r="F533" s="69" t="s">
        <v>12718</v>
      </c>
      <c r="G533" s="69" t="s">
        <v>12750</v>
      </c>
      <c r="H533" s="61" t="s">
        <v>12730</v>
      </c>
      <c r="I533" s="61" t="s">
        <v>6963</v>
      </c>
      <c r="J533" s="141"/>
      <c r="K533" s="61" t="s">
        <v>12722</v>
      </c>
      <c r="L533" s="61"/>
      <c r="M533" s="61"/>
    </row>
    <row r="534" spans="1:13" ht="17.25" customHeight="1">
      <c r="A534" s="401" t="s">
        <v>85</v>
      </c>
      <c r="B534" s="69" t="s">
        <v>12673</v>
      </c>
      <c r="C534" s="69" t="s">
        <v>12671</v>
      </c>
      <c r="D534" s="401">
        <f t="shared" si="9"/>
        <v>6</v>
      </c>
      <c r="E534" s="69" t="s">
        <v>940</v>
      </c>
      <c r="F534" s="69" t="s">
        <v>1278</v>
      </c>
      <c r="G534" s="69" t="s">
        <v>12751</v>
      </c>
      <c r="H534" s="61" t="s">
        <v>12731</v>
      </c>
      <c r="I534" s="402" t="s">
        <v>1576</v>
      </c>
      <c r="J534" s="403" t="s">
        <v>4164</v>
      </c>
      <c r="K534" s="402" t="s">
        <v>974</v>
      </c>
      <c r="L534" s="61"/>
      <c r="M534" s="61"/>
    </row>
    <row r="535" spans="1:13" ht="17.25" customHeight="1">
      <c r="A535" s="401" t="s">
        <v>85</v>
      </c>
      <c r="B535" s="69" t="s">
        <v>12673</v>
      </c>
      <c r="C535" s="69" t="s">
        <v>12671</v>
      </c>
      <c r="D535" s="401">
        <f t="shared" si="9"/>
        <v>7</v>
      </c>
      <c r="E535" s="69" t="s">
        <v>2544</v>
      </c>
      <c r="F535" s="69" t="s">
        <v>2415</v>
      </c>
      <c r="G535" s="69" t="s">
        <v>12752</v>
      </c>
      <c r="H535" s="61" t="s">
        <v>12732</v>
      </c>
      <c r="I535" s="402" t="s">
        <v>1576</v>
      </c>
      <c r="J535" s="403" t="s">
        <v>4164</v>
      </c>
      <c r="K535" s="402" t="s">
        <v>974</v>
      </c>
      <c r="L535" s="61"/>
      <c r="M535" s="61"/>
    </row>
    <row r="536" spans="1:13" ht="17.25" customHeight="1">
      <c r="A536" s="401" t="s">
        <v>85</v>
      </c>
      <c r="B536" s="69" t="s">
        <v>12673</v>
      </c>
      <c r="C536" s="69" t="s">
        <v>12671</v>
      </c>
      <c r="D536" s="401">
        <f t="shared" si="9"/>
        <v>8</v>
      </c>
      <c r="E536" s="69" t="s">
        <v>1645</v>
      </c>
      <c r="F536" s="69" t="s">
        <v>1640</v>
      </c>
      <c r="G536" s="61" t="s">
        <v>12753</v>
      </c>
      <c r="H536" s="61" t="s">
        <v>12733</v>
      </c>
      <c r="I536" s="61"/>
      <c r="J536" s="141"/>
      <c r="K536" s="61" t="s">
        <v>12723</v>
      </c>
      <c r="L536" s="61"/>
      <c r="M536" s="61"/>
    </row>
    <row r="537" spans="1:13" ht="17.25" customHeight="1">
      <c r="A537" s="401" t="s">
        <v>85</v>
      </c>
      <c r="B537" s="69" t="s">
        <v>12673</v>
      </c>
      <c r="C537" s="69" t="s">
        <v>12671</v>
      </c>
      <c r="D537" s="401">
        <f t="shared" si="9"/>
        <v>9</v>
      </c>
      <c r="E537" s="69" t="s">
        <v>202</v>
      </c>
      <c r="F537" s="69" t="s">
        <v>633</v>
      </c>
      <c r="G537" s="36" t="s">
        <v>1235</v>
      </c>
      <c r="H537" s="61" t="s">
        <v>12734</v>
      </c>
      <c r="I537" s="155" t="s">
        <v>1701</v>
      </c>
      <c r="J537" s="97" t="s">
        <v>1680</v>
      </c>
      <c r="K537" s="61" t="s">
        <v>12724</v>
      </c>
      <c r="L537" s="61"/>
      <c r="M537" s="61"/>
    </row>
    <row r="538" spans="1:13" ht="17.25" customHeight="1">
      <c r="A538" s="401" t="s">
        <v>85</v>
      </c>
      <c r="B538" s="69" t="s">
        <v>12673</v>
      </c>
      <c r="C538" s="69" t="s">
        <v>12671</v>
      </c>
      <c r="D538" s="401">
        <f t="shared" si="9"/>
        <v>10</v>
      </c>
      <c r="E538" s="402" t="s">
        <v>212</v>
      </c>
      <c r="F538" s="44" t="s">
        <v>1035</v>
      </c>
      <c r="G538" s="131" t="s">
        <v>220</v>
      </c>
      <c r="H538" s="132" t="s">
        <v>214</v>
      </c>
      <c r="I538" s="402" t="s">
        <v>1576</v>
      </c>
      <c r="J538" s="403" t="s">
        <v>12735</v>
      </c>
      <c r="K538" s="402" t="s">
        <v>974</v>
      </c>
      <c r="L538" s="61"/>
      <c r="M538" s="61"/>
    </row>
    <row r="539" spans="1:13" ht="17.25" customHeight="1">
      <c r="A539" s="401" t="s">
        <v>85</v>
      </c>
      <c r="B539" s="69" t="s">
        <v>12673</v>
      </c>
      <c r="C539" s="69" t="s">
        <v>12671</v>
      </c>
      <c r="D539" s="401">
        <f t="shared" si="9"/>
        <v>11</v>
      </c>
      <c r="E539" s="61" t="s">
        <v>573</v>
      </c>
      <c r="F539" s="44" t="s">
        <v>565</v>
      </c>
      <c r="G539" s="61" t="s">
        <v>600</v>
      </c>
      <c r="H539" s="132" t="s">
        <v>214</v>
      </c>
      <c r="I539" s="69" t="s">
        <v>1681</v>
      </c>
      <c r="J539" s="122" t="s">
        <v>2006</v>
      </c>
      <c r="K539" s="61" t="s">
        <v>12725</v>
      </c>
      <c r="L539" s="61"/>
      <c r="M539" s="61"/>
    </row>
    <row r="540" spans="1:13" ht="17.25" customHeight="1">
      <c r="A540" s="401" t="s">
        <v>85</v>
      </c>
      <c r="B540" s="61" t="s">
        <v>12670</v>
      </c>
      <c r="C540" s="69" t="s">
        <v>12672</v>
      </c>
      <c r="D540" s="401">
        <f t="shared" si="9"/>
        <v>1</v>
      </c>
      <c r="E540" s="61" t="s">
        <v>11916</v>
      </c>
      <c r="F540" s="61" t="s">
        <v>3055</v>
      </c>
      <c r="G540" s="61" t="s">
        <v>12739</v>
      </c>
      <c r="H540" s="61" t="s">
        <v>12736</v>
      </c>
      <c r="I540" s="61" t="s">
        <v>12742</v>
      </c>
      <c r="J540" s="141"/>
      <c r="K540" s="61" t="s">
        <v>12723</v>
      </c>
      <c r="L540" s="61"/>
      <c r="M540" s="61"/>
    </row>
    <row r="541" spans="1:13" ht="17.25" customHeight="1">
      <c r="A541" s="401" t="s">
        <v>85</v>
      </c>
      <c r="B541" s="61" t="s">
        <v>12670</v>
      </c>
      <c r="C541" s="69" t="s">
        <v>12672</v>
      </c>
      <c r="D541" s="401">
        <f t="shared" si="9"/>
        <v>2</v>
      </c>
      <c r="E541" s="61" t="s">
        <v>1122</v>
      </c>
      <c r="F541" s="61" t="s">
        <v>2456</v>
      </c>
      <c r="G541" s="61" t="s">
        <v>12740</v>
      </c>
      <c r="H541" s="61" t="s">
        <v>12737</v>
      </c>
      <c r="I541" s="61"/>
      <c r="J541" s="141" t="s">
        <v>12743</v>
      </c>
      <c r="K541" s="61" t="s">
        <v>12723</v>
      </c>
      <c r="L541" s="61"/>
      <c r="M541" s="61"/>
    </row>
    <row r="542" spans="1:13" ht="17.25" customHeight="1">
      <c r="A542" s="401" t="s">
        <v>85</v>
      </c>
      <c r="B542" s="61" t="s">
        <v>12670</v>
      </c>
      <c r="C542" s="69" t="s">
        <v>12672</v>
      </c>
      <c r="D542" s="401">
        <f t="shared" si="9"/>
        <v>3</v>
      </c>
      <c r="E542" s="61" t="s">
        <v>12726</v>
      </c>
      <c r="F542" s="61" t="s">
        <v>844</v>
      </c>
      <c r="G542" s="61" t="s">
        <v>12741</v>
      </c>
      <c r="H542" s="61" t="s">
        <v>12738</v>
      </c>
      <c r="I542" s="61"/>
      <c r="J542" s="141"/>
      <c r="K542" s="61" t="s">
        <v>12723</v>
      </c>
      <c r="L542" s="61"/>
      <c r="M542" s="61"/>
    </row>
    <row r="543" spans="1:13" ht="17.25" customHeight="1">
      <c r="A543" s="401" t="s">
        <v>85</v>
      </c>
      <c r="B543" s="69" t="s">
        <v>13335</v>
      </c>
      <c r="C543" s="69" t="s">
        <v>13336</v>
      </c>
      <c r="D543" s="401">
        <f t="shared" si="9"/>
        <v>1</v>
      </c>
      <c r="E543" s="168" t="s">
        <v>13388</v>
      </c>
      <c r="F543" s="168" t="s">
        <v>13350</v>
      </c>
      <c r="G543" s="168" t="s">
        <v>13492</v>
      </c>
      <c r="H543" s="168" t="s">
        <v>13439</v>
      </c>
      <c r="I543" s="168"/>
      <c r="J543" s="98"/>
      <c r="K543" s="61" t="s">
        <v>6060</v>
      </c>
      <c r="L543" s="168"/>
      <c r="M543" s="168"/>
    </row>
    <row r="544" spans="1:13" ht="17.25" customHeight="1">
      <c r="A544" s="401" t="s">
        <v>85</v>
      </c>
      <c r="B544" s="69" t="s">
        <v>13335</v>
      </c>
      <c r="C544" s="69" t="s">
        <v>13336</v>
      </c>
      <c r="D544" s="401">
        <f t="shared" si="9"/>
        <v>2</v>
      </c>
      <c r="E544" s="168" t="s">
        <v>13389</v>
      </c>
      <c r="F544" s="168" t="s">
        <v>13351</v>
      </c>
      <c r="G544" s="168" t="s">
        <v>1833</v>
      </c>
      <c r="H544" s="168" t="s">
        <v>13440</v>
      </c>
      <c r="I544" s="168" t="s">
        <v>1827</v>
      </c>
      <c r="J544" s="98"/>
      <c r="K544" s="168" t="s">
        <v>13487</v>
      </c>
      <c r="L544" s="168"/>
      <c r="M544" s="168"/>
    </row>
    <row r="545" spans="1:13" ht="17.25" customHeight="1">
      <c r="A545" s="401" t="s">
        <v>85</v>
      </c>
      <c r="B545" s="69" t="s">
        <v>13335</v>
      </c>
      <c r="C545" s="69" t="s">
        <v>13336</v>
      </c>
      <c r="D545" s="401">
        <f t="shared" si="9"/>
        <v>3</v>
      </c>
      <c r="E545" s="168" t="s">
        <v>13390</v>
      </c>
      <c r="F545" s="168" t="s">
        <v>13352</v>
      </c>
      <c r="G545" s="168" t="s">
        <v>13493</v>
      </c>
      <c r="H545" s="168" t="s">
        <v>13441</v>
      </c>
      <c r="I545" s="168"/>
      <c r="J545" s="98"/>
      <c r="K545" s="61" t="s">
        <v>6060</v>
      </c>
      <c r="L545" s="168"/>
      <c r="M545" s="168"/>
    </row>
    <row r="546" spans="1:13" ht="17.25" customHeight="1">
      <c r="A546" s="401" t="s">
        <v>85</v>
      </c>
      <c r="B546" s="69" t="s">
        <v>13335</v>
      </c>
      <c r="C546" s="69" t="s">
        <v>13336</v>
      </c>
      <c r="D546" s="401">
        <f t="shared" si="9"/>
        <v>4</v>
      </c>
      <c r="E546" s="168" t="s">
        <v>13391</v>
      </c>
      <c r="F546" s="168" t="s">
        <v>13353</v>
      </c>
      <c r="G546" s="168" t="s">
        <v>13494</v>
      </c>
      <c r="H546" s="168" t="s">
        <v>13442</v>
      </c>
      <c r="I546" s="168"/>
      <c r="J546" s="98"/>
      <c r="K546" s="61" t="s">
        <v>6060</v>
      </c>
      <c r="L546" s="168"/>
      <c r="M546" s="168"/>
    </row>
    <row r="547" spans="1:13" ht="17.25" customHeight="1">
      <c r="A547" s="401" t="s">
        <v>85</v>
      </c>
      <c r="B547" s="69" t="s">
        <v>13335</v>
      </c>
      <c r="C547" s="69" t="s">
        <v>13336</v>
      </c>
      <c r="D547" s="401">
        <f t="shared" si="9"/>
        <v>5</v>
      </c>
      <c r="E547" s="168" t="s">
        <v>13521</v>
      </c>
      <c r="F547" s="168" t="s">
        <v>13354</v>
      </c>
      <c r="G547" s="168" t="s">
        <v>13520</v>
      </c>
      <c r="H547" s="168" t="s">
        <v>13443</v>
      </c>
      <c r="I547" s="168" t="s">
        <v>13522</v>
      </c>
      <c r="J547" s="98" t="s">
        <v>13523</v>
      </c>
      <c r="K547" s="61" t="s">
        <v>6063</v>
      </c>
      <c r="L547" s="168"/>
      <c r="M547" s="168"/>
    </row>
    <row r="548" spans="1:13" ht="17.25" customHeight="1">
      <c r="A548" s="401" t="s">
        <v>85</v>
      </c>
      <c r="B548" s="69" t="s">
        <v>13335</v>
      </c>
      <c r="C548" s="69" t="s">
        <v>13336</v>
      </c>
      <c r="D548" s="401">
        <f t="shared" si="9"/>
        <v>6</v>
      </c>
      <c r="E548" s="168" t="s">
        <v>13392</v>
      </c>
      <c r="F548" s="168" t="s">
        <v>13355</v>
      </c>
      <c r="G548" s="168" t="s">
        <v>13495</v>
      </c>
      <c r="H548" s="168" t="s">
        <v>13444</v>
      </c>
      <c r="I548" s="168"/>
      <c r="J548" s="98"/>
      <c r="K548" s="61" t="s">
        <v>6060</v>
      </c>
      <c r="L548" s="168"/>
      <c r="M548" s="168"/>
    </row>
    <row r="549" spans="1:13" ht="17.25" customHeight="1">
      <c r="A549" s="401" t="s">
        <v>85</v>
      </c>
      <c r="B549" s="69" t="s">
        <v>13335</v>
      </c>
      <c r="C549" s="69" t="s">
        <v>13336</v>
      </c>
      <c r="D549" s="401">
        <f t="shared" si="9"/>
        <v>7</v>
      </c>
      <c r="E549" s="168" t="s">
        <v>13393</v>
      </c>
      <c r="F549" s="168" t="s">
        <v>13356</v>
      </c>
      <c r="G549" s="168" t="s">
        <v>13526</v>
      </c>
      <c r="H549" s="168" t="s">
        <v>13445</v>
      </c>
      <c r="I549" s="168" t="s">
        <v>13524</v>
      </c>
      <c r="J549" s="98" t="s">
        <v>13525</v>
      </c>
      <c r="K549" s="61" t="s">
        <v>6063</v>
      </c>
      <c r="L549" s="168"/>
      <c r="M549" s="168"/>
    </row>
    <row r="550" spans="1:13" ht="17.25" customHeight="1">
      <c r="A550" s="401" t="s">
        <v>85</v>
      </c>
      <c r="B550" s="69" t="s">
        <v>13335</v>
      </c>
      <c r="C550" s="69" t="s">
        <v>13336</v>
      </c>
      <c r="D550" s="401">
        <f t="shared" si="9"/>
        <v>8</v>
      </c>
      <c r="E550" s="168" t="s">
        <v>13394</v>
      </c>
      <c r="F550" s="168" t="s">
        <v>13357</v>
      </c>
      <c r="G550" s="52" t="s">
        <v>849</v>
      </c>
      <c r="H550" s="168" t="s">
        <v>13446</v>
      </c>
      <c r="I550" s="168" t="s">
        <v>1692</v>
      </c>
      <c r="J550" s="98" t="s">
        <v>12405</v>
      </c>
      <c r="K550" s="61" t="s">
        <v>6063</v>
      </c>
      <c r="L550" s="168"/>
      <c r="M550" s="168"/>
    </row>
    <row r="551" spans="1:13" ht="17.25" customHeight="1">
      <c r="A551" s="401" t="s">
        <v>85</v>
      </c>
      <c r="B551" s="69" t="s">
        <v>13335</v>
      </c>
      <c r="C551" s="69" t="s">
        <v>13336</v>
      </c>
      <c r="D551" s="401">
        <f t="shared" si="9"/>
        <v>9</v>
      </c>
      <c r="E551" s="168" t="s">
        <v>13395</v>
      </c>
      <c r="F551" s="168" t="s">
        <v>13358</v>
      </c>
      <c r="G551" s="52" t="s">
        <v>880</v>
      </c>
      <c r="H551" s="168" t="s">
        <v>13447</v>
      </c>
      <c r="I551" s="168" t="s">
        <v>1827</v>
      </c>
      <c r="J551" s="98"/>
      <c r="K551" s="168" t="s">
        <v>13487</v>
      </c>
      <c r="L551" s="168"/>
      <c r="M551" s="168"/>
    </row>
    <row r="552" spans="1:13" ht="17.25" customHeight="1">
      <c r="A552" s="401" t="s">
        <v>85</v>
      </c>
      <c r="B552" s="69" t="s">
        <v>13335</v>
      </c>
      <c r="C552" s="69" t="s">
        <v>13336</v>
      </c>
      <c r="D552" s="401">
        <f t="shared" si="9"/>
        <v>10</v>
      </c>
      <c r="E552" s="168" t="s">
        <v>13396</v>
      </c>
      <c r="F552" s="168" t="s">
        <v>13359</v>
      </c>
      <c r="G552" s="61" t="s">
        <v>12740</v>
      </c>
      <c r="H552" s="168" t="s">
        <v>13448</v>
      </c>
      <c r="I552" s="168" t="s">
        <v>13497</v>
      </c>
      <c r="J552" s="138" t="s">
        <v>4363</v>
      </c>
      <c r="K552" s="168" t="s">
        <v>13487</v>
      </c>
      <c r="L552" s="168"/>
      <c r="M552" s="168"/>
    </row>
    <row r="553" spans="1:13" ht="17.25" customHeight="1">
      <c r="A553" s="401" t="s">
        <v>85</v>
      </c>
      <c r="B553" s="69" t="s">
        <v>13335</v>
      </c>
      <c r="C553" s="69" t="s">
        <v>13336</v>
      </c>
      <c r="D553" s="401">
        <f t="shared" si="9"/>
        <v>11</v>
      </c>
      <c r="E553" s="168" t="s">
        <v>13397</v>
      </c>
      <c r="F553" s="168" t="s">
        <v>13360</v>
      </c>
      <c r="G553" s="168" t="s">
        <v>13502</v>
      </c>
      <c r="H553" s="168" t="s">
        <v>13449</v>
      </c>
      <c r="I553" s="168"/>
      <c r="J553" s="98"/>
      <c r="K553" s="168" t="s">
        <v>13487</v>
      </c>
      <c r="L553" s="168"/>
      <c r="M553" s="168"/>
    </row>
    <row r="554" spans="1:13" ht="17.25" customHeight="1">
      <c r="A554" s="401" t="s">
        <v>85</v>
      </c>
      <c r="B554" s="69" t="s">
        <v>13335</v>
      </c>
      <c r="C554" s="69" t="s">
        <v>13336</v>
      </c>
      <c r="D554" s="401">
        <f t="shared" si="9"/>
        <v>12</v>
      </c>
      <c r="E554" s="168" t="s">
        <v>13398</v>
      </c>
      <c r="F554" s="168" t="s">
        <v>13361</v>
      </c>
      <c r="G554" s="168" t="s">
        <v>13518</v>
      </c>
      <c r="H554" s="168" t="s">
        <v>13519</v>
      </c>
      <c r="I554" s="168" t="s">
        <v>13499</v>
      </c>
      <c r="J554" s="98" t="s">
        <v>13504</v>
      </c>
      <c r="K554" s="168" t="s">
        <v>599</v>
      </c>
      <c r="L554" s="168"/>
      <c r="M554" s="168"/>
    </row>
    <row r="555" spans="1:13" ht="17.25" customHeight="1">
      <c r="A555" s="401" t="s">
        <v>85</v>
      </c>
      <c r="B555" s="69" t="s">
        <v>13335</v>
      </c>
      <c r="C555" s="69" t="s">
        <v>13336</v>
      </c>
      <c r="D555" s="401">
        <f t="shared" si="9"/>
        <v>13</v>
      </c>
      <c r="E555" s="168" t="s">
        <v>13399</v>
      </c>
      <c r="F555" s="168" t="s">
        <v>13362</v>
      </c>
      <c r="G555" s="168" t="s">
        <v>13503</v>
      </c>
      <c r="H555" s="168" t="s">
        <v>13450</v>
      </c>
      <c r="I555" s="168" t="s">
        <v>13499</v>
      </c>
      <c r="J555" s="98" t="s">
        <v>13504</v>
      </c>
      <c r="K555" s="168" t="s">
        <v>599</v>
      </c>
      <c r="L555" s="168"/>
      <c r="M555" s="168"/>
    </row>
    <row r="556" spans="1:13" ht="17.25" customHeight="1">
      <c r="A556" s="401" t="s">
        <v>85</v>
      </c>
      <c r="B556" s="69" t="s">
        <v>13335</v>
      </c>
      <c r="C556" s="69" t="s">
        <v>13336</v>
      </c>
      <c r="D556" s="401">
        <f t="shared" si="9"/>
        <v>14</v>
      </c>
      <c r="E556" s="168" t="s">
        <v>13400</v>
      </c>
      <c r="F556" s="168" t="s">
        <v>13363</v>
      </c>
      <c r="G556" s="168" t="s">
        <v>13491</v>
      </c>
      <c r="H556" s="168" t="s">
        <v>13451</v>
      </c>
      <c r="I556" s="168"/>
      <c r="J556" s="98" t="s">
        <v>1742</v>
      </c>
      <c r="K556" s="168" t="s">
        <v>13487</v>
      </c>
      <c r="L556" s="168"/>
      <c r="M556" s="168"/>
    </row>
    <row r="557" spans="1:13" ht="17.25" customHeight="1">
      <c r="A557" s="401" t="s">
        <v>85</v>
      </c>
      <c r="B557" s="69" t="s">
        <v>13335</v>
      </c>
      <c r="C557" s="69" t="s">
        <v>13336</v>
      </c>
      <c r="D557" s="401">
        <f t="shared" si="9"/>
        <v>15</v>
      </c>
      <c r="E557" s="168" t="s">
        <v>13401</v>
      </c>
      <c r="F557" s="168" t="s">
        <v>13364</v>
      </c>
      <c r="G557" s="168" t="s">
        <v>13501</v>
      </c>
      <c r="H557" s="168" t="s">
        <v>13452</v>
      </c>
      <c r="I557" s="359" t="s">
        <v>1575</v>
      </c>
      <c r="J557" s="142" t="s">
        <v>1801</v>
      </c>
      <c r="K557" s="95" t="s">
        <v>974</v>
      </c>
      <c r="L557" s="168"/>
      <c r="M557" s="168"/>
    </row>
    <row r="558" spans="1:13" ht="17.25" customHeight="1">
      <c r="A558" s="401" t="s">
        <v>85</v>
      </c>
      <c r="B558" s="69" t="s">
        <v>13335</v>
      </c>
      <c r="C558" s="69" t="s">
        <v>13336</v>
      </c>
      <c r="D558" s="401">
        <f t="shared" si="9"/>
        <v>16</v>
      </c>
      <c r="E558" s="168" t="s">
        <v>13402</v>
      </c>
      <c r="F558" s="168" t="s">
        <v>13365</v>
      </c>
      <c r="G558" s="168" t="s">
        <v>13527</v>
      </c>
      <c r="H558" s="168" t="s">
        <v>13453</v>
      </c>
      <c r="I558" s="168"/>
      <c r="J558" s="98"/>
      <c r="K558" s="168" t="s">
        <v>13488</v>
      </c>
      <c r="L558" s="168"/>
      <c r="M558" s="168"/>
    </row>
    <row r="559" spans="1:13" ht="17.25" customHeight="1">
      <c r="A559" s="401" t="s">
        <v>85</v>
      </c>
      <c r="B559" s="69" t="s">
        <v>13335</v>
      </c>
      <c r="C559" s="69" t="s">
        <v>13336</v>
      </c>
      <c r="D559" s="401">
        <f t="shared" si="9"/>
        <v>17</v>
      </c>
      <c r="E559" s="168" t="s">
        <v>13403</v>
      </c>
      <c r="F559" s="168" t="s">
        <v>13366</v>
      </c>
      <c r="G559" s="168" t="s">
        <v>13528</v>
      </c>
      <c r="H559" s="168" t="s">
        <v>13454</v>
      </c>
      <c r="I559" s="430" t="s">
        <v>4871</v>
      </c>
      <c r="J559" s="431" t="s">
        <v>13477</v>
      </c>
      <c r="K559" s="430" t="s">
        <v>13478</v>
      </c>
      <c r="L559" s="168"/>
      <c r="M559" s="168"/>
    </row>
    <row r="560" spans="1:13" ht="17.25" customHeight="1">
      <c r="A560" s="401" t="s">
        <v>85</v>
      </c>
      <c r="B560" s="69" t="s">
        <v>13335</v>
      </c>
      <c r="C560" s="69" t="s">
        <v>13336</v>
      </c>
      <c r="D560" s="401">
        <f t="shared" si="9"/>
        <v>18</v>
      </c>
      <c r="E560" s="168" t="s">
        <v>13404</v>
      </c>
      <c r="F560" s="168" t="s">
        <v>13367</v>
      </c>
      <c r="G560" s="168" t="s">
        <v>13529</v>
      </c>
      <c r="H560" s="168" t="s">
        <v>13455</v>
      </c>
      <c r="I560" s="359" t="s">
        <v>1575</v>
      </c>
      <c r="J560" s="142" t="s">
        <v>1801</v>
      </c>
      <c r="K560" s="95" t="s">
        <v>974</v>
      </c>
      <c r="L560" s="168"/>
      <c r="M560" s="168"/>
    </row>
    <row r="561" spans="1:13" ht="17.25" customHeight="1">
      <c r="A561" s="401" t="s">
        <v>85</v>
      </c>
      <c r="B561" s="69" t="s">
        <v>13335</v>
      </c>
      <c r="C561" s="69" t="s">
        <v>13336</v>
      </c>
      <c r="D561" s="401">
        <f t="shared" si="9"/>
        <v>19</v>
      </c>
      <c r="E561" s="168" t="s">
        <v>13405</v>
      </c>
      <c r="F561" s="168" t="s">
        <v>13368</v>
      </c>
      <c r="G561" s="168" t="s">
        <v>13530</v>
      </c>
      <c r="H561" s="168" t="s">
        <v>13456</v>
      </c>
      <c r="I561" s="359" t="s">
        <v>1575</v>
      </c>
      <c r="J561" s="142" t="s">
        <v>1801</v>
      </c>
      <c r="K561" s="95" t="s">
        <v>974</v>
      </c>
      <c r="L561" s="168"/>
      <c r="M561" s="168"/>
    </row>
    <row r="562" spans="1:13" ht="17.25" customHeight="1">
      <c r="A562" s="401" t="s">
        <v>85</v>
      </c>
      <c r="B562" s="69" t="s">
        <v>13335</v>
      </c>
      <c r="C562" s="69" t="s">
        <v>13336</v>
      </c>
      <c r="D562" s="401">
        <f t="shared" si="9"/>
        <v>20</v>
      </c>
      <c r="E562" s="168" t="s">
        <v>13406</v>
      </c>
      <c r="F562" s="168" t="s">
        <v>13369</v>
      </c>
      <c r="G562" s="168" t="s">
        <v>13531</v>
      </c>
      <c r="H562" s="168" t="s">
        <v>13457</v>
      </c>
      <c r="I562" s="359" t="s">
        <v>1575</v>
      </c>
      <c r="J562" s="142" t="s">
        <v>1801</v>
      </c>
      <c r="K562" s="95" t="s">
        <v>974</v>
      </c>
      <c r="L562" s="168"/>
      <c r="M562" s="168"/>
    </row>
    <row r="563" spans="1:13" ht="17.25" customHeight="1">
      <c r="A563" s="401" t="s">
        <v>85</v>
      </c>
      <c r="B563" s="69" t="s">
        <v>13335</v>
      </c>
      <c r="C563" s="69" t="s">
        <v>13336</v>
      </c>
      <c r="D563" s="401">
        <f t="shared" si="9"/>
        <v>21</v>
      </c>
      <c r="E563" s="168" t="s">
        <v>13407</v>
      </c>
      <c r="F563" s="168" t="s">
        <v>13370</v>
      </c>
      <c r="G563" s="168" t="s">
        <v>13536</v>
      </c>
      <c r="H563" s="168" t="s">
        <v>13458</v>
      </c>
      <c r="I563" s="168"/>
      <c r="J563" s="98" t="s">
        <v>13544</v>
      </c>
      <c r="K563" s="168" t="s">
        <v>13487</v>
      </c>
      <c r="L563" s="168"/>
      <c r="M563" s="168"/>
    </row>
    <row r="564" spans="1:13" ht="17.25" customHeight="1">
      <c r="A564" s="401" t="s">
        <v>85</v>
      </c>
      <c r="B564" s="69" t="s">
        <v>13335</v>
      </c>
      <c r="C564" s="69" t="s">
        <v>13336</v>
      </c>
      <c r="D564" s="401">
        <f t="shared" si="9"/>
        <v>22</v>
      </c>
      <c r="E564" s="168" t="s">
        <v>13408</v>
      </c>
      <c r="F564" s="168" t="s">
        <v>13371</v>
      </c>
      <c r="G564" s="168" t="s">
        <v>13537</v>
      </c>
      <c r="H564" s="168" t="s">
        <v>13459</v>
      </c>
      <c r="I564" s="168"/>
      <c r="J564" s="98" t="s">
        <v>13545</v>
      </c>
      <c r="K564" s="168" t="s">
        <v>13487</v>
      </c>
      <c r="L564" s="168"/>
      <c r="M564" s="168"/>
    </row>
    <row r="565" spans="1:13" ht="17.25" customHeight="1">
      <c r="A565" s="401" t="s">
        <v>85</v>
      </c>
      <c r="B565" s="69" t="s">
        <v>13335</v>
      </c>
      <c r="C565" s="69" t="s">
        <v>13336</v>
      </c>
      <c r="D565" s="401">
        <f t="shared" si="9"/>
        <v>23</v>
      </c>
      <c r="E565" s="168" t="s">
        <v>13409</v>
      </c>
      <c r="F565" s="168" t="s">
        <v>13372</v>
      </c>
      <c r="G565" s="168" t="s">
        <v>13538</v>
      </c>
      <c r="H565" s="168" t="s">
        <v>13460</v>
      </c>
      <c r="I565" s="168"/>
      <c r="J565" s="98" t="s">
        <v>13546</v>
      </c>
      <c r="K565" s="168" t="s">
        <v>13487</v>
      </c>
      <c r="L565" s="168"/>
      <c r="M565" s="168"/>
    </row>
    <row r="566" spans="1:13" ht="17.25" customHeight="1">
      <c r="A566" s="401" t="s">
        <v>85</v>
      </c>
      <c r="B566" s="69" t="s">
        <v>13335</v>
      </c>
      <c r="C566" s="69" t="s">
        <v>13336</v>
      </c>
      <c r="D566" s="401">
        <f t="shared" si="9"/>
        <v>24</v>
      </c>
      <c r="E566" s="168" t="s">
        <v>13410</v>
      </c>
      <c r="F566" s="168" t="s">
        <v>13373</v>
      </c>
      <c r="G566" s="168" t="s">
        <v>13539</v>
      </c>
      <c r="H566" s="168" t="s">
        <v>13461</v>
      </c>
      <c r="I566" s="168"/>
      <c r="J566" s="98" t="s">
        <v>13547</v>
      </c>
      <c r="K566" s="168" t="s">
        <v>13487</v>
      </c>
      <c r="L566" s="168"/>
      <c r="M566" s="168"/>
    </row>
    <row r="567" spans="1:13" ht="17.25" customHeight="1">
      <c r="A567" s="401" t="s">
        <v>85</v>
      </c>
      <c r="B567" s="69" t="s">
        <v>13335</v>
      </c>
      <c r="C567" s="69" t="s">
        <v>13336</v>
      </c>
      <c r="D567" s="401">
        <f t="shared" si="9"/>
        <v>25</v>
      </c>
      <c r="E567" s="168" t="s">
        <v>13411</v>
      </c>
      <c r="F567" s="168" t="s">
        <v>13374</v>
      </c>
      <c r="G567" s="168" t="s">
        <v>13540</v>
      </c>
      <c r="H567" s="168" t="s">
        <v>13462</v>
      </c>
      <c r="I567" s="168"/>
      <c r="J567" s="98" t="s">
        <v>13548</v>
      </c>
      <c r="K567" s="168" t="s">
        <v>13488</v>
      </c>
      <c r="L567" s="168"/>
      <c r="M567" s="168"/>
    </row>
    <row r="568" spans="1:13" ht="17.25" customHeight="1">
      <c r="A568" s="401" t="s">
        <v>85</v>
      </c>
      <c r="B568" s="69" t="s">
        <v>13335</v>
      </c>
      <c r="C568" s="69" t="s">
        <v>13336</v>
      </c>
      <c r="D568" s="401">
        <f t="shared" si="9"/>
        <v>26</v>
      </c>
      <c r="E568" s="168" t="s">
        <v>13412</v>
      </c>
      <c r="F568" s="168" t="s">
        <v>13375</v>
      </c>
      <c r="G568" s="168" t="s">
        <v>13543</v>
      </c>
      <c r="H568" s="168" t="s">
        <v>13463</v>
      </c>
      <c r="I568" s="168" t="s">
        <v>13541</v>
      </c>
      <c r="J568" s="98" t="s">
        <v>13542</v>
      </c>
      <c r="K568" s="61" t="s">
        <v>6063</v>
      </c>
      <c r="L568" s="168"/>
      <c r="M568" s="168"/>
    </row>
    <row r="569" spans="1:13" ht="17.25" customHeight="1">
      <c r="A569" s="401" t="s">
        <v>85</v>
      </c>
      <c r="B569" s="69" t="s">
        <v>13335</v>
      </c>
      <c r="C569" s="69" t="s">
        <v>13336</v>
      </c>
      <c r="D569" s="401">
        <f t="shared" si="9"/>
        <v>27</v>
      </c>
      <c r="E569" s="168" t="s">
        <v>13413</v>
      </c>
      <c r="F569" s="168" t="s">
        <v>13376</v>
      </c>
      <c r="G569" s="168" t="s">
        <v>13500</v>
      </c>
      <c r="H569" s="168" t="s">
        <v>13464</v>
      </c>
      <c r="I569" s="168" t="s">
        <v>13499</v>
      </c>
      <c r="J569" s="98" t="s">
        <v>6801</v>
      </c>
      <c r="K569" s="168" t="s">
        <v>599</v>
      </c>
      <c r="L569" s="168"/>
      <c r="M569" s="168"/>
    </row>
    <row r="570" spans="1:13" ht="17.25" customHeight="1">
      <c r="A570" s="401" t="s">
        <v>85</v>
      </c>
      <c r="B570" s="69" t="s">
        <v>13335</v>
      </c>
      <c r="C570" s="69" t="s">
        <v>13336</v>
      </c>
      <c r="D570" s="401">
        <f t="shared" si="9"/>
        <v>28</v>
      </c>
      <c r="E570" s="168" t="s">
        <v>13414</v>
      </c>
      <c r="F570" s="168" t="s">
        <v>13377</v>
      </c>
      <c r="G570" s="168" t="s">
        <v>13549</v>
      </c>
      <c r="H570" s="168" t="s">
        <v>13465</v>
      </c>
      <c r="I570" s="168"/>
      <c r="J570" s="98"/>
      <c r="K570" s="168" t="s">
        <v>13489</v>
      </c>
      <c r="L570" s="168"/>
      <c r="M570" s="168"/>
    </row>
    <row r="571" spans="1:13" ht="17.25" customHeight="1">
      <c r="A571" s="401" t="s">
        <v>85</v>
      </c>
      <c r="B571" s="69" t="s">
        <v>13335</v>
      </c>
      <c r="C571" s="69" t="s">
        <v>13336</v>
      </c>
      <c r="D571" s="401">
        <f t="shared" si="9"/>
        <v>29</v>
      </c>
      <c r="E571" s="168" t="s">
        <v>13415</v>
      </c>
      <c r="F571" s="168" t="s">
        <v>13378</v>
      </c>
      <c r="G571" s="168" t="s">
        <v>13534</v>
      </c>
      <c r="H571" s="168" t="s">
        <v>13466</v>
      </c>
      <c r="I571" s="168"/>
      <c r="J571" s="98" t="s">
        <v>13550</v>
      </c>
      <c r="K571" s="168" t="s">
        <v>13488</v>
      </c>
      <c r="L571" s="168"/>
      <c r="M571" s="168"/>
    </row>
    <row r="572" spans="1:13" ht="17.25" customHeight="1">
      <c r="A572" s="401" t="s">
        <v>85</v>
      </c>
      <c r="B572" s="69" t="s">
        <v>13335</v>
      </c>
      <c r="C572" s="69" t="s">
        <v>13336</v>
      </c>
      <c r="D572" s="401">
        <f t="shared" si="9"/>
        <v>30</v>
      </c>
      <c r="E572" s="168" t="s">
        <v>13416</v>
      </c>
      <c r="F572" s="168" t="s">
        <v>13379</v>
      </c>
      <c r="G572" s="168" t="s">
        <v>13535</v>
      </c>
      <c r="H572" s="168" t="s">
        <v>13467</v>
      </c>
      <c r="I572" s="168"/>
      <c r="J572" s="98" t="s">
        <v>13551</v>
      </c>
      <c r="K572" s="168" t="s">
        <v>13488</v>
      </c>
      <c r="L572" s="168"/>
      <c r="M572" s="168"/>
    </row>
    <row r="573" spans="1:13" ht="17.25" customHeight="1">
      <c r="A573" s="401" t="s">
        <v>85</v>
      </c>
      <c r="B573" s="69" t="s">
        <v>13335</v>
      </c>
      <c r="C573" s="69" t="s">
        <v>13336</v>
      </c>
      <c r="D573" s="401">
        <f t="shared" si="9"/>
        <v>31</v>
      </c>
      <c r="E573" s="168" t="s">
        <v>13417</v>
      </c>
      <c r="F573" s="168" t="s">
        <v>13380</v>
      </c>
      <c r="G573" s="168" t="s">
        <v>13517</v>
      </c>
      <c r="H573" s="168" t="s">
        <v>13468</v>
      </c>
      <c r="I573" s="168"/>
      <c r="J573" s="98" t="s">
        <v>13552</v>
      </c>
      <c r="K573" s="168" t="s">
        <v>599</v>
      </c>
      <c r="L573" s="168"/>
      <c r="M573" s="168"/>
    </row>
    <row r="574" spans="1:13" ht="17.25" customHeight="1">
      <c r="A574" s="401" t="s">
        <v>85</v>
      </c>
      <c r="B574" s="69" t="s">
        <v>13335</v>
      </c>
      <c r="C574" s="69" t="s">
        <v>13336</v>
      </c>
      <c r="D574" s="401">
        <f t="shared" si="9"/>
        <v>32</v>
      </c>
      <c r="E574" s="168" t="s">
        <v>13418</v>
      </c>
      <c r="F574" s="168" t="s">
        <v>13381</v>
      </c>
      <c r="G574" s="168" t="s">
        <v>13515</v>
      </c>
      <c r="H574" s="168" t="s">
        <v>13469</v>
      </c>
      <c r="I574" s="168" t="s">
        <v>13513</v>
      </c>
      <c r="J574" s="98" t="s">
        <v>13514</v>
      </c>
      <c r="K574" s="61" t="s">
        <v>6063</v>
      </c>
      <c r="L574" s="168"/>
      <c r="M574" s="168"/>
    </row>
    <row r="575" spans="1:13" ht="17.25" customHeight="1">
      <c r="A575" s="401" t="s">
        <v>85</v>
      </c>
      <c r="B575" s="69" t="s">
        <v>13335</v>
      </c>
      <c r="C575" s="69" t="s">
        <v>13336</v>
      </c>
      <c r="D575" s="401">
        <f t="shared" si="9"/>
        <v>33</v>
      </c>
      <c r="E575" s="168" t="s">
        <v>13419</v>
      </c>
      <c r="F575" s="168" t="s">
        <v>13382</v>
      </c>
      <c r="G575" s="168" t="s">
        <v>13511</v>
      </c>
      <c r="H575" s="168" t="s">
        <v>13470</v>
      </c>
      <c r="I575" s="168" t="s">
        <v>13512</v>
      </c>
      <c r="J575" s="98"/>
      <c r="K575" s="61" t="s">
        <v>6060</v>
      </c>
      <c r="L575" s="168"/>
      <c r="M575" s="168"/>
    </row>
    <row r="576" spans="1:13" ht="17.25" customHeight="1">
      <c r="A576" s="401" t="s">
        <v>85</v>
      </c>
      <c r="B576" s="69" t="s">
        <v>13335</v>
      </c>
      <c r="C576" s="69" t="s">
        <v>13336</v>
      </c>
      <c r="D576" s="401">
        <f t="shared" si="9"/>
        <v>34</v>
      </c>
      <c r="E576" s="168" t="s">
        <v>13420</v>
      </c>
      <c r="F576" s="168" t="s">
        <v>13383</v>
      </c>
      <c r="G576" s="36" t="s">
        <v>13516</v>
      </c>
      <c r="H576" s="168" t="s">
        <v>13471</v>
      </c>
      <c r="I576" s="155" t="s">
        <v>1701</v>
      </c>
      <c r="J576" s="97" t="s">
        <v>1680</v>
      </c>
      <c r="K576" s="61" t="s">
        <v>6060</v>
      </c>
      <c r="L576" s="168"/>
      <c r="M576" s="168"/>
    </row>
    <row r="577" spans="1:13" ht="17.25" customHeight="1">
      <c r="A577" s="401" t="s">
        <v>85</v>
      </c>
      <c r="B577" s="69" t="s">
        <v>13335</v>
      </c>
      <c r="C577" s="69" t="s">
        <v>13336</v>
      </c>
      <c r="D577" s="401">
        <f t="shared" si="9"/>
        <v>35</v>
      </c>
      <c r="E577" s="168" t="s">
        <v>13421</v>
      </c>
      <c r="F577" s="168" t="s">
        <v>13384</v>
      </c>
      <c r="G577" s="42" t="s">
        <v>1760</v>
      </c>
      <c r="H577" s="168" t="s">
        <v>13472</v>
      </c>
      <c r="I577" s="168" t="s">
        <v>2110</v>
      </c>
      <c r="J577" s="97" t="s">
        <v>12389</v>
      </c>
      <c r="K577" s="61" t="s">
        <v>6063</v>
      </c>
      <c r="L577" s="168"/>
      <c r="M577" s="168"/>
    </row>
    <row r="578" spans="1:13" ht="17.25" customHeight="1">
      <c r="A578" s="401" t="s">
        <v>85</v>
      </c>
      <c r="B578" s="69" t="s">
        <v>13335</v>
      </c>
      <c r="C578" s="69" t="s">
        <v>13336</v>
      </c>
      <c r="D578" s="401">
        <f t="shared" si="9"/>
        <v>36</v>
      </c>
      <c r="E578" s="168" t="s">
        <v>13422</v>
      </c>
      <c r="F578" s="168" t="s">
        <v>13385</v>
      </c>
      <c r="G578" s="168" t="s">
        <v>13510</v>
      </c>
      <c r="H578" s="168" t="s">
        <v>13473</v>
      </c>
      <c r="I578" s="168"/>
      <c r="J578" s="98"/>
      <c r="K578" s="168" t="s">
        <v>13487</v>
      </c>
      <c r="L578" s="168"/>
      <c r="M578" s="168"/>
    </row>
    <row r="579" spans="1:13" ht="17.25" customHeight="1">
      <c r="A579" s="401" t="s">
        <v>85</v>
      </c>
      <c r="B579" s="69" t="s">
        <v>13335</v>
      </c>
      <c r="C579" s="69" t="s">
        <v>13336</v>
      </c>
      <c r="D579" s="401">
        <f t="shared" si="9"/>
        <v>37</v>
      </c>
      <c r="E579" s="168" t="s">
        <v>13423</v>
      </c>
      <c r="F579" s="168" t="s">
        <v>13386</v>
      </c>
      <c r="G579" s="168" t="s">
        <v>13507</v>
      </c>
      <c r="H579" s="168" t="s">
        <v>13474</v>
      </c>
      <c r="I579" s="168" t="s">
        <v>13509</v>
      </c>
      <c r="J579" s="98" t="s">
        <v>13508</v>
      </c>
      <c r="K579" s="61" t="s">
        <v>6063</v>
      </c>
      <c r="L579" s="168"/>
      <c r="M579" s="168"/>
    </row>
    <row r="580" spans="1:13" ht="17.25" customHeight="1">
      <c r="A580" s="401" t="s">
        <v>85</v>
      </c>
      <c r="B580" s="69" t="s">
        <v>13335</v>
      </c>
      <c r="C580" s="69" t="s">
        <v>13336</v>
      </c>
      <c r="D580" s="401">
        <f t="shared" si="9"/>
        <v>38</v>
      </c>
      <c r="E580" s="168" t="s">
        <v>13424</v>
      </c>
      <c r="F580" s="168" t="s">
        <v>13387</v>
      </c>
      <c r="G580" s="168" t="s">
        <v>13498</v>
      </c>
      <c r="H580" s="168" t="s">
        <v>13476</v>
      </c>
      <c r="I580" s="168" t="s">
        <v>13499</v>
      </c>
      <c r="J580" s="98" t="s">
        <v>6801</v>
      </c>
      <c r="K580" s="168" t="s">
        <v>599</v>
      </c>
      <c r="L580" s="168"/>
      <c r="M580" s="168"/>
    </row>
    <row r="581" spans="1:13" ht="17.25" customHeight="1">
      <c r="A581" s="401" t="s">
        <v>85</v>
      </c>
      <c r="B581" s="69" t="s">
        <v>13335</v>
      </c>
      <c r="C581" s="69" t="s">
        <v>13336</v>
      </c>
      <c r="D581" s="401">
        <f t="shared" si="9"/>
        <v>39</v>
      </c>
      <c r="E581" s="402" t="s">
        <v>212</v>
      </c>
      <c r="F581" s="44" t="s">
        <v>1035</v>
      </c>
      <c r="G581" s="131" t="s">
        <v>220</v>
      </c>
      <c r="H581" s="132" t="s">
        <v>214</v>
      </c>
      <c r="I581" s="402" t="s">
        <v>1576</v>
      </c>
      <c r="J581" s="403" t="s">
        <v>4164</v>
      </c>
      <c r="K581" s="402" t="s">
        <v>974</v>
      </c>
      <c r="L581" s="61"/>
      <c r="M581" s="61"/>
    </row>
    <row r="582" spans="1:13" ht="17.25" customHeight="1">
      <c r="A582" s="401" t="s">
        <v>85</v>
      </c>
      <c r="B582" s="69" t="s">
        <v>13335</v>
      </c>
      <c r="C582" s="69" t="s">
        <v>13336</v>
      </c>
      <c r="D582" s="401">
        <f t="shared" si="9"/>
        <v>40</v>
      </c>
      <c r="E582" s="61" t="s">
        <v>573</v>
      </c>
      <c r="F582" s="44" t="s">
        <v>565</v>
      </c>
      <c r="G582" s="61" t="s">
        <v>600</v>
      </c>
      <c r="H582" s="132" t="s">
        <v>214</v>
      </c>
      <c r="I582" s="69" t="s">
        <v>1681</v>
      </c>
      <c r="J582" s="122" t="s">
        <v>2006</v>
      </c>
      <c r="K582" s="61" t="s">
        <v>3524</v>
      </c>
      <c r="L582" s="61"/>
      <c r="M582" s="61"/>
    </row>
    <row r="583" spans="1:13" ht="17.25" customHeight="1">
      <c r="A583" s="401" t="s">
        <v>85</v>
      </c>
      <c r="B583" s="69" t="s">
        <v>13338</v>
      </c>
      <c r="C583" s="69" t="s">
        <v>13339</v>
      </c>
      <c r="D583" s="401">
        <f t="shared" si="9"/>
        <v>1</v>
      </c>
      <c r="E583" s="168" t="s">
        <v>13428</v>
      </c>
      <c r="F583" s="168" t="s">
        <v>207</v>
      </c>
      <c r="G583" s="36" t="s">
        <v>1235</v>
      </c>
      <c r="H583" s="168" t="s">
        <v>13479</v>
      </c>
      <c r="I583" s="155" t="s">
        <v>1701</v>
      </c>
      <c r="J583" s="97" t="s">
        <v>1680</v>
      </c>
      <c r="K583" s="61" t="s">
        <v>6060</v>
      </c>
      <c r="L583" s="168"/>
      <c r="M583" s="168"/>
    </row>
    <row r="584" spans="1:13" ht="17.25" customHeight="1">
      <c r="A584" s="401" t="s">
        <v>85</v>
      </c>
      <c r="B584" s="69" t="s">
        <v>13338</v>
      </c>
      <c r="C584" s="69" t="s">
        <v>13339</v>
      </c>
      <c r="D584" s="401">
        <f t="shared" si="9"/>
        <v>2</v>
      </c>
      <c r="E584" s="168" t="s">
        <v>13429</v>
      </c>
      <c r="F584" s="168" t="s">
        <v>13425</v>
      </c>
      <c r="G584" s="168" t="s">
        <v>13555</v>
      </c>
      <c r="H584" s="168" t="s">
        <v>13480</v>
      </c>
      <c r="I584" s="168" t="s">
        <v>13506</v>
      </c>
      <c r="J584" s="98"/>
      <c r="K584" s="168" t="s">
        <v>13487</v>
      </c>
      <c r="L584" s="168"/>
      <c r="M584" s="168"/>
    </row>
    <row r="585" spans="1:13" ht="17.25" customHeight="1">
      <c r="A585" s="401" t="s">
        <v>85</v>
      </c>
      <c r="B585" s="69" t="s">
        <v>13338</v>
      </c>
      <c r="C585" s="69" t="s">
        <v>13339</v>
      </c>
      <c r="D585" s="401">
        <f t="shared" si="9"/>
        <v>3</v>
      </c>
      <c r="E585" s="168" t="s">
        <v>13430</v>
      </c>
      <c r="F585" s="168" t="s">
        <v>13426</v>
      </c>
      <c r="G585" s="168" t="s">
        <v>13505</v>
      </c>
      <c r="H585" s="168" t="s">
        <v>13481</v>
      </c>
      <c r="I585" s="359" t="s">
        <v>1575</v>
      </c>
      <c r="J585" s="142" t="s">
        <v>1801</v>
      </c>
      <c r="K585" s="95" t="s">
        <v>974</v>
      </c>
      <c r="L585" s="168"/>
      <c r="M585" s="168"/>
    </row>
    <row r="586" spans="1:13" ht="17.25" customHeight="1">
      <c r="A586" s="401" t="s">
        <v>85</v>
      </c>
      <c r="B586" s="69" t="s">
        <v>13338</v>
      </c>
      <c r="C586" s="69" t="s">
        <v>13339</v>
      </c>
      <c r="D586" s="401">
        <f t="shared" si="9"/>
        <v>4</v>
      </c>
      <c r="E586" s="168" t="s">
        <v>13553</v>
      </c>
      <c r="F586" s="168" t="s">
        <v>13427</v>
      </c>
      <c r="G586" s="168" t="s">
        <v>13556</v>
      </c>
      <c r="H586" s="168" t="s">
        <v>13482</v>
      </c>
      <c r="I586" s="168" t="s">
        <v>13554</v>
      </c>
      <c r="J586" s="98" t="s">
        <v>13514</v>
      </c>
      <c r="K586" s="61" t="s">
        <v>6063</v>
      </c>
      <c r="L586" s="168"/>
      <c r="M586" s="168"/>
    </row>
    <row r="587" spans="1:13" ht="17.25" customHeight="1">
      <c r="A587" s="401" t="s">
        <v>85</v>
      </c>
      <c r="B587" s="69" t="s">
        <v>13338</v>
      </c>
      <c r="C587" s="69" t="s">
        <v>13339</v>
      </c>
      <c r="D587" s="401">
        <f t="shared" si="9"/>
        <v>5</v>
      </c>
      <c r="E587" s="402" t="s">
        <v>13431</v>
      </c>
      <c r="F587" s="44" t="s">
        <v>1035</v>
      </c>
      <c r="G587" s="131" t="s">
        <v>220</v>
      </c>
      <c r="H587" s="132" t="s">
        <v>214</v>
      </c>
      <c r="I587" s="402" t="s">
        <v>1576</v>
      </c>
      <c r="J587" s="403" t="s">
        <v>4164</v>
      </c>
      <c r="K587" s="402" t="s">
        <v>974</v>
      </c>
      <c r="L587" s="168"/>
      <c r="M587" s="168"/>
    </row>
    <row r="588" spans="1:13" ht="17.25" customHeight="1">
      <c r="A588" s="401" t="s">
        <v>85</v>
      </c>
      <c r="B588" s="69" t="s">
        <v>13340</v>
      </c>
      <c r="C588" s="69" t="s">
        <v>13341</v>
      </c>
      <c r="D588" s="401">
        <f t="shared" si="9"/>
        <v>1</v>
      </c>
      <c r="E588" s="168" t="s">
        <v>13435</v>
      </c>
      <c r="F588" s="168" t="s">
        <v>1132</v>
      </c>
      <c r="G588" s="36" t="s">
        <v>1235</v>
      </c>
      <c r="H588" s="168" t="s">
        <v>13483</v>
      </c>
      <c r="I588" s="155" t="s">
        <v>1701</v>
      </c>
      <c r="J588" s="97" t="s">
        <v>1680</v>
      </c>
      <c r="K588" s="61" t="s">
        <v>6060</v>
      </c>
      <c r="L588" s="168"/>
      <c r="M588" s="168"/>
    </row>
    <row r="589" spans="1:13" ht="17.25" customHeight="1">
      <c r="A589" s="401" t="s">
        <v>85</v>
      </c>
      <c r="B589" s="69" t="s">
        <v>13340</v>
      </c>
      <c r="C589" s="69" t="s">
        <v>13341</v>
      </c>
      <c r="D589" s="401">
        <f t="shared" si="9"/>
        <v>2</v>
      </c>
      <c r="E589" s="168" t="s">
        <v>13436</v>
      </c>
      <c r="F589" s="168" t="s">
        <v>13432</v>
      </c>
      <c r="G589" s="61" t="s">
        <v>13496</v>
      </c>
      <c r="H589" s="168" t="s">
        <v>13484</v>
      </c>
      <c r="I589" s="168" t="s">
        <v>13497</v>
      </c>
      <c r="J589" s="138" t="s">
        <v>4363</v>
      </c>
      <c r="K589" s="168" t="s">
        <v>13487</v>
      </c>
      <c r="L589" s="168"/>
      <c r="M589" s="168"/>
    </row>
    <row r="590" spans="1:13" ht="17.25" customHeight="1">
      <c r="A590" s="401" t="s">
        <v>85</v>
      </c>
      <c r="B590" s="69" t="s">
        <v>13340</v>
      </c>
      <c r="C590" s="69" t="s">
        <v>13341</v>
      </c>
      <c r="D590" s="401">
        <f t="shared" si="9"/>
        <v>3</v>
      </c>
      <c r="E590" s="168" t="s">
        <v>13437</v>
      </c>
      <c r="F590" s="168" t="s">
        <v>13433</v>
      </c>
      <c r="G590" s="168" t="s">
        <v>13532</v>
      </c>
      <c r="H590" s="168" t="s">
        <v>13485</v>
      </c>
      <c r="I590" s="168"/>
      <c r="J590" s="98"/>
      <c r="K590" s="168" t="s">
        <v>13490</v>
      </c>
      <c r="L590" s="168"/>
      <c r="M590" s="168"/>
    </row>
    <row r="591" spans="1:13" ht="17.25" customHeight="1">
      <c r="A591" s="401" t="s">
        <v>85</v>
      </c>
      <c r="B591" s="69" t="s">
        <v>13340</v>
      </c>
      <c r="C591" s="69" t="s">
        <v>13341</v>
      </c>
      <c r="D591" s="401">
        <f t="shared" si="9"/>
        <v>4</v>
      </c>
      <c r="E591" s="168" t="s">
        <v>13438</v>
      </c>
      <c r="F591" s="168" t="s">
        <v>13434</v>
      </c>
      <c r="G591" s="168" t="s">
        <v>13533</v>
      </c>
      <c r="H591" s="168" t="s">
        <v>13486</v>
      </c>
      <c r="I591" s="168"/>
      <c r="J591" s="98"/>
      <c r="K591" s="61" t="s">
        <v>6063</v>
      </c>
      <c r="L591" s="168"/>
      <c r="M591" s="168"/>
    </row>
    <row r="592" spans="1:13" ht="17.25" customHeight="1">
      <c r="A592" s="401" t="s">
        <v>85</v>
      </c>
      <c r="B592" s="69" t="s">
        <v>13340</v>
      </c>
      <c r="C592" s="69" t="s">
        <v>13341</v>
      </c>
      <c r="D592" s="401">
        <f t="shared" si="9"/>
        <v>5</v>
      </c>
      <c r="E592" s="402" t="s">
        <v>212</v>
      </c>
      <c r="F592" s="44" t="s">
        <v>1035</v>
      </c>
      <c r="G592" s="131" t="s">
        <v>220</v>
      </c>
      <c r="H592" s="132" t="s">
        <v>214</v>
      </c>
      <c r="I592" s="402" t="s">
        <v>1576</v>
      </c>
      <c r="J592" s="403" t="s">
        <v>4164</v>
      </c>
      <c r="K592" s="402" t="s">
        <v>974</v>
      </c>
      <c r="L592" s="168"/>
      <c r="M592" s="168"/>
    </row>
    <row r="593" spans="1:13" ht="17.25" customHeight="1">
      <c r="A593" s="401" t="s">
        <v>85</v>
      </c>
      <c r="B593" s="69" t="s">
        <v>13340</v>
      </c>
      <c r="C593" s="69" t="s">
        <v>13341</v>
      </c>
      <c r="D593" s="401">
        <f t="shared" si="9"/>
        <v>6</v>
      </c>
      <c r="E593" s="61" t="s">
        <v>573</v>
      </c>
      <c r="F593" s="44" t="s">
        <v>565</v>
      </c>
      <c r="G593" s="61" t="s">
        <v>600</v>
      </c>
      <c r="H593" s="132" t="s">
        <v>214</v>
      </c>
      <c r="I593" s="69" t="s">
        <v>1681</v>
      </c>
      <c r="J593" s="122" t="s">
        <v>2006</v>
      </c>
      <c r="K593" s="61" t="s">
        <v>3524</v>
      </c>
      <c r="L593" s="168"/>
      <c r="M593" s="168"/>
    </row>
    <row r="594" spans="1:13" ht="17.25" customHeight="1">
      <c r="A594" s="401" t="s">
        <v>85</v>
      </c>
      <c r="B594" s="69" t="s">
        <v>13343</v>
      </c>
      <c r="C594" s="69" t="s">
        <v>13344</v>
      </c>
      <c r="D594" s="401">
        <f t="shared" si="9"/>
        <v>1</v>
      </c>
      <c r="E594" s="53" t="s">
        <v>3532</v>
      </c>
      <c r="F594" s="54" t="s">
        <v>13557</v>
      </c>
      <c r="G594" s="168" t="s">
        <v>13492</v>
      </c>
      <c r="H594" s="168" t="s">
        <v>13686</v>
      </c>
      <c r="I594" s="168"/>
      <c r="J594" s="98"/>
      <c r="K594" s="61" t="s">
        <v>6060</v>
      </c>
      <c r="L594" s="168"/>
      <c r="M594" s="168"/>
    </row>
    <row r="595" spans="1:13" ht="17.25" customHeight="1">
      <c r="A595" s="401" t="s">
        <v>85</v>
      </c>
      <c r="B595" s="69" t="s">
        <v>13343</v>
      </c>
      <c r="C595" s="69" t="s">
        <v>13344</v>
      </c>
      <c r="D595" s="401">
        <f t="shared" si="9"/>
        <v>2</v>
      </c>
      <c r="E595" s="45" t="s">
        <v>13605</v>
      </c>
      <c r="F595" s="45" t="s">
        <v>13558</v>
      </c>
      <c r="G595" s="168" t="s">
        <v>1833</v>
      </c>
      <c r="H595" s="168" t="s">
        <v>13640</v>
      </c>
      <c r="I595" s="168" t="s">
        <v>1827</v>
      </c>
      <c r="J595" s="98"/>
      <c r="K595" s="168" t="s">
        <v>13692</v>
      </c>
      <c r="L595" s="168"/>
      <c r="M595" s="168"/>
    </row>
    <row r="596" spans="1:13" ht="17.25" customHeight="1">
      <c r="A596" s="401" t="s">
        <v>85</v>
      </c>
      <c r="B596" s="69" t="s">
        <v>13343</v>
      </c>
      <c r="C596" s="69" t="s">
        <v>13344</v>
      </c>
      <c r="D596" s="401">
        <f t="shared" ref="D596:D659" si="10">IF($C596=$C595,$D595+1,1)</f>
        <v>3</v>
      </c>
      <c r="E596" s="45" t="s">
        <v>13606</v>
      </c>
      <c r="F596" s="45" t="s">
        <v>13559</v>
      </c>
      <c r="G596" s="168" t="s">
        <v>13637</v>
      </c>
      <c r="H596" s="168" t="s">
        <v>13641</v>
      </c>
      <c r="I596" s="168"/>
      <c r="J596" s="98"/>
      <c r="K596" s="168" t="s">
        <v>13692</v>
      </c>
      <c r="L596" s="168"/>
      <c r="M596" s="168"/>
    </row>
    <row r="597" spans="1:13" ht="17.25" customHeight="1">
      <c r="A597" s="401" t="s">
        <v>85</v>
      </c>
      <c r="B597" s="69" t="s">
        <v>13343</v>
      </c>
      <c r="C597" s="69" t="s">
        <v>13344</v>
      </c>
      <c r="D597" s="401">
        <f t="shared" si="10"/>
        <v>4</v>
      </c>
      <c r="E597" s="45" t="s">
        <v>13607</v>
      </c>
      <c r="F597" s="45" t="s">
        <v>13560</v>
      </c>
      <c r="G597" s="168" t="s">
        <v>13493</v>
      </c>
      <c r="H597" s="168" t="s">
        <v>13642</v>
      </c>
      <c r="I597" s="168"/>
      <c r="J597" s="98"/>
      <c r="K597" s="61" t="s">
        <v>6060</v>
      </c>
      <c r="L597" s="168"/>
      <c r="M597" s="168"/>
    </row>
    <row r="598" spans="1:13" ht="17.25" customHeight="1">
      <c r="A598" s="401" t="s">
        <v>85</v>
      </c>
      <c r="B598" s="69" t="s">
        <v>13343</v>
      </c>
      <c r="C598" s="69" t="s">
        <v>13344</v>
      </c>
      <c r="D598" s="401">
        <f t="shared" si="10"/>
        <v>5</v>
      </c>
      <c r="E598" s="45" t="s">
        <v>1119</v>
      </c>
      <c r="F598" s="54" t="s">
        <v>13561</v>
      </c>
      <c r="G598" s="168"/>
      <c r="H598" s="168" t="s">
        <v>13643</v>
      </c>
      <c r="I598" s="168"/>
      <c r="J598" s="98"/>
      <c r="K598" s="168" t="s">
        <v>13692</v>
      </c>
      <c r="L598" s="168"/>
      <c r="M598" s="168"/>
    </row>
    <row r="599" spans="1:13" ht="17.25" customHeight="1">
      <c r="A599" s="401" t="s">
        <v>85</v>
      </c>
      <c r="B599" s="69" t="s">
        <v>13343</v>
      </c>
      <c r="C599" s="69" t="s">
        <v>13344</v>
      </c>
      <c r="D599" s="401">
        <f t="shared" si="10"/>
        <v>6</v>
      </c>
      <c r="E599" s="45" t="s">
        <v>13608</v>
      </c>
      <c r="F599" s="45" t="s">
        <v>13562</v>
      </c>
      <c r="G599" s="168" t="s">
        <v>13494</v>
      </c>
      <c r="H599" s="168" t="s">
        <v>13644</v>
      </c>
      <c r="I599" s="168"/>
      <c r="J599" s="98"/>
      <c r="K599" s="61" t="s">
        <v>6060</v>
      </c>
      <c r="L599" s="168"/>
      <c r="M599" s="168"/>
    </row>
    <row r="600" spans="1:13" ht="17.25" customHeight="1">
      <c r="A600" s="401" t="s">
        <v>85</v>
      </c>
      <c r="B600" s="69" t="s">
        <v>13343</v>
      </c>
      <c r="C600" s="69" t="s">
        <v>13344</v>
      </c>
      <c r="D600" s="401">
        <f t="shared" si="10"/>
        <v>7</v>
      </c>
      <c r="E600" s="45" t="s">
        <v>13609</v>
      </c>
      <c r="F600" s="45" t="s">
        <v>13563</v>
      </c>
      <c r="G600" s="168" t="s">
        <v>13520</v>
      </c>
      <c r="H600" s="168" t="s">
        <v>13645</v>
      </c>
      <c r="I600" s="168" t="s">
        <v>13522</v>
      </c>
      <c r="J600" s="98" t="s">
        <v>13523</v>
      </c>
      <c r="K600" s="61" t="s">
        <v>6063</v>
      </c>
      <c r="L600" s="168"/>
      <c r="M600" s="168"/>
    </row>
    <row r="601" spans="1:13" ht="17.25" customHeight="1">
      <c r="A601" s="401" t="s">
        <v>85</v>
      </c>
      <c r="B601" s="69" t="s">
        <v>13343</v>
      </c>
      <c r="C601" s="69" t="s">
        <v>13344</v>
      </c>
      <c r="D601" s="401">
        <f t="shared" si="10"/>
        <v>8</v>
      </c>
      <c r="E601" s="45" t="s">
        <v>13610</v>
      </c>
      <c r="F601" s="45" t="s">
        <v>13564</v>
      </c>
      <c r="G601" s="168" t="s">
        <v>13495</v>
      </c>
      <c r="H601" s="168" t="s">
        <v>13646</v>
      </c>
      <c r="I601" s="168"/>
      <c r="J601" s="98"/>
      <c r="K601" s="61" t="s">
        <v>6060</v>
      </c>
      <c r="L601" s="168"/>
      <c r="M601" s="168"/>
    </row>
    <row r="602" spans="1:13" ht="17.25" customHeight="1">
      <c r="A602" s="401" t="s">
        <v>85</v>
      </c>
      <c r="B602" s="69" t="s">
        <v>13343</v>
      </c>
      <c r="C602" s="69" t="s">
        <v>13344</v>
      </c>
      <c r="D602" s="401">
        <f t="shared" si="10"/>
        <v>9</v>
      </c>
      <c r="E602" s="45" t="s">
        <v>13611</v>
      </c>
      <c r="F602" s="45" t="s">
        <v>13565</v>
      </c>
      <c r="G602" s="168" t="s">
        <v>13690</v>
      </c>
      <c r="H602" s="168" t="s">
        <v>13647</v>
      </c>
      <c r="I602" s="168" t="s">
        <v>13691</v>
      </c>
      <c r="J602" s="98"/>
      <c r="K602" s="168" t="s">
        <v>13692</v>
      </c>
      <c r="L602" s="168"/>
      <c r="M602" s="168"/>
    </row>
    <row r="603" spans="1:13" ht="17.25" customHeight="1">
      <c r="A603" s="401" t="s">
        <v>85</v>
      </c>
      <c r="B603" s="69" t="s">
        <v>13343</v>
      </c>
      <c r="C603" s="69" t="s">
        <v>13344</v>
      </c>
      <c r="D603" s="401">
        <f t="shared" si="10"/>
        <v>10</v>
      </c>
      <c r="E603" s="45" t="s">
        <v>13612</v>
      </c>
      <c r="F603" s="45" t="s">
        <v>13566</v>
      </c>
      <c r="G603" s="168" t="s">
        <v>13526</v>
      </c>
      <c r="H603" s="168" t="s">
        <v>13648</v>
      </c>
      <c r="I603" s="168" t="s">
        <v>13524</v>
      </c>
      <c r="J603" s="98" t="s">
        <v>13525</v>
      </c>
      <c r="K603" s="61" t="s">
        <v>6063</v>
      </c>
      <c r="L603" s="168"/>
      <c r="M603" s="168"/>
    </row>
    <row r="604" spans="1:13" ht="17.25" customHeight="1">
      <c r="A604" s="401" t="s">
        <v>85</v>
      </c>
      <c r="B604" s="69" t="s">
        <v>13343</v>
      </c>
      <c r="C604" s="69" t="s">
        <v>13344</v>
      </c>
      <c r="D604" s="401">
        <f t="shared" si="10"/>
        <v>11</v>
      </c>
      <c r="E604" s="45" t="s">
        <v>846</v>
      </c>
      <c r="F604" s="45" t="s">
        <v>13567</v>
      </c>
      <c r="G604" s="52" t="s">
        <v>849</v>
      </c>
      <c r="H604" s="168" t="s">
        <v>13649</v>
      </c>
      <c r="I604" s="168" t="s">
        <v>1692</v>
      </c>
      <c r="J604" s="98" t="s">
        <v>12405</v>
      </c>
      <c r="K604" s="61" t="s">
        <v>6063</v>
      </c>
      <c r="L604" s="168"/>
      <c r="M604" s="168"/>
    </row>
    <row r="605" spans="1:13" ht="17.25" customHeight="1">
      <c r="A605" s="401" t="s">
        <v>85</v>
      </c>
      <c r="B605" s="69" t="s">
        <v>13343</v>
      </c>
      <c r="C605" s="69" t="s">
        <v>13344</v>
      </c>
      <c r="D605" s="401">
        <f t="shared" si="10"/>
        <v>12</v>
      </c>
      <c r="E605" s="45" t="s">
        <v>13613</v>
      </c>
      <c r="F605" s="45" t="s">
        <v>13568</v>
      </c>
      <c r="G605" s="52" t="s">
        <v>880</v>
      </c>
      <c r="H605" s="168" t="s">
        <v>13650</v>
      </c>
      <c r="I605" s="168"/>
      <c r="J605" s="98"/>
      <c r="K605" s="168" t="s">
        <v>13692</v>
      </c>
      <c r="L605" s="168"/>
      <c r="M605" s="168"/>
    </row>
    <row r="606" spans="1:13" ht="17.25" customHeight="1">
      <c r="A606" s="401" t="s">
        <v>85</v>
      </c>
      <c r="B606" s="69" t="s">
        <v>13343</v>
      </c>
      <c r="C606" s="69" t="s">
        <v>13344</v>
      </c>
      <c r="D606" s="401">
        <f t="shared" si="10"/>
        <v>13</v>
      </c>
      <c r="E606" s="54" t="s">
        <v>2568</v>
      </c>
      <c r="F606" s="54" t="s">
        <v>13569</v>
      </c>
      <c r="G606" s="168" t="s">
        <v>13638</v>
      </c>
      <c r="H606" s="168" t="s">
        <v>13651</v>
      </c>
      <c r="I606" s="168"/>
      <c r="J606" s="98"/>
      <c r="K606" s="168" t="s">
        <v>13692</v>
      </c>
      <c r="L606" s="168"/>
      <c r="M606" s="168"/>
    </row>
    <row r="607" spans="1:13" ht="17.25" customHeight="1">
      <c r="A607" s="401" t="s">
        <v>85</v>
      </c>
      <c r="B607" s="69" t="s">
        <v>13343</v>
      </c>
      <c r="C607" s="69" t="s">
        <v>13344</v>
      </c>
      <c r="D607" s="401">
        <f t="shared" si="10"/>
        <v>14</v>
      </c>
      <c r="E607" s="45" t="s">
        <v>1122</v>
      </c>
      <c r="F607" s="45" t="s">
        <v>13570</v>
      </c>
      <c r="G607" s="61" t="s">
        <v>12740</v>
      </c>
      <c r="H607" s="168" t="s">
        <v>13652</v>
      </c>
      <c r="I607" s="168"/>
      <c r="J607" s="98"/>
      <c r="K607" s="168" t="s">
        <v>13692</v>
      </c>
      <c r="L607" s="168"/>
      <c r="M607" s="168"/>
    </row>
    <row r="608" spans="1:13" ht="17.25" customHeight="1">
      <c r="A608" s="401" t="s">
        <v>85</v>
      </c>
      <c r="B608" s="69" t="s">
        <v>13343</v>
      </c>
      <c r="C608" s="69" t="s">
        <v>13344</v>
      </c>
      <c r="D608" s="401">
        <f t="shared" si="10"/>
        <v>15</v>
      </c>
      <c r="E608" s="45" t="s">
        <v>13614</v>
      </c>
      <c r="F608" s="45" t="s">
        <v>13571</v>
      </c>
      <c r="G608" s="168" t="s">
        <v>13639</v>
      </c>
      <c r="H608" s="168" t="s">
        <v>13653</v>
      </c>
      <c r="I608" s="168"/>
      <c r="J608" s="98"/>
      <c r="K608" s="168" t="s">
        <v>13692</v>
      </c>
      <c r="L608" s="168"/>
      <c r="M608" s="168"/>
    </row>
    <row r="609" spans="1:13" ht="17.25" customHeight="1">
      <c r="A609" s="401" t="s">
        <v>85</v>
      </c>
      <c r="B609" s="69" t="s">
        <v>13343</v>
      </c>
      <c r="C609" s="69" t="s">
        <v>13344</v>
      </c>
      <c r="D609" s="401">
        <f t="shared" si="10"/>
        <v>16</v>
      </c>
      <c r="E609" s="45" t="s">
        <v>13615</v>
      </c>
      <c r="F609" s="45" t="s">
        <v>13572</v>
      </c>
      <c r="G609" s="168" t="s">
        <v>13502</v>
      </c>
      <c r="H609" s="168" t="s">
        <v>13654</v>
      </c>
      <c r="I609" s="168"/>
      <c r="J609" s="98"/>
      <c r="K609" s="168" t="s">
        <v>13490</v>
      </c>
      <c r="L609" s="168"/>
      <c r="M609" s="168"/>
    </row>
    <row r="610" spans="1:13" ht="17.25" customHeight="1">
      <c r="A610" s="401" t="s">
        <v>85</v>
      </c>
      <c r="B610" s="69" t="s">
        <v>13343</v>
      </c>
      <c r="C610" s="69" t="s">
        <v>13344</v>
      </c>
      <c r="D610" s="401">
        <f t="shared" si="10"/>
        <v>17</v>
      </c>
      <c r="E610" s="45" t="s">
        <v>13616</v>
      </c>
      <c r="F610" s="45" t="s">
        <v>13573</v>
      </c>
      <c r="G610" s="168" t="s">
        <v>13518</v>
      </c>
      <c r="H610" s="168" t="s">
        <v>13655</v>
      </c>
      <c r="I610" s="168"/>
      <c r="J610" s="98" t="s">
        <v>13504</v>
      </c>
      <c r="K610" s="168" t="s">
        <v>599</v>
      </c>
      <c r="L610" s="168"/>
      <c r="M610" s="168"/>
    </row>
    <row r="611" spans="1:13" ht="17.25" customHeight="1">
      <c r="A611" s="401" t="s">
        <v>85</v>
      </c>
      <c r="B611" s="69" t="s">
        <v>13343</v>
      </c>
      <c r="C611" s="69" t="s">
        <v>13344</v>
      </c>
      <c r="D611" s="401">
        <f t="shared" si="10"/>
        <v>18</v>
      </c>
      <c r="E611" s="45" t="s">
        <v>13617</v>
      </c>
      <c r="F611" s="45" t="s">
        <v>13574</v>
      </c>
      <c r="G611" s="168" t="s">
        <v>13503</v>
      </c>
      <c r="H611" s="168" t="s">
        <v>13656</v>
      </c>
      <c r="I611" s="168"/>
      <c r="J611" s="98" t="s">
        <v>13504</v>
      </c>
      <c r="K611" s="168" t="s">
        <v>599</v>
      </c>
      <c r="L611" s="168"/>
      <c r="M611" s="168"/>
    </row>
    <row r="612" spans="1:13" ht="17.25" customHeight="1">
      <c r="A612" s="401" t="s">
        <v>85</v>
      </c>
      <c r="B612" s="69" t="s">
        <v>13343</v>
      </c>
      <c r="C612" s="69" t="s">
        <v>13344</v>
      </c>
      <c r="D612" s="401">
        <f t="shared" si="10"/>
        <v>19</v>
      </c>
      <c r="E612" s="45" t="s">
        <v>13618</v>
      </c>
      <c r="F612" s="45" t="s">
        <v>13575</v>
      </c>
      <c r="G612" s="168" t="s">
        <v>13491</v>
      </c>
      <c r="H612" s="168" t="s">
        <v>13657</v>
      </c>
      <c r="I612" s="168"/>
      <c r="J612" s="98" t="s">
        <v>1742</v>
      </c>
      <c r="K612" s="168" t="s">
        <v>13692</v>
      </c>
      <c r="L612" s="168"/>
      <c r="M612" s="168"/>
    </row>
    <row r="613" spans="1:13" ht="17.25" customHeight="1">
      <c r="A613" s="401" t="s">
        <v>85</v>
      </c>
      <c r="B613" s="69" t="s">
        <v>13343</v>
      </c>
      <c r="C613" s="69" t="s">
        <v>13344</v>
      </c>
      <c r="D613" s="401">
        <f t="shared" si="10"/>
        <v>20</v>
      </c>
      <c r="E613" s="45" t="s">
        <v>13619</v>
      </c>
      <c r="F613" s="45" t="s">
        <v>13576</v>
      </c>
      <c r="G613" s="168" t="s">
        <v>13501</v>
      </c>
      <c r="H613" s="168" t="s">
        <v>13658</v>
      </c>
      <c r="I613" s="359" t="s">
        <v>1575</v>
      </c>
      <c r="J613" s="142" t="s">
        <v>1801</v>
      </c>
      <c r="K613" s="402" t="s">
        <v>974</v>
      </c>
      <c r="L613" s="168"/>
      <c r="M613" s="168"/>
    </row>
    <row r="614" spans="1:13" ht="17.25" customHeight="1">
      <c r="A614" s="401" t="s">
        <v>85</v>
      </c>
      <c r="B614" s="69" t="s">
        <v>13343</v>
      </c>
      <c r="C614" s="69" t="s">
        <v>13344</v>
      </c>
      <c r="D614" s="401">
        <f t="shared" si="10"/>
        <v>21</v>
      </c>
      <c r="E614" s="45" t="s">
        <v>13620</v>
      </c>
      <c r="F614" s="45" t="s">
        <v>13577</v>
      </c>
      <c r="G614" s="168" t="s">
        <v>13527</v>
      </c>
      <c r="H614" s="168" t="s">
        <v>13659</v>
      </c>
      <c r="I614" s="168"/>
      <c r="J614" s="98"/>
      <c r="K614" s="168" t="s">
        <v>13693</v>
      </c>
      <c r="L614" s="168"/>
      <c r="M614" s="168"/>
    </row>
    <row r="615" spans="1:13" ht="17.25" customHeight="1">
      <c r="A615" s="401" t="s">
        <v>85</v>
      </c>
      <c r="B615" s="69" t="s">
        <v>13343</v>
      </c>
      <c r="C615" s="69" t="s">
        <v>13344</v>
      </c>
      <c r="D615" s="401">
        <f t="shared" si="10"/>
        <v>22</v>
      </c>
      <c r="E615" s="45" t="s">
        <v>1196</v>
      </c>
      <c r="F615" s="45" t="s">
        <v>13578</v>
      </c>
      <c r="G615" s="168" t="s">
        <v>13528</v>
      </c>
      <c r="H615" s="168" t="s">
        <v>13660</v>
      </c>
      <c r="I615" s="168"/>
      <c r="J615" s="431" t="s">
        <v>13477</v>
      </c>
      <c r="K615" s="168" t="s">
        <v>13489</v>
      </c>
      <c r="L615" s="168"/>
      <c r="M615" s="168"/>
    </row>
    <row r="616" spans="1:13" ht="17.25" customHeight="1">
      <c r="A616" s="401" t="s">
        <v>85</v>
      </c>
      <c r="B616" s="69" t="s">
        <v>13343</v>
      </c>
      <c r="C616" s="69" t="s">
        <v>13344</v>
      </c>
      <c r="D616" s="401">
        <f t="shared" si="10"/>
        <v>23</v>
      </c>
      <c r="E616" s="54" t="s">
        <v>1091</v>
      </c>
      <c r="F616" s="54" t="s">
        <v>13579</v>
      </c>
      <c r="G616" s="168" t="s">
        <v>13689</v>
      </c>
      <c r="H616" s="168" t="s">
        <v>13661</v>
      </c>
      <c r="I616" s="168"/>
      <c r="J616" s="98"/>
      <c r="K616" s="168" t="s">
        <v>13692</v>
      </c>
      <c r="L616" s="168"/>
      <c r="M616" s="168"/>
    </row>
    <row r="617" spans="1:13" ht="17.25" customHeight="1">
      <c r="A617" s="401" t="s">
        <v>85</v>
      </c>
      <c r="B617" s="69" t="s">
        <v>13343</v>
      </c>
      <c r="C617" s="69" t="s">
        <v>13344</v>
      </c>
      <c r="D617" s="401">
        <f t="shared" si="10"/>
        <v>24</v>
      </c>
      <c r="E617" s="54" t="s">
        <v>13621</v>
      </c>
      <c r="F617" s="54" t="s">
        <v>13580</v>
      </c>
      <c r="G617" s="168" t="s">
        <v>13688</v>
      </c>
      <c r="H617" s="168" t="s">
        <v>13662</v>
      </c>
      <c r="I617" s="168"/>
      <c r="J617" s="98"/>
      <c r="K617" s="168" t="s">
        <v>13692</v>
      </c>
      <c r="L617" s="168"/>
      <c r="M617" s="168"/>
    </row>
    <row r="618" spans="1:13" ht="17.25" customHeight="1">
      <c r="A618" s="401" t="s">
        <v>85</v>
      </c>
      <c r="B618" s="69" t="s">
        <v>13343</v>
      </c>
      <c r="C618" s="69" t="s">
        <v>13344</v>
      </c>
      <c r="D618" s="401">
        <f t="shared" si="10"/>
        <v>25</v>
      </c>
      <c r="E618" s="54" t="s">
        <v>13622</v>
      </c>
      <c r="F618" s="54" t="s">
        <v>13581</v>
      </c>
      <c r="G618" s="168" t="s">
        <v>13687</v>
      </c>
      <c r="H618" s="168" t="s">
        <v>13663</v>
      </c>
      <c r="I618" s="168"/>
      <c r="J618" s="98"/>
      <c r="K618" s="168" t="s">
        <v>13692</v>
      </c>
      <c r="L618" s="168"/>
      <c r="M618" s="168"/>
    </row>
    <row r="619" spans="1:13" ht="17.25" customHeight="1">
      <c r="A619" s="401" t="s">
        <v>85</v>
      </c>
      <c r="B619" s="69" t="s">
        <v>13343</v>
      </c>
      <c r="C619" s="69" t="s">
        <v>13344</v>
      </c>
      <c r="D619" s="401">
        <f t="shared" si="10"/>
        <v>26</v>
      </c>
      <c r="E619" s="45" t="s">
        <v>1146</v>
      </c>
      <c r="F619" s="45" t="s">
        <v>13582</v>
      </c>
      <c r="G619" s="168" t="s">
        <v>13529</v>
      </c>
      <c r="H619" s="168" t="s">
        <v>13664</v>
      </c>
      <c r="I619" s="359" t="s">
        <v>1575</v>
      </c>
      <c r="J619" s="142" t="s">
        <v>1801</v>
      </c>
      <c r="K619" s="402" t="s">
        <v>974</v>
      </c>
      <c r="L619" s="168"/>
      <c r="M619" s="168"/>
    </row>
    <row r="620" spans="1:13" ht="17.25" customHeight="1">
      <c r="A620" s="401" t="s">
        <v>85</v>
      </c>
      <c r="B620" s="69" t="s">
        <v>13343</v>
      </c>
      <c r="C620" s="69" t="s">
        <v>13344</v>
      </c>
      <c r="D620" s="401">
        <f t="shared" si="10"/>
        <v>27</v>
      </c>
      <c r="E620" s="54" t="s">
        <v>13623</v>
      </c>
      <c r="F620" s="54" t="s">
        <v>13583</v>
      </c>
      <c r="G620" s="168" t="s">
        <v>18958</v>
      </c>
      <c r="H620" s="168" t="s">
        <v>13665</v>
      </c>
      <c r="I620" s="168"/>
      <c r="J620" s="98"/>
      <c r="K620" s="168" t="s">
        <v>13692</v>
      </c>
      <c r="L620" s="168"/>
      <c r="M620" s="168"/>
    </row>
    <row r="621" spans="1:13" ht="17.25" customHeight="1">
      <c r="A621" s="401" t="s">
        <v>85</v>
      </c>
      <c r="B621" s="69" t="s">
        <v>13343</v>
      </c>
      <c r="C621" s="69" t="s">
        <v>13344</v>
      </c>
      <c r="D621" s="401">
        <f t="shared" si="10"/>
        <v>28</v>
      </c>
      <c r="E621" s="45" t="s">
        <v>940</v>
      </c>
      <c r="F621" s="45" t="s">
        <v>13584</v>
      </c>
      <c r="G621" s="168" t="s">
        <v>13530</v>
      </c>
      <c r="H621" s="168" t="s">
        <v>13666</v>
      </c>
      <c r="I621" s="359" t="s">
        <v>1575</v>
      </c>
      <c r="J621" s="142" t="s">
        <v>1801</v>
      </c>
      <c r="K621" s="402" t="s">
        <v>974</v>
      </c>
      <c r="L621" s="168"/>
      <c r="M621" s="168"/>
    </row>
    <row r="622" spans="1:13" ht="17.25" customHeight="1">
      <c r="A622" s="401" t="s">
        <v>85</v>
      </c>
      <c r="B622" s="69" t="s">
        <v>13343</v>
      </c>
      <c r="C622" s="69" t="s">
        <v>13344</v>
      </c>
      <c r="D622" s="401">
        <f t="shared" si="10"/>
        <v>29</v>
      </c>
      <c r="E622" s="45" t="s">
        <v>939</v>
      </c>
      <c r="F622" s="45" t="s">
        <v>13585</v>
      </c>
      <c r="G622" s="168" t="s">
        <v>13531</v>
      </c>
      <c r="H622" s="168" t="s">
        <v>13667</v>
      </c>
      <c r="I622" s="359" t="s">
        <v>1575</v>
      </c>
      <c r="J622" s="142" t="s">
        <v>1801</v>
      </c>
      <c r="K622" s="402" t="s">
        <v>974</v>
      </c>
      <c r="L622" s="168"/>
      <c r="M622" s="168"/>
    </row>
    <row r="623" spans="1:13" ht="17.25" customHeight="1">
      <c r="A623" s="401" t="s">
        <v>85</v>
      </c>
      <c r="B623" s="69" t="s">
        <v>13343</v>
      </c>
      <c r="C623" s="69" t="s">
        <v>13344</v>
      </c>
      <c r="D623" s="401">
        <f t="shared" si="10"/>
        <v>30</v>
      </c>
      <c r="E623" s="45" t="s">
        <v>706</v>
      </c>
      <c r="F623" s="45" t="s">
        <v>13586</v>
      </c>
      <c r="G623" s="168" t="s">
        <v>13536</v>
      </c>
      <c r="H623" s="168" t="s">
        <v>13668</v>
      </c>
      <c r="I623" s="168"/>
      <c r="J623" s="98" t="s">
        <v>13544</v>
      </c>
      <c r="K623" s="168" t="s">
        <v>13692</v>
      </c>
      <c r="L623" s="168"/>
      <c r="M623" s="168"/>
    </row>
    <row r="624" spans="1:13" ht="17.25" customHeight="1">
      <c r="A624" s="401" t="s">
        <v>85</v>
      </c>
      <c r="B624" s="69" t="s">
        <v>13343</v>
      </c>
      <c r="C624" s="69" t="s">
        <v>13344</v>
      </c>
      <c r="D624" s="401">
        <f t="shared" si="10"/>
        <v>31</v>
      </c>
      <c r="E624" s="45" t="s">
        <v>707</v>
      </c>
      <c r="F624" s="45" t="s">
        <v>13587</v>
      </c>
      <c r="G624" s="168" t="s">
        <v>13537</v>
      </c>
      <c r="H624" s="168" t="s">
        <v>13669</v>
      </c>
      <c r="I624" s="168"/>
      <c r="J624" s="98" t="s">
        <v>13545</v>
      </c>
      <c r="K624" s="168" t="s">
        <v>13692</v>
      </c>
      <c r="L624" s="168"/>
      <c r="M624" s="168"/>
    </row>
    <row r="625" spans="1:13" ht="17.25" customHeight="1">
      <c r="A625" s="401" t="s">
        <v>85</v>
      </c>
      <c r="B625" s="69" t="s">
        <v>13343</v>
      </c>
      <c r="C625" s="69" t="s">
        <v>13344</v>
      </c>
      <c r="D625" s="401">
        <f t="shared" si="10"/>
        <v>32</v>
      </c>
      <c r="E625" s="45" t="s">
        <v>13624</v>
      </c>
      <c r="F625" s="45" t="s">
        <v>13588</v>
      </c>
      <c r="G625" s="168" t="s">
        <v>13538</v>
      </c>
      <c r="H625" s="168" t="s">
        <v>13670</v>
      </c>
      <c r="I625" s="168"/>
      <c r="J625" s="98" t="s">
        <v>13546</v>
      </c>
      <c r="K625" s="168" t="s">
        <v>13692</v>
      </c>
      <c r="L625" s="168"/>
      <c r="M625" s="168"/>
    </row>
    <row r="626" spans="1:13" ht="17.25" customHeight="1">
      <c r="A626" s="401" t="s">
        <v>85</v>
      </c>
      <c r="B626" s="69" t="s">
        <v>13343</v>
      </c>
      <c r="C626" s="69" t="s">
        <v>13344</v>
      </c>
      <c r="D626" s="401">
        <f t="shared" si="10"/>
        <v>33</v>
      </c>
      <c r="E626" s="45" t="s">
        <v>709</v>
      </c>
      <c r="F626" s="45" t="s">
        <v>13589</v>
      </c>
      <c r="G626" s="168" t="s">
        <v>13539</v>
      </c>
      <c r="H626" s="168" t="s">
        <v>13671</v>
      </c>
      <c r="I626" s="168"/>
      <c r="J626" s="98" t="s">
        <v>13547</v>
      </c>
      <c r="K626" s="168" t="s">
        <v>13692</v>
      </c>
      <c r="L626" s="168"/>
      <c r="M626" s="168"/>
    </row>
    <row r="627" spans="1:13" ht="17.25" customHeight="1">
      <c r="A627" s="401" t="s">
        <v>85</v>
      </c>
      <c r="B627" s="69" t="s">
        <v>13343</v>
      </c>
      <c r="C627" s="69" t="s">
        <v>13344</v>
      </c>
      <c r="D627" s="401">
        <f t="shared" si="10"/>
        <v>34</v>
      </c>
      <c r="E627" s="45" t="s">
        <v>13625</v>
      </c>
      <c r="F627" s="45" t="s">
        <v>13590</v>
      </c>
      <c r="G627" s="168" t="s">
        <v>13540</v>
      </c>
      <c r="H627" s="168" t="s">
        <v>13672</v>
      </c>
      <c r="I627" s="168"/>
      <c r="J627" s="98" t="s">
        <v>13548</v>
      </c>
      <c r="K627" s="168" t="s">
        <v>13692</v>
      </c>
      <c r="L627" s="168"/>
      <c r="M627" s="168"/>
    </row>
    <row r="628" spans="1:13" ht="17.25" customHeight="1">
      <c r="A628" s="401" t="s">
        <v>85</v>
      </c>
      <c r="B628" s="69" t="s">
        <v>13343</v>
      </c>
      <c r="C628" s="69" t="s">
        <v>13344</v>
      </c>
      <c r="D628" s="401">
        <f t="shared" si="10"/>
        <v>35</v>
      </c>
      <c r="E628" s="45" t="s">
        <v>13626</v>
      </c>
      <c r="F628" s="45" t="s">
        <v>13591</v>
      </c>
      <c r="G628" s="168" t="s">
        <v>13543</v>
      </c>
      <c r="H628" s="168" t="s">
        <v>13673</v>
      </c>
      <c r="I628" s="168"/>
      <c r="J628" s="98" t="s">
        <v>13542</v>
      </c>
      <c r="K628" s="61" t="s">
        <v>6063</v>
      </c>
      <c r="L628" s="168"/>
      <c r="M628" s="168"/>
    </row>
    <row r="629" spans="1:13" ht="17.25" customHeight="1">
      <c r="A629" s="401" t="s">
        <v>85</v>
      </c>
      <c r="B629" s="69" t="s">
        <v>13343</v>
      </c>
      <c r="C629" s="69" t="s">
        <v>13344</v>
      </c>
      <c r="D629" s="401">
        <f t="shared" si="10"/>
        <v>36</v>
      </c>
      <c r="E629" s="45" t="s">
        <v>13627</v>
      </c>
      <c r="F629" s="45" t="s">
        <v>13592</v>
      </c>
      <c r="G629" s="168" t="s">
        <v>13500</v>
      </c>
      <c r="H629" s="168" t="s">
        <v>13674</v>
      </c>
      <c r="I629" s="168"/>
      <c r="J629" s="98" t="s">
        <v>6801</v>
      </c>
      <c r="K629" s="168" t="s">
        <v>599</v>
      </c>
      <c r="L629" s="168"/>
      <c r="M629" s="168"/>
    </row>
    <row r="630" spans="1:13" ht="17.25" customHeight="1">
      <c r="A630" s="401" t="s">
        <v>85</v>
      </c>
      <c r="B630" s="69" t="s">
        <v>13343</v>
      </c>
      <c r="C630" s="69" t="s">
        <v>13344</v>
      </c>
      <c r="D630" s="401">
        <f t="shared" si="10"/>
        <v>37</v>
      </c>
      <c r="E630" s="45" t="s">
        <v>13628</v>
      </c>
      <c r="F630" s="45" t="s">
        <v>13593</v>
      </c>
      <c r="G630" s="168" t="s">
        <v>13549</v>
      </c>
      <c r="H630" s="168" t="s">
        <v>13675</v>
      </c>
      <c r="I630" s="168"/>
      <c r="J630" s="98"/>
      <c r="K630" s="168" t="s">
        <v>13489</v>
      </c>
      <c r="L630" s="168"/>
      <c r="M630" s="168"/>
    </row>
    <row r="631" spans="1:13" ht="17.25" customHeight="1">
      <c r="A631" s="401" t="s">
        <v>85</v>
      </c>
      <c r="B631" s="69" t="s">
        <v>13343</v>
      </c>
      <c r="C631" s="69" t="s">
        <v>13344</v>
      </c>
      <c r="D631" s="401">
        <f t="shared" si="10"/>
        <v>38</v>
      </c>
      <c r="E631" s="45" t="s">
        <v>13629</v>
      </c>
      <c r="F631" s="45" t="s">
        <v>13594</v>
      </c>
      <c r="G631" s="168" t="s">
        <v>13534</v>
      </c>
      <c r="H631" s="168" t="s">
        <v>13676</v>
      </c>
      <c r="I631" s="168"/>
      <c r="J631" s="98" t="s">
        <v>13550</v>
      </c>
      <c r="K631" s="168" t="s">
        <v>13694</v>
      </c>
      <c r="L631" s="168"/>
      <c r="M631" s="168"/>
    </row>
    <row r="632" spans="1:13" ht="17.25" customHeight="1">
      <c r="A632" s="401" t="s">
        <v>85</v>
      </c>
      <c r="B632" s="69" t="s">
        <v>13343</v>
      </c>
      <c r="C632" s="69" t="s">
        <v>13344</v>
      </c>
      <c r="D632" s="401">
        <f t="shared" si="10"/>
        <v>39</v>
      </c>
      <c r="E632" s="45" t="s">
        <v>13630</v>
      </c>
      <c r="F632" s="45" t="s">
        <v>13595</v>
      </c>
      <c r="G632" s="168" t="s">
        <v>13535</v>
      </c>
      <c r="H632" s="168" t="s">
        <v>13677</v>
      </c>
      <c r="I632" s="168"/>
      <c r="J632" s="98" t="s">
        <v>13551</v>
      </c>
      <c r="K632" s="168" t="s">
        <v>13694</v>
      </c>
      <c r="L632" s="168"/>
      <c r="M632" s="168"/>
    </row>
    <row r="633" spans="1:13" ht="17.25" customHeight="1">
      <c r="A633" s="401" t="s">
        <v>85</v>
      </c>
      <c r="B633" s="69" t="s">
        <v>13343</v>
      </c>
      <c r="C633" s="69" t="s">
        <v>13344</v>
      </c>
      <c r="D633" s="401">
        <f t="shared" si="10"/>
        <v>40</v>
      </c>
      <c r="E633" s="45" t="s">
        <v>13631</v>
      </c>
      <c r="F633" s="45" t="s">
        <v>13596</v>
      </c>
      <c r="G633" s="168" t="s">
        <v>13517</v>
      </c>
      <c r="H633" s="168" t="s">
        <v>13678</v>
      </c>
      <c r="I633" s="168"/>
      <c r="J633" s="98" t="s">
        <v>13552</v>
      </c>
      <c r="K633" s="168" t="s">
        <v>599</v>
      </c>
      <c r="L633" s="168"/>
      <c r="M633" s="168"/>
    </row>
    <row r="634" spans="1:13" ht="17.25" customHeight="1">
      <c r="A634" s="401" t="s">
        <v>85</v>
      </c>
      <c r="B634" s="69" t="s">
        <v>13343</v>
      </c>
      <c r="C634" s="69" t="s">
        <v>13344</v>
      </c>
      <c r="D634" s="401">
        <f t="shared" si="10"/>
        <v>41</v>
      </c>
      <c r="E634" s="45" t="s">
        <v>13632</v>
      </c>
      <c r="F634" s="45" t="s">
        <v>13597</v>
      </c>
      <c r="G634" s="168" t="s">
        <v>13515</v>
      </c>
      <c r="H634" s="168" t="s">
        <v>13679</v>
      </c>
      <c r="I634" s="168"/>
      <c r="J634" s="98" t="s">
        <v>13514</v>
      </c>
      <c r="K634" s="61" t="s">
        <v>6063</v>
      </c>
      <c r="L634" s="168"/>
      <c r="M634" s="168"/>
    </row>
    <row r="635" spans="1:13" ht="17.25" customHeight="1">
      <c r="A635" s="401" t="s">
        <v>85</v>
      </c>
      <c r="B635" s="69" t="s">
        <v>13343</v>
      </c>
      <c r="C635" s="69" t="s">
        <v>13344</v>
      </c>
      <c r="D635" s="401">
        <f t="shared" si="10"/>
        <v>42</v>
      </c>
      <c r="E635" s="45" t="s">
        <v>13633</v>
      </c>
      <c r="F635" s="45" t="s">
        <v>13598</v>
      </c>
      <c r="G635" s="168" t="s">
        <v>13511</v>
      </c>
      <c r="H635" s="168" t="s">
        <v>13680</v>
      </c>
      <c r="I635" s="168"/>
      <c r="J635" s="98"/>
      <c r="K635" s="61" t="s">
        <v>6060</v>
      </c>
      <c r="L635" s="168"/>
      <c r="M635" s="168"/>
    </row>
    <row r="636" spans="1:13" ht="17.25" customHeight="1">
      <c r="A636" s="401" t="s">
        <v>85</v>
      </c>
      <c r="B636" s="69" t="s">
        <v>13343</v>
      </c>
      <c r="C636" s="69" t="s">
        <v>13344</v>
      </c>
      <c r="D636" s="401">
        <f t="shared" si="10"/>
        <v>43</v>
      </c>
      <c r="E636" s="45" t="s">
        <v>202</v>
      </c>
      <c r="F636" s="45" t="s">
        <v>13599</v>
      </c>
      <c r="G636" s="36" t="s">
        <v>13516</v>
      </c>
      <c r="H636" s="168" t="s">
        <v>13681</v>
      </c>
      <c r="I636" s="155" t="s">
        <v>1701</v>
      </c>
      <c r="J636" s="97" t="s">
        <v>1680</v>
      </c>
      <c r="K636" s="61" t="s">
        <v>6060</v>
      </c>
      <c r="L636" s="168"/>
      <c r="M636" s="168"/>
    </row>
    <row r="637" spans="1:13" ht="17.25" customHeight="1">
      <c r="A637" s="401" t="s">
        <v>85</v>
      </c>
      <c r="B637" s="69" t="s">
        <v>13343</v>
      </c>
      <c r="C637" s="69" t="s">
        <v>13344</v>
      </c>
      <c r="D637" s="401">
        <f t="shared" si="10"/>
        <v>44</v>
      </c>
      <c r="E637" s="45" t="s">
        <v>1164</v>
      </c>
      <c r="F637" s="45" t="s">
        <v>13600</v>
      </c>
      <c r="G637" s="42" t="s">
        <v>1760</v>
      </c>
      <c r="H637" s="168" t="s">
        <v>13682</v>
      </c>
      <c r="I637" s="168"/>
      <c r="J637" s="98"/>
      <c r="K637" s="61" t="s">
        <v>6063</v>
      </c>
      <c r="L637" s="168"/>
      <c r="M637" s="168"/>
    </row>
    <row r="638" spans="1:13" ht="17.25" customHeight="1">
      <c r="A638" s="401" t="s">
        <v>85</v>
      </c>
      <c r="B638" s="69" t="s">
        <v>13343</v>
      </c>
      <c r="C638" s="69" t="s">
        <v>13344</v>
      </c>
      <c r="D638" s="401">
        <f t="shared" si="10"/>
        <v>45</v>
      </c>
      <c r="E638" s="45" t="s">
        <v>13634</v>
      </c>
      <c r="F638" s="45" t="s">
        <v>13601</v>
      </c>
      <c r="G638" s="168" t="s">
        <v>18957</v>
      </c>
      <c r="H638" s="168" t="s">
        <v>13683</v>
      </c>
      <c r="I638" s="168"/>
      <c r="J638" s="98"/>
      <c r="K638" s="168" t="s">
        <v>13692</v>
      </c>
      <c r="L638" s="168"/>
      <c r="M638" s="168"/>
    </row>
    <row r="639" spans="1:13" ht="17.25" customHeight="1">
      <c r="A639" s="401" t="s">
        <v>85</v>
      </c>
      <c r="B639" s="69" t="s">
        <v>13343</v>
      </c>
      <c r="C639" s="69" t="s">
        <v>13344</v>
      </c>
      <c r="D639" s="401">
        <f t="shared" si="10"/>
        <v>46</v>
      </c>
      <c r="E639" s="45" t="s">
        <v>847</v>
      </c>
      <c r="F639" s="45" t="s">
        <v>13602</v>
      </c>
      <c r="G639" s="168" t="s">
        <v>13510</v>
      </c>
      <c r="H639" s="168" t="s">
        <v>13684</v>
      </c>
      <c r="I639" s="168"/>
      <c r="J639" s="98"/>
      <c r="K639" s="168" t="s">
        <v>13692</v>
      </c>
      <c r="L639" s="168"/>
      <c r="M639" s="168"/>
    </row>
    <row r="640" spans="1:13" ht="17.25" customHeight="1">
      <c r="A640" s="401" t="s">
        <v>85</v>
      </c>
      <c r="B640" s="69" t="s">
        <v>13343</v>
      </c>
      <c r="C640" s="69" t="s">
        <v>13344</v>
      </c>
      <c r="D640" s="401">
        <f t="shared" si="10"/>
        <v>47</v>
      </c>
      <c r="E640" s="45" t="s">
        <v>13635</v>
      </c>
      <c r="F640" s="45" t="s">
        <v>13603</v>
      </c>
      <c r="G640" s="168" t="s">
        <v>13507</v>
      </c>
      <c r="H640" s="168" t="s">
        <v>13685</v>
      </c>
      <c r="I640" s="168" t="s">
        <v>13509</v>
      </c>
      <c r="J640" s="98" t="s">
        <v>13508</v>
      </c>
      <c r="K640" s="61" t="s">
        <v>6063</v>
      </c>
      <c r="L640" s="168"/>
      <c r="M640" s="168"/>
    </row>
    <row r="641" spans="1:13" ht="17.25" customHeight="1">
      <c r="A641" s="401" t="s">
        <v>85</v>
      </c>
      <c r="B641" s="69" t="s">
        <v>13343</v>
      </c>
      <c r="C641" s="69" t="s">
        <v>13344</v>
      </c>
      <c r="D641" s="401">
        <f t="shared" si="10"/>
        <v>48</v>
      </c>
      <c r="E641" s="53" t="s">
        <v>13636</v>
      </c>
      <c r="F641" s="53" t="s">
        <v>13604</v>
      </c>
      <c r="G641" s="168" t="s">
        <v>13498</v>
      </c>
      <c r="H641" s="168" t="s">
        <v>13476</v>
      </c>
      <c r="I641" s="168" t="s">
        <v>13499</v>
      </c>
      <c r="J641" s="98" t="s">
        <v>6801</v>
      </c>
      <c r="K641" s="168" t="s">
        <v>599</v>
      </c>
      <c r="L641" s="168"/>
      <c r="M641" s="168"/>
    </row>
    <row r="642" spans="1:13" ht="17.25" customHeight="1">
      <c r="A642" s="401" t="s">
        <v>85</v>
      </c>
      <c r="B642" s="69" t="s">
        <v>13343</v>
      </c>
      <c r="C642" s="69" t="s">
        <v>13344</v>
      </c>
      <c r="D642" s="401">
        <f t="shared" si="10"/>
        <v>49</v>
      </c>
      <c r="E642" s="402" t="s">
        <v>212</v>
      </c>
      <c r="F642" s="44" t="s">
        <v>1035</v>
      </c>
      <c r="G642" s="131" t="s">
        <v>220</v>
      </c>
      <c r="H642" s="132" t="s">
        <v>214</v>
      </c>
      <c r="I642" s="402" t="s">
        <v>1576</v>
      </c>
      <c r="J642" s="403" t="s">
        <v>4164</v>
      </c>
      <c r="K642" s="402" t="s">
        <v>974</v>
      </c>
      <c r="L642" s="168"/>
      <c r="M642" s="168"/>
    </row>
    <row r="643" spans="1:13" ht="17.25" customHeight="1">
      <c r="A643" s="401" t="s">
        <v>85</v>
      </c>
      <c r="B643" s="69" t="s">
        <v>13343</v>
      </c>
      <c r="C643" s="69" t="s">
        <v>13344</v>
      </c>
      <c r="D643" s="401">
        <f t="shared" si="10"/>
        <v>50</v>
      </c>
      <c r="E643" s="61" t="s">
        <v>573</v>
      </c>
      <c r="F643" s="44" t="s">
        <v>565</v>
      </c>
      <c r="G643" s="61" t="s">
        <v>600</v>
      </c>
      <c r="H643" s="132" t="s">
        <v>214</v>
      </c>
      <c r="I643" s="69" t="s">
        <v>1681</v>
      </c>
      <c r="J643" s="122" t="s">
        <v>2006</v>
      </c>
      <c r="K643" s="61" t="s">
        <v>3524</v>
      </c>
      <c r="L643" s="168"/>
      <c r="M643" s="168"/>
    </row>
    <row r="644" spans="1:13" ht="17.25" customHeight="1">
      <c r="A644" s="69" t="s">
        <v>14309</v>
      </c>
      <c r="B644" s="69" t="s">
        <v>14310</v>
      </c>
      <c r="C644" s="69" t="s">
        <v>14311</v>
      </c>
      <c r="D644" s="69">
        <f t="shared" si="10"/>
        <v>1</v>
      </c>
      <c r="E644" s="69" t="s">
        <v>14312</v>
      </c>
      <c r="F644" s="69" t="s">
        <v>14313</v>
      </c>
      <c r="G644" s="69" t="s">
        <v>18763</v>
      </c>
      <c r="H644" s="69" t="s">
        <v>15044</v>
      </c>
      <c r="I644" s="69" t="s">
        <v>18772</v>
      </c>
      <c r="J644" s="69"/>
      <c r="K644" s="61" t="s">
        <v>578</v>
      </c>
      <c r="L644" s="69"/>
      <c r="M644" s="69"/>
    </row>
    <row r="645" spans="1:13" ht="17.25" customHeight="1">
      <c r="A645" s="69" t="s">
        <v>14309</v>
      </c>
      <c r="B645" s="69" t="s">
        <v>14310</v>
      </c>
      <c r="C645" s="69" t="s">
        <v>14314</v>
      </c>
      <c r="D645" s="69">
        <f t="shared" si="10"/>
        <v>2</v>
      </c>
      <c r="E645" s="69" t="s">
        <v>14315</v>
      </c>
      <c r="F645" s="69" t="s">
        <v>14316</v>
      </c>
      <c r="G645" s="69" t="s">
        <v>14315</v>
      </c>
      <c r="H645" s="69" t="s">
        <v>15045</v>
      </c>
      <c r="I645" s="69"/>
      <c r="J645" s="69"/>
      <c r="K645" s="69" t="s">
        <v>583</v>
      </c>
      <c r="L645" s="69"/>
      <c r="M645" s="69"/>
    </row>
    <row r="646" spans="1:13" ht="17.25" customHeight="1">
      <c r="A646" s="69" t="s">
        <v>14309</v>
      </c>
      <c r="B646" s="69" t="s">
        <v>14310</v>
      </c>
      <c r="C646" s="69" t="s">
        <v>14314</v>
      </c>
      <c r="D646" s="69">
        <f t="shared" si="10"/>
        <v>3</v>
      </c>
      <c r="E646" s="69" t="s">
        <v>14317</v>
      </c>
      <c r="F646" s="69" t="s">
        <v>14318</v>
      </c>
      <c r="G646" s="69" t="s">
        <v>18764</v>
      </c>
      <c r="H646" s="69" t="s">
        <v>15046</v>
      </c>
      <c r="I646" s="69"/>
      <c r="J646" s="69"/>
      <c r="K646" s="69" t="s">
        <v>583</v>
      </c>
      <c r="L646" s="69"/>
      <c r="M646" s="69"/>
    </row>
    <row r="647" spans="1:13" ht="17.25" customHeight="1">
      <c r="A647" s="69" t="s">
        <v>14309</v>
      </c>
      <c r="B647" s="69" t="s">
        <v>14310</v>
      </c>
      <c r="C647" s="69" t="s">
        <v>14314</v>
      </c>
      <c r="D647" s="69">
        <f t="shared" si="10"/>
        <v>4</v>
      </c>
      <c r="E647" s="69" t="s">
        <v>14319</v>
      </c>
      <c r="F647" s="69" t="s">
        <v>14320</v>
      </c>
      <c r="G647" s="69" t="s">
        <v>18765</v>
      </c>
      <c r="H647" s="69" t="s">
        <v>15047</v>
      </c>
      <c r="I647" s="470" t="s">
        <v>15865</v>
      </c>
      <c r="J647" s="69" t="s">
        <v>15866</v>
      </c>
      <c r="K647" s="61" t="s">
        <v>627</v>
      </c>
      <c r="L647" s="69"/>
      <c r="M647" s="69"/>
    </row>
    <row r="648" spans="1:13" ht="17.25" customHeight="1">
      <c r="A648" s="69" t="s">
        <v>14309</v>
      </c>
      <c r="B648" s="69" t="s">
        <v>14310</v>
      </c>
      <c r="C648" s="69" t="s">
        <v>14311</v>
      </c>
      <c r="D648" s="69">
        <f t="shared" si="10"/>
        <v>5</v>
      </c>
      <c r="E648" s="69" t="s">
        <v>14321</v>
      </c>
      <c r="F648" s="69" t="s">
        <v>14322</v>
      </c>
      <c r="G648" s="69" t="s">
        <v>18766</v>
      </c>
      <c r="H648" s="69" t="s">
        <v>15048</v>
      </c>
      <c r="I648" s="470" t="s">
        <v>15864</v>
      </c>
      <c r="J648" s="69" t="s">
        <v>15867</v>
      </c>
      <c r="K648" s="61" t="s">
        <v>627</v>
      </c>
      <c r="L648" s="69"/>
      <c r="M648" s="69"/>
    </row>
    <row r="649" spans="1:13" ht="17.25" customHeight="1">
      <c r="A649" s="69" t="s">
        <v>14309</v>
      </c>
      <c r="B649" s="69" t="s">
        <v>14310</v>
      </c>
      <c r="C649" s="69" t="s">
        <v>14311</v>
      </c>
      <c r="D649" s="69">
        <f t="shared" si="10"/>
        <v>6</v>
      </c>
      <c r="E649" s="69" t="s">
        <v>14323</v>
      </c>
      <c r="F649" s="69" t="s">
        <v>14324</v>
      </c>
      <c r="G649" s="69" t="s">
        <v>18767</v>
      </c>
      <c r="H649" s="69" t="s">
        <v>15049</v>
      </c>
      <c r="I649" s="69"/>
      <c r="J649" s="69"/>
      <c r="K649" s="69" t="s">
        <v>583</v>
      </c>
      <c r="L649" s="69"/>
      <c r="M649" s="69"/>
    </row>
    <row r="650" spans="1:13" ht="17.25" customHeight="1">
      <c r="A650" s="69" t="s">
        <v>14309</v>
      </c>
      <c r="B650" s="69" t="s">
        <v>14325</v>
      </c>
      <c r="C650" s="69" t="s">
        <v>14314</v>
      </c>
      <c r="D650" s="69">
        <f t="shared" si="10"/>
        <v>7</v>
      </c>
      <c r="E650" s="69" t="s">
        <v>14326</v>
      </c>
      <c r="F650" s="69" t="s">
        <v>14327</v>
      </c>
      <c r="G650" s="69" t="s">
        <v>18768</v>
      </c>
      <c r="H650" s="69" t="s">
        <v>15050</v>
      </c>
      <c r="I650" s="69"/>
      <c r="J650" s="69"/>
      <c r="K650" s="69" t="s">
        <v>583</v>
      </c>
      <c r="L650" s="69"/>
      <c r="M650" s="69"/>
    </row>
    <row r="651" spans="1:13" ht="17.25" customHeight="1">
      <c r="A651" s="69" t="s">
        <v>14309</v>
      </c>
      <c r="B651" s="69" t="s">
        <v>14325</v>
      </c>
      <c r="C651" s="69" t="s">
        <v>14311</v>
      </c>
      <c r="D651" s="69">
        <f t="shared" si="10"/>
        <v>8</v>
      </c>
      <c r="E651" s="69" t="s">
        <v>14328</v>
      </c>
      <c r="F651" s="69" t="s">
        <v>14329</v>
      </c>
      <c r="G651" s="69" t="s">
        <v>14328</v>
      </c>
      <c r="H651" s="69" t="s">
        <v>15051</v>
      </c>
      <c r="I651" s="69"/>
      <c r="J651" s="69"/>
      <c r="K651" s="69" t="s">
        <v>583</v>
      </c>
      <c r="L651" s="69"/>
      <c r="M651" s="69"/>
    </row>
    <row r="652" spans="1:13" ht="17.25" customHeight="1">
      <c r="A652" s="69" t="s">
        <v>14309</v>
      </c>
      <c r="B652" s="69" t="s">
        <v>14310</v>
      </c>
      <c r="C652" s="69" t="s">
        <v>14311</v>
      </c>
      <c r="D652" s="69">
        <f t="shared" si="10"/>
        <v>9</v>
      </c>
      <c r="E652" s="69" t="s">
        <v>14330</v>
      </c>
      <c r="F652" s="69" t="s">
        <v>14331</v>
      </c>
      <c r="G652" s="69" t="s">
        <v>18769</v>
      </c>
      <c r="H652" s="69" t="s">
        <v>15052</v>
      </c>
      <c r="I652" s="69"/>
      <c r="J652" s="69"/>
      <c r="K652" s="69" t="s">
        <v>583</v>
      </c>
      <c r="L652" s="69"/>
      <c r="M652" s="69"/>
    </row>
    <row r="653" spans="1:13" ht="17.25" customHeight="1">
      <c r="A653" s="69" t="s">
        <v>14332</v>
      </c>
      <c r="B653" s="69" t="s">
        <v>14333</v>
      </c>
      <c r="C653" s="69" t="s">
        <v>14334</v>
      </c>
      <c r="D653" s="69">
        <f t="shared" si="10"/>
        <v>10</v>
      </c>
      <c r="E653" s="69" t="s">
        <v>14335</v>
      </c>
      <c r="F653" s="69" t="s">
        <v>14336</v>
      </c>
      <c r="G653" s="69" t="s">
        <v>18770</v>
      </c>
      <c r="H653" s="69" t="s">
        <v>15053</v>
      </c>
      <c r="I653" s="69" t="s">
        <v>14349</v>
      </c>
      <c r="J653" s="69"/>
      <c r="K653" s="69" t="s">
        <v>583</v>
      </c>
      <c r="L653" s="69"/>
      <c r="M653" s="69"/>
    </row>
    <row r="654" spans="1:13" ht="17.25" customHeight="1">
      <c r="A654" s="69" t="s">
        <v>14332</v>
      </c>
      <c r="B654" s="69" t="s">
        <v>14333</v>
      </c>
      <c r="C654" s="69" t="s">
        <v>14314</v>
      </c>
      <c r="D654" s="69">
        <f t="shared" si="10"/>
        <v>11</v>
      </c>
      <c r="E654" s="69" t="s">
        <v>14337</v>
      </c>
      <c r="F654" s="69" t="s">
        <v>14338</v>
      </c>
      <c r="G654" s="69" t="s">
        <v>18771</v>
      </c>
      <c r="H654" s="69" t="s">
        <v>15054</v>
      </c>
      <c r="I654" s="359" t="s">
        <v>1575</v>
      </c>
      <c r="J654" s="142" t="s">
        <v>1801</v>
      </c>
      <c r="K654" s="402" t="s">
        <v>974</v>
      </c>
      <c r="L654" s="69"/>
      <c r="M654" s="69"/>
    </row>
    <row r="655" spans="1:13" ht="17.25" customHeight="1">
      <c r="A655" s="69" t="s">
        <v>14309</v>
      </c>
      <c r="B655" s="69" t="s">
        <v>14333</v>
      </c>
      <c r="C655" s="69" t="s">
        <v>14334</v>
      </c>
      <c r="D655" s="69">
        <f t="shared" si="10"/>
        <v>12</v>
      </c>
      <c r="E655" s="69" t="s">
        <v>14339</v>
      </c>
      <c r="F655" s="69" t="s">
        <v>14340</v>
      </c>
      <c r="G655" s="69" t="s">
        <v>14339</v>
      </c>
      <c r="H655" s="69" t="s">
        <v>15055</v>
      </c>
      <c r="I655" s="439" t="s">
        <v>1576</v>
      </c>
      <c r="J655" s="440" t="s">
        <v>1706</v>
      </c>
      <c r="K655" s="402" t="s">
        <v>974</v>
      </c>
      <c r="L655" s="69"/>
      <c r="M655" s="69"/>
    </row>
    <row r="656" spans="1:13" ht="17.25" customHeight="1">
      <c r="A656" s="69" t="s">
        <v>14332</v>
      </c>
      <c r="B656" s="69" t="s">
        <v>14325</v>
      </c>
      <c r="C656" s="69" t="s">
        <v>14334</v>
      </c>
      <c r="D656" s="69">
        <f t="shared" si="10"/>
        <v>13</v>
      </c>
      <c r="E656" s="69" t="s">
        <v>14341</v>
      </c>
      <c r="F656" s="69" t="s">
        <v>14342</v>
      </c>
      <c r="G656" s="69" t="s">
        <v>14341</v>
      </c>
      <c r="H656" s="69" t="s">
        <v>15056</v>
      </c>
      <c r="I656" s="69"/>
      <c r="J656" s="69"/>
      <c r="K656" s="69" t="s">
        <v>583</v>
      </c>
      <c r="L656" s="69"/>
      <c r="M656" s="69"/>
    </row>
    <row r="657" spans="1:13" ht="17.25" customHeight="1">
      <c r="A657" s="69" t="s">
        <v>14332</v>
      </c>
      <c r="B657" s="69" t="s">
        <v>14333</v>
      </c>
      <c r="C657" s="69" t="s">
        <v>14334</v>
      </c>
      <c r="D657" s="69">
        <f t="shared" si="10"/>
        <v>14</v>
      </c>
      <c r="E657" s="69" t="s">
        <v>14343</v>
      </c>
      <c r="F657" s="69" t="s">
        <v>14344</v>
      </c>
      <c r="G657" s="69" t="s">
        <v>14343</v>
      </c>
      <c r="H657" s="69" t="s">
        <v>15057</v>
      </c>
      <c r="I657" s="359" t="s">
        <v>1575</v>
      </c>
      <c r="J657" s="142" t="s">
        <v>1801</v>
      </c>
      <c r="K657" s="402" t="s">
        <v>974</v>
      </c>
      <c r="L657" s="69"/>
      <c r="M657" s="69"/>
    </row>
    <row r="658" spans="1:13" ht="17.25" customHeight="1">
      <c r="A658" s="69" t="s">
        <v>14332</v>
      </c>
      <c r="B658" s="69" t="s">
        <v>14333</v>
      </c>
      <c r="C658" s="69" t="s">
        <v>14314</v>
      </c>
      <c r="D658" s="69">
        <f t="shared" si="10"/>
        <v>15</v>
      </c>
      <c r="E658" s="69" t="s">
        <v>14345</v>
      </c>
      <c r="F658" s="69" t="s">
        <v>14346</v>
      </c>
      <c r="G658" s="69" t="s">
        <v>14345</v>
      </c>
      <c r="H658" s="69" t="s">
        <v>15058</v>
      </c>
      <c r="I658" s="69" t="s">
        <v>14349</v>
      </c>
      <c r="J658" s="69" t="s">
        <v>14349</v>
      </c>
      <c r="K658" s="69" t="s">
        <v>583</v>
      </c>
      <c r="L658" s="69"/>
      <c r="M658" s="69"/>
    </row>
    <row r="659" spans="1:13" ht="17.25" customHeight="1">
      <c r="A659" s="69" t="s">
        <v>14332</v>
      </c>
      <c r="B659" s="69" t="s">
        <v>14333</v>
      </c>
      <c r="C659" s="69" t="s">
        <v>14334</v>
      </c>
      <c r="D659" s="69">
        <f t="shared" si="10"/>
        <v>16</v>
      </c>
      <c r="E659" s="52" t="s">
        <v>212</v>
      </c>
      <c r="F659" s="69" t="s">
        <v>14347</v>
      </c>
      <c r="G659" s="69" t="s">
        <v>14348</v>
      </c>
      <c r="H659" s="69" t="s">
        <v>14349</v>
      </c>
      <c r="I659" s="69" t="s">
        <v>14350</v>
      </c>
      <c r="J659" s="69" t="s">
        <v>14351</v>
      </c>
      <c r="K659" s="69" t="s">
        <v>14352</v>
      </c>
      <c r="L659" s="69"/>
      <c r="M659" s="69"/>
    </row>
    <row r="660" spans="1:13" ht="17.25" customHeight="1">
      <c r="A660" s="69" t="s">
        <v>14332</v>
      </c>
      <c r="B660" s="69" t="s">
        <v>14333</v>
      </c>
      <c r="C660" s="69" t="s">
        <v>14334</v>
      </c>
      <c r="D660" s="69">
        <f t="shared" ref="D660:D717" si="11">IF($C660=$C659,$D659+1,1)</f>
        <v>17</v>
      </c>
      <c r="E660" s="168" t="s">
        <v>14359</v>
      </c>
      <c r="F660" s="69" t="s">
        <v>14353</v>
      </c>
      <c r="G660" s="69" t="s">
        <v>14354</v>
      </c>
      <c r="H660" s="69" t="s">
        <v>14349</v>
      </c>
      <c r="I660" s="69" t="s">
        <v>14355</v>
      </c>
      <c r="J660" s="69" t="s">
        <v>14356</v>
      </c>
      <c r="K660" s="69" t="s">
        <v>14357</v>
      </c>
      <c r="L660" s="69"/>
      <c r="M660" s="69"/>
    </row>
    <row r="661" spans="1:13" ht="17.25" customHeight="1">
      <c r="A661" s="69" t="s">
        <v>14309</v>
      </c>
      <c r="B661" s="433" t="s">
        <v>15775</v>
      </c>
      <c r="C661" s="464" t="s">
        <v>15779</v>
      </c>
      <c r="D661" s="69">
        <f t="shared" si="11"/>
        <v>1</v>
      </c>
      <c r="E661" s="464" t="s">
        <v>12789</v>
      </c>
      <c r="F661" s="464" t="s">
        <v>15788</v>
      </c>
      <c r="G661" s="168" t="s">
        <v>18959</v>
      </c>
      <c r="H661" s="168" t="s">
        <v>15882</v>
      </c>
      <c r="I661" s="168"/>
      <c r="J661" s="98"/>
      <c r="K661" s="61" t="s">
        <v>80</v>
      </c>
      <c r="L661" s="98"/>
      <c r="M661" s="168"/>
    </row>
    <row r="662" spans="1:13" ht="17.25" customHeight="1">
      <c r="A662" s="69" t="s">
        <v>14309</v>
      </c>
      <c r="B662" s="433" t="s">
        <v>15775</v>
      </c>
      <c r="C662" s="464" t="s">
        <v>15779</v>
      </c>
      <c r="D662" s="69">
        <f t="shared" si="11"/>
        <v>2</v>
      </c>
      <c r="E662" s="464" t="s">
        <v>1121</v>
      </c>
      <c r="F662" s="464" t="s">
        <v>15789</v>
      </c>
      <c r="G662" s="168" t="s">
        <v>18960</v>
      </c>
      <c r="H662" s="69" t="s">
        <v>15884</v>
      </c>
      <c r="I662" s="168"/>
      <c r="J662" s="98"/>
      <c r="K662" s="69" t="s">
        <v>583</v>
      </c>
      <c r="L662" s="98"/>
      <c r="M662" s="168"/>
    </row>
    <row r="663" spans="1:13" ht="17.25" customHeight="1">
      <c r="A663" s="69" t="s">
        <v>14309</v>
      </c>
      <c r="B663" s="433" t="s">
        <v>15775</v>
      </c>
      <c r="C663" s="464" t="s">
        <v>15779</v>
      </c>
      <c r="D663" s="69">
        <f t="shared" si="11"/>
        <v>3</v>
      </c>
      <c r="E663" s="464" t="s">
        <v>15791</v>
      </c>
      <c r="F663" s="464" t="s">
        <v>15790</v>
      </c>
      <c r="G663" s="168" t="s">
        <v>18961</v>
      </c>
      <c r="H663" s="69" t="s">
        <v>15883</v>
      </c>
      <c r="I663" s="168"/>
      <c r="J663" s="98"/>
      <c r="K663" s="61" t="s">
        <v>80</v>
      </c>
      <c r="L663" s="98"/>
      <c r="M663" s="168"/>
    </row>
    <row r="664" spans="1:13" ht="17.25" customHeight="1">
      <c r="A664" s="69" t="s">
        <v>14309</v>
      </c>
      <c r="B664" s="433" t="s">
        <v>15775</v>
      </c>
      <c r="C664" s="464" t="s">
        <v>15779</v>
      </c>
      <c r="D664" s="69">
        <f t="shared" si="11"/>
        <v>4</v>
      </c>
      <c r="E664" s="433" t="s">
        <v>13836</v>
      </c>
      <c r="F664" s="433" t="s">
        <v>13869</v>
      </c>
      <c r="G664" s="69" t="s">
        <v>14354</v>
      </c>
      <c r="H664" s="69" t="s">
        <v>14349</v>
      </c>
      <c r="I664" s="69" t="s">
        <v>14355</v>
      </c>
      <c r="J664" s="69">
        <v>20170101</v>
      </c>
      <c r="K664" s="69" t="s">
        <v>14357</v>
      </c>
      <c r="L664" s="98"/>
      <c r="M664" s="168"/>
    </row>
    <row r="665" spans="1:13" ht="17.25" customHeight="1">
      <c r="A665" s="69" t="s">
        <v>14309</v>
      </c>
      <c r="B665" s="465" t="s">
        <v>15776</v>
      </c>
      <c r="C665" s="465" t="s">
        <v>15780</v>
      </c>
      <c r="D665" s="69">
        <f t="shared" si="11"/>
        <v>1</v>
      </c>
      <c r="E665" s="465" t="s">
        <v>202</v>
      </c>
      <c r="F665" s="465" t="s">
        <v>13912</v>
      </c>
      <c r="G665" s="36" t="s">
        <v>1235</v>
      </c>
      <c r="H665" s="168" t="s">
        <v>15890</v>
      </c>
      <c r="I665" s="155" t="s">
        <v>1701</v>
      </c>
      <c r="J665" s="97" t="s">
        <v>1680</v>
      </c>
      <c r="K665" s="61" t="s">
        <v>80</v>
      </c>
      <c r="L665" s="98"/>
      <c r="M665" s="168"/>
    </row>
    <row r="666" spans="1:13" ht="17.25" customHeight="1">
      <c r="A666" s="69" t="s">
        <v>14309</v>
      </c>
      <c r="B666" s="465" t="s">
        <v>15776</v>
      </c>
      <c r="C666" s="465" t="s">
        <v>15780</v>
      </c>
      <c r="D666" s="69">
        <f t="shared" si="11"/>
        <v>2</v>
      </c>
      <c r="E666" s="465" t="s">
        <v>1140</v>
      </c>
      <c r="F666" s="465" t="s">
        <v>15792</v>
      </c>
      <c r="G666" s="5" t="s">
        <v>1682</v>
      </c>
      <c r="H666" s="168" t="s">
        <v>15885</v>
      </c>
      <c r="I666" s="155" t="s">
        <v>575</v>
      </c>
      <c r="J666" s="97" t="s">
        <v>1683</v>
      </c>
      <c r="K666" s="168" t="s">
        <v>15880</v>
      </c>
      <c r="L666" s="98"/>
      <c r="M666" s="168"/>
    </row>
    <row r="667" spans="1:13" ht="17.25" customHeight="1">
      <c r="A667" s="69" t="s">
        <v>14309</v>
      </c>
      <c r="B667" s="465" t="s">
        <v>15776</v>
      </c>
      <c r="C667" s="465" t="s">
        <v>15780</v>
      </c>
      <c r="D667" s="69">
        <f t="shared" si="11"/>
        <v>3</v>
      </c>
      <c r="E667" s="465" t="s">
        <v>15794</v>
      </c>
      <c r="F667" s="465" t="s">
        <v>15793</v>
      </c>
      <c r="G667" s="465" t="s">
        <v>15794</v>
      </c>
      <c r="H667" s="168" t="s">
        <v>15886</v>
      </c>
      <c r="I667" s="168"/>
      <c r="J667" s="98"/>
      <c r="K667" s="61" t="s">
        <v>80</v>
      </c>
      <c r="L667" s="98"/>
      <c r="M667" s="168"/>
    </row>
    <row r="668" spans="1:13" ht="17.25" customHeight="1">
      <c r="A668" s="69" t="s">
        <v>14309</v>
      </c>
      <c r="B668" s="465" t="s">
        <v>15776</v>
      </c>
      <c r="C668" s="465" t="s">
        <v>15780</v>
      </c>
      <c r="D668" s="69">
        <f t="shared" si="11"/>
        <v>4</v>
      </c>
      <c r="E668" s="465" t="s">
        <v>15796</v>
      </c>
      <c r="F668" s="465" t="s">
        <v>15795</v>
      </c>
      <c r="G668" s="465" t="s">
        <v>15796</v>
      </c>
      <c r="H668" s="168" t="s">
        <v>15887</v>
      </c>
      <c r="I668" s="168"/>
      <c r="J668" s="98"/>
      <c r="K668" s="168" t="s">
        <v>15880</v>
      </c>
      <c r="L668" s="98"/>
      <c r="M668" s="168"/>
    </row>
    <row r="669" spans="1:13" ht="17.25" customHeight="1">
      <c r="A669" s="69" t="s">
        <v>14309</v>
      </c>
      <c r="B669" s="465" t="s">
        <v>15776</v>
      </c>
      <c r="C669" s="465" t="s">
        <v>15780</v>
      </c>
      <c r="D669" s="69">
        <f t="shared" si="11"/>
        <v>5</v>
      </c>
      <c r="E669" s="465" t="s">
        <v>15798</v>
      </c>
      <c r="F669" s="465" t="s">
        <v>15797</v>
      </c>
      <c r="G669" s="465" t="s">
        <v>15798</v>
      </c>
      <c r="H669" s="168" t="s">
        <v>15888</v>
      </c>
      <c r="I669" s="168"/>
      <c r="J669" s="98"/>
      <c r="K669" s="61" t="s">
        <v>583</v>
      </c>
      <c r="L669" s="98"/>
      <c r="M669" s="168"/>
    </row>
    <row r="670" spans="1:13" ht="17.25" customHeight="1">
      <c r="A670" s="69" t="s">
        <v>14309</v>
      </c>
      <c r="B670" s="465" t="s">
        <v>15776</v>
      </c>
      <c r="C670" s="465" t="s">
        <v>15780</v>
      </c>
      <c r="D670" s="69">
        <f t="shared" si="11"/>
        <v>6</v>
      </c>
      <c r="E670" s="465" t="s">
        <v>709</v>
      </c>
      <c r="F670" s="465" t="s">
        <v>13589</v>
      </c>
      <c r="G670" s="168" t="s">
        <v>18975</v>
      </c>
      <c r="H670" s="168" t="s">
        <v>15889</v>
      </c>
      <c r="I670" s="168"/>
      <c r="J670" s="98"/>
      <c r="K670" s="168" t="s">
        <v>15880</v>
      </c>
      <c r="L670" s="98"/>
      <c r="M670" s="168"/>
    </row>
    <row r="671" spans="1:13" ht="17.25" customHeight="1">
      <c r="A671" s="69" t="s">
        <v>14309</v>
      </c>
      <c r="B671" s="465" t="s">
        <v>15777</v>
      </c>
      <c r="C671" s="465" t="s">
        <v>15781</v>
      </c>
      <c r="D671" s="69">
        <f t="shared" si="11"/>
        <v>1</v>
      </c>
      <c r="E671" s="465" t="s">
        <v>202</v>
      </c>
      <c r="F671" s="465" t="s">
        <v>13912</v>
      </c>
      <c r="G671" s="36" t="s">
        <v>1235</v>
      </c>
      <c r="H671" s="168" t="s">
        <v>15891</v>
      </c>
      <c r="I671" s="155" t="s">
        <v>1701</v>
      </c>
      <c r="J671" s="97" t="s">
        <v>1680</v>
      </c>
      <c r="K671" s="61" t="s">
        <v>80</v>
      </c>
      <c r="L671" s="98"/>
      <c r="M671" s="168"/>
    </row>
    <row r="672" spans="1:13" ht="17.25" customHeight="1">
      <c r="A672" s="69" t="s">
        <v>14309</v>
      </c>
      <c r="B672" s="465" t="s">
        <v>15777</v>
      </c>
      <c r="C672" s="465" t="s">
        <v>15781</v>
      </c>
      <c r="D672" s="69">
        <f t="shared" si="11"/>
        <v>2</v>
      </c>
      <c r="E672" s="465" t="s">
        <v>1063</v>
      </c>
      <c r="F672" s="465" t="s">
        <v>15799</v>
      </c>
      <c r="G672" s="168" t="s">
        <v>18976</v>
      </c>
      <c r="H672" s="168" t="s">
        <v>15892</v>
      </c>
      <c r="I672" s="168"/>
      <c r="J672" s="98"/>
      <c r="K672" s="168" t="s">
        <v>15880</v>
      </c>
      <c r="L672" s="98"/>
      <c r="M672" s="168"/>
    </row>
    <row r="673" spans="1:13" ht="17.25" customHeight="1">
      <c r="A673" s="69" t="s">
        <v>14309</v>
      </c>
      <c r="B673" s="465" t="s">
        <v>15777</v>
      </c>
      <c r="C673" s="465" t="s">
        <v>15781</v>
      </c>
      <c r="D673" s="69">
        <f t="shared" si="11"/>
        <v>3</v>
      </c>
      <c r="E673" s="465" t="s">
        <v>1096</v>
      </c>
      <c r="F673" s="465" t="s">
        <v>15800</v>
      </c>
      <c r="G673" s="168" t="s">
        <v>18977</v>
      </c>
      <c r="H673" s="168" t="s">
        <v>15893</v>
      </c>
      <c r="I673" s="168"/>
      <c r="J673" s="98"/>
      <c r="K673" s="168" t="s">
        <v>15881</v>
      </c>
      <c r="L673" s="98"/>
      <c r="M673" s="168"/>
    </row>
    <row r="674" spans="1:13" ht="17.25" customHeight="1">
      <c r="A674" s="69" t="s">
        <v>14309</v>
      </c>
      <c r="B674" s="465" t="s">
        <v>15777</v>
      </c>
      <c r="C674" s="465" t="s">
        <v>15781</v>
      </c>
      <c r="D674" s="69">
        <f t="shared" si="11"/>
        <v>4</v>
      </c>
      <c r="E674" s="465" t="s">
        <v>15802</v>
      </c>
      <c r="F674" s="465" t="s">
        <v>15801</v>
      </c>
      <c r="G674" s="465" t="s">
        <v>18978</v>
      </c>
      <c r="H674" s="168" t="s">
        <v>15894</v>
      </c>
      <c r="I674" s="168" t="s">
        <v>751</v>
      </c>
      <c r="J674" s="98" t="s">
        <v>4202</v>
      </c>
      <c r="K674" s="168" t="s">
        <v>599</v>
      </c>
      <c r="L674" s="98"/>
      <c r="M674" s="168"/>
    </row>
    <row r="675" spans="1:13" ht="17.25" customHeight="1">
      <c r="A675" s="69" t="s">
        <v>14309</v>
      </c>
      <c r="B675" s="465" t="s">
        <v>15777</v>
      </c>
      <c r="C675" s="465" t="s">
        <v>15781</v>
      </c>
      <c r="D675" s="69">
        <f t="shared" si="11"/>
        <v>5</v>
      </c>
      <c r="E675" s="465" t="s">
        <v>2504</v>
      </c>
      <c r="F675" s="465" t="s">
        <v>1327</v>
      </c>
      <c r="G675" s="465" t="s">
        <v>18979</v>
      </c>
      <c r="H675" s="168" t="s">
        <v>15895</v>
      </c>
      <c r="I675" s="359" t="s">
        <v>1575</v>
      </c>
      <c r="J675" s="142" t="s">
        <v>1801</v>
      </c>
      <c r="K675" s="402" t="s">
        <v>974</v>
      </c>
      <c r="L675" s="98"/>
      <c r="M675" s="168"/>
    </row>
    <row r="676" spans="1:13" ht="17.25" customHeight="1">
      <c r="A676" s="69" t="s">
        <v>14309</v>
      </c>
      <c r="B676" s="465" t="s">
        <v>15777</v>
      </c>
      <c r="C676" s="465" t="s">
        <v>15781</v>
      </c>
      <c r="D676" s="69">
        <f t="shared" si="11"/>
        <v>6</v>
      </c>
      <c r="E676" s="465" t="s">
        <v>1094</v>
      </c>
      <c r="F676" s="465" t="s">
        <v>15803</v>
      </c>
      <c r="G676" s="465" t="s">
        <v>1094</v>
      </c>
      <c r="H676" s="168" t="s">
        <v>15896</v>
      </c>
      <c r="I676" s="168"/>
      <c r="J676" s="98"/>
      <c r="K676" s="168" t="s">
        <v>15880</v>
      </c>
      <c r="L676" s="98"/>
      <c r="M676" s="168"/>
    </row>
    <row r="677" spans="1:13" ht="17.25" customHeight="1">
      <c r="A677" s="69" t="s">
        <v>14309</v>
      </c>
      <c r="B677" s="465" t="s">
        <v>15777</v>
      </c>
      <c r="C677" s="465" t="s">
        <v>15781</v>
      </c>
      <c r="D677" s="69">
        <f t="shared" si="11"/>
        <v>7</v>
      </c>
      <c r="E677" s="465" t="s">
        <v>15805</v>
      </c>
      <c r="F677" s="465" t="s">
        <v>15804</v>
      </c>
      <c r="G677" s="465" t="s">
        <v>18980</v>
      </c>
      <c r="H677" s="168" t="s">
        <v>15897</v>
      </c>
      <c r="I677" s="168"/>
      <c r="J677" s="98"/>
      <c r="K677" s="168" t="s">
        <v>15880</v>
      </c>
      <c r="L677" s="98"/>
      <c r="M677" s="168"/>
    </row>
    <row r="678" spans="1:13" ht="17.25" customHeight="1">
      <c r="A678" s="69" t="s">
        <v>14309</v>
      </c>
      <c r="B678" s="465" t="s">
        <v>15777</v>
      </c>
      <c r="C678" s="465" t="s">
        <v>15781</v>
      </c>
      <c r="D678" s="69">
        <f t="shared" si="11"/>
        <v>8</v>
      </c>
      <c r="E678" s="465" t="s">
        <v>15807</v>
      </c>
      <c r="F678" s="465" t="s">
        <v>15806</v>
      </c>
      <c r="G678" s="465" t="s">
        <v>18987</v>
      </c>
      <c r="H678" s="168" t="s">
        <v>18981</v>
      </c>
      <c r="I678" s="168"/>
      <c r="J678" s="98"/>
      <c r="K678" s="168" t="s">
        <v>15880</v>
      </c>
      <c r="L678" s="98"/>
      <c r="M678" s="168"/>
    </row>
    <row r="679" spans="1:13" ht="17.25" customHeight="1">
      <c r="A679" s="69" t="s">
        <v>14309</v>
      </c>
      <c r="B679" s="465" t="s">
        <v>15777</v>
      </c>
      <c r="C679" s="465" t="s">
        <v>15781</v>
      </c>
      <c r="D679" s="69">
        <f t="shared" si="11"/>
        <v>9</v>
      </c>
      <c r="E679" s="465" t="s">
        <v>15809</v>
      </c>
      <c r="F679" s="465" t="s">
        <v>15808</v>
      </c>
      <c r="G679" s="36" t="s">
        <v>1235</v>
      </c>
      <c r="H679" s="168" t="s">
        <v>15898</v>
      </c>
      <c r="I679" s="155" t="s">
        <v>1701</v>
      </c>
      <c r="J679" s="97" t="s">
        <v>1680</v>
      </c>
      <c r="K679" s="61" t="s">
        <v>80</v>
      </c>
      <c r="L679" s="98"/>
      <c r="M679" s="168"/>
    </row>
    <row r="680" spans="1:13" ht="17.25" customHeight="1">
      <c r="A680" s="69" t="s">
        <v>14309</v>
      </c>
      <c r="B680" s="465" t="s">
        <v>15777</v>
      </c>
      <c r="C680" s="465" t="s">
        <v>15781</v>
      </c>
      <c r="D680" s="69">
        <f t="shared" si="11"/>
        <v>10</v>
      </c>
      <c r="E680" s="465" t="s">
        <v>15811</v>
      </c>
      <c r="F680" s="465" t="s">
        <v>15810</v>
      </c>
      <c r="G680" s="168" t="s">
        <v>18982</v>
      </c>
      <c r="H680" s="168" t="s">
        <v>15899</v>
      </c>
      <c r="I680" s="471" t="s">
        <v>15868</v>
      </c>
      <c r="J680" s="98" t="s">
        <v>15869</v>
      </c>
      <c r="K680" s="61" t="s">
        <v>627</v>
      </c>
      <c r="L680" s="98"/>
      <c r="M680" s="168"/>
    </row>
    <row r="681" spans="1:13" ht="17.25" customHeight="1">
      <c r="A681" s="69" t="s">
        <v>14309</v>
      </c>
      <c r="B681" s="465" t="s">
        <v>15777</v>
      </c>
      <c r="C681" s="465" t="s">
        <v>15781</v>
      </c>
      <c r="D681" s="69">
        <f t="shared" si="11"/>
        <v>11</v>
      </c>
      <c r="E681" s="465" t="s">
        <v>15813</v>
      </c>
      <c r="F681" s="465" t="s">
        <v>15812</v>
      </c>
      <c r="G681" s="168" t="s">
        <v>18983</v>
      </c>
      <c r="H681" s="168" t="s">
        <v>15900</v>
      </c>
      <c r="I681" s="471" t="s">
        <v>15870</v>
      </c>
      <c r="J681" s="98" t="s">
        <v>15871</v>
      </c>
      <c r="K681" s="61" t="s">
        <v>627</v>
      </c>
      <c r="L681" s="98"/>
      <c r="M681" s="168"/>
    </row>
    <row r="682" spans="1:13" ht="17.25" customHeight="1">
      <c r="A682" s="69" t="s">
        <v>14309</v>
      </c>
      <c r="B682" s="465" t="s">
        <v>15777</v>
      </c>
      <c r="C682" s="465" t="s">
        <v>15781</v>
      </c>
      <c r="D682" s="69">
        <f t="shared" si="11"/>
        <v>12</v>
      </c>
      <c r="E682" s="465" t="s">
        <v>15815</v>
      </c>
      <c r="F682" s="465" t="s">
        <v>15814</v>
      </c>
      <c r="G682" s="465" t="s">
        <v>15815</v>
      </c>
      <c r="H682" s="168" t="s">
        <v>15901</v>
      </c>
      <c r="I682" s="168"/>
      <c r="J682" s="98"/>
      <c r="K682" s="168" t="s">
        <v>15880</v>
      </c>
      <c r="L682" s="98"/>
      <c r="M682" s="168"/>
    </row>
    <row r="683" spans="1:13" ht="17.25" customHeight="1">
      <c r="A683" s="69" t="s">
        <v>14309</v>
      </c>
      <c r="B683" s="465" t="s">
        <v>15777</v>
      </c>
      <c r="C683" s="465" t="s">
        <v>15781</v>
      </c>
      <c r="D683" s="69">
        <f t="shared" si="11"/>
        <v>13</v>
      </c>
      <c r="E683" s="465" t="s">
        <v>15817</v>
      </c>
      <c r="F683" s="465" t="s">
        <v>15816</v>
      </c>
      <c r="G683" s="168" t="s">
        <v>18984</v>
      </c>
      <c r="H683" s="168" t="s">
        <v>15902</v>
      </c>
      <c r="I683" s="359" t="s">
        <v>1575</v>
      </c>
      <c r="J683" s="142" t="s">
        <v>1801</v>
      </c>
      <c r="K683" s="402" t="s">
        <v>974</v>
      </c>
      <c r="L683" s="98"/>
      <c r="M683" s="168"/>
    </row>
    <row r="684" spans="1:13" ht="17.25" customHeight="1">
      <c r="A684" s="69" t="s">
        <v>14309</v>
      </c>
      <c r="B684" s="465" t="s">
        <v>15777</v>
      </c>
      <c r="C684" s="465" t="s">
        <v>15781</v>
      </c>
      <c r="D684" s="69">
        <f t="shared" si="11"/>
        <v>14</v>
      </c>
      <c r="E684" s="465" t="s">
        <v>15819</v>
      </c>
      <c r="F684" s="465" t="s">
        <v>15818</v>
      </c>
      <c r="G684" s="168" t="s">
        <v>18985</v>
      </c>
      <c r="H684" s="168" t="s">
        <v>15903</v>
      </c>
      <c r="I684" s="359" t="s">
        <v>1575</v>
      </c>
      <c r="J684" s="142" t="s">
        <v>1801</v>
      </c>
      <c r="K684" s="402" t="s">
        <v>974</v>
      </c>
      <c r="L684" s="98"/>
      <c r="M684" s="168"/>
    </row>
    <row r="685" spans="1:13" ht="17.25" customHeight="1">
      <c r="A685" s="69" t="s">
        <v>14309</v>
      </c>
      <c r="B685" s="465" t="s">
        <v>15777</v>
      </c>
      <c r="C685" s="465" t="s">
        <v>15781</v>
      </c>
      <c r="D685" s="69">
        <f t="shared" si="11"/>
        <v>15</v>
      </c>
      <c r="E685" s="465" t="s">
        <v>15821</v>
      </c>
      <c r="F685" s="465" t="s">
        <v>15820</v>
      </c>
      <c r="G685" s="465" t="s">
        <v>15821</v>
      </c>
      <c r="H685" s="168" t="s">
        <v>15904</v>
      </c>
      <c r="I685" s="359" t="s">
        <v>1575</v>
      </c>
      <c r="J685" s="142" t="s">
        <v>1801</v>
      </c>
      <c r="K685" s="402" t="s">
        <v>974</v>
      </c>
      <c r="L685" s="98"/>
      <c r="M685" s="168"/>
    </row>
    <row r="686" spans="1:13" ht="17.25" customHeight="1">
      <c r="A686" s="69" t="s">
        <v>14309</v>
      </c>
      <c r="B686" s="465" t="s">
        <v>15777</v>
      </c>
      <c r="C686" s="465" t="s">
        <v>15781</v>
      </c>
      <c r="D686" s="69">
        <f t="shared" si="11"/>
        <v>16</v>
      </c>
      <c r="E686" s="465" t="s">
        <v>15823</v>
      </c>
      <c r="F686" s="465" t="s">
        <v>15822</v>
      </c>
      <c r="G686" s="465" t="s">
        <v>18986</v>
      </c>
      <c r="H686" s="168" t="s">
        <v>15905</v>
      </c>
      <c r="I686" s="168"/>
      <c r="J686" s="98"/>
      <c r="K686" s="168" t="s">
        <v>15880</v>
      </c>
      <c r="L686" s="98"/>
      <c r="M686" s="168"/>
    </row>
    <row r="687" spans="1:13" ht="17.25" customHeight="1">
      <c r="A687" s="69" t="s">
        <v>14309</v>
      </c>
      <c r="B687" s="465" t="s">
        <v>15777</v>
      </c>
      <c r="C687" s="465" t="s">
        <v>15781</v>
      </c>
      <c r="D687" s="69">
        <f t="shared" si="11"/>
        <v>17</v>
      </c>
      <c r="E687" s="465" t="s">
        <v>13836</v>
      </c>
      <c r="F687" s="465" t="s">
        <v>565</v>
      </c>
      <c r="G687" s="69" t="s">
        <v>14354</v>
      </c>
      <c r="H687" s="69" t="s">
        <v>14349</v>
      </c>
      <c r="I687" s="69" t="s">
        <v>14355</v>
      </c>
      <c r="J687" s="69">
        <v>20170101</v>
      </c>
      <c r="K687" s="69" t="s">
        <v>14357</v>
      </c>
      <c r="L687" s="98"/>
      <c r="M687" s="168"/>
    </row>
    <row r="688" spans="1:13" ht="17.25" customHeight="1">
      <c r="A688" s="69" t="s">
        <v>14309</v>
      </c>
      <c r="B688" s="466" t="s">
        <v>15778</v>
      </c>
      <c r="C688" s="466" t="s">
        <v>15782</v>
      </c>
      <c r="D688" s="69">
        <f t="shared" si="11"/>
        <v>1</v>
      </c>
      <c r="E688" s="466" t="s">
        <v>3532</v>
      </c>
      <c r="F688" s="466" t="s">
        <v>13557</v>
      </c>
      <c r="G688" s="466" t="s">
        <v>3532</v>
      </c>
      <c r="H688" s="168" t="s">
        <v>15906</v>
      </c>
      <c r="I688" s="168"/>
      <c r="J688" s="98"/>
      <c r="K688" s="61" t="s">
        <v>80</v>
      </c>
      <c r="L688" s="98"/>
      <c r="M688" s="168"/>
    </row>
    <row r="689" spans="1:13" ht="17.25" customHeight="1">
      <c r="A689" s="69" t="s">
        <v>14309</v>
      </c>
      <c r="B689" s="466" t="s">
        <v>15778</v>
      </c>
      <c r="C689" s="466" t="s">
        <v>15782</v>
      </c>
      <c r="D689" s="69">
        <f t="shared" si="11"/>
        <v>2</v>
      </c>
      <c r="E689" s="466" t="s">
        <v>2492</v>
      </c>
      <c r="F689" s="466" t="s">
        <v>15824</v>
      </c>
      <c r="G689" s="466" t="s">
        <v>2492</v>
      </c>
      <c r="H689" s="168" t="s">
        <v>15907</v>
      </c>
      <c r="I689" s="168"/>
      <c r="J689" s="98"/>
      <c r="K689" s="168" t="s">
        <v>15880</v>
      </c>
      <c r="L689" s="98"/>
      <c r="M689" s="168"/>
    </row>
    <row r="690" spans="1:13" ht="17.25" customHeight="1">
      <c r="A690" s="69" t="s">
        <v>14309</v>
      </c>
      <c r="B690" s="466" t="s">
        <v>15778</v>
      </c>
      <c r="C690" s="466" t="s">
        <v>15782</v>
      </c>
      <c r="D690" s="69">
        <f t="shared" si="11"/>
        <v>3</v>
      </c>
      <c r="E690" s="466" t="s">
        <v>15826</v>
      </c>
      <c r="F690" s="466" t="s">
        <v>15825</v>
      </c>
      <c r="G690" s="36" t="s">
        <v>1235</v>
      </c>
      <c r="H690" s="168" t="s">
        <v>15908</v>
      </c>
      <c r="I690" s="155" t="s">
        <v>1701</v>
      </c>
      <c r="J690" s="97" t="s">
        <v>1680</v>
      </c>
      <c r="K690" s="61" t="s">
        <v>80</v>
      </c>
      <c r="L690" s="98"/>
      <c r="M690" s="168"/>
    </row>
    <row r="691" spans="1:13" ht="17.25" customHeight="1">
      <c r="A691" s="69" t="s">
        <v>14309</v>
      </c>
      <c r="B691" s="466" t="s">
        <v>15778</v>
      </c>
      <c r="C691" s="466" t="s">
        <v>15782</v>
      </c>
      <c r="D691" s="69">
        <f t="shared" si="11"/>
        <v>4</v>
      </c>
      <c r="E691" s="466" t="s">
        <v>15828</v>
      </c>
      <c r="F691" s="466" t="s">
        <v>15827</v>
      </c>
      <c r="G691" s="466" t="s">
        <v>15828</v>
      </c>
      <c r="H691" s="168" t="s">
        <v>15909</v>
      </c>
      <c r="I691" s="168"/>
      <c r="J691" s="98"/>
      <c r="K691" s="168" t="s">
        <v>15880</v>
      </c>
      <c r="L691" s="98"/>
      <c r="M691" s="168"/>
    </row>
    <row r="692" spans="1:13" ht="17.25" customHeight="1">
      <c r="A692" s="69" t="s">
        <v>14309</v>
      </c>
      <c r="B692" s="466" t="s">
        <v>15778</v>
      </c>
      <c r="C692" s="466" t="s">
        <v>15782</v>
      </c>
      <c r="D692" s="69">
        <f t="shared" si="11"/>
        <v>5</v>
      </c>
      <c r="E692" s="466" t="s">
        <v>15830</v>
      </c>
      <c r="F692" s="466" t="s">
        <v>15829</v>
      </c>
      <c r="G692" s="466" t="s">
        <v>15830</v>
      </c>
      <c r="H692" s="168" t="s">
        <v>15910</v>
      </c>
      <c r="I692" s="168"/>
      <c r="J692" s="98"/>
      <c r="K692" s="168" t="s">
        <v>15880</v>
      </c>
      <c r="L692" s="98"/>
      <c r="M692" s="168"/>
    </row>
    <row r="693" spans="1:13" ht="17.25" customHeight="1">
      <c r="A693" s="69" t="s">
        <v>14309</v>
      </c>
      <c r="B693" s="466" t="s">
        <v>15778</v>
      </c>
      <c r="C693" s="466" t="s">
        <v>15782</v>
      </c>
      <c r="D693" s="69">
        <f t="shared" si="11"/>
        <v>6</v>
      </c>
      <c r="E693" s="466" t="s">
        <v>15832</v>
      </c>
      <c r="F693" s="466" t="s">
        <v>15831</v>
      </c>
      <c r="G693" s="466" t="s">
        <v>15832</v>
      </c>
      <c r="H693" s="168" t="s">
        <v>15911</v>
      </c>
      <c r="I693" s="168"/>
      <c r="J693" s="98"/>
      <c r="K693" s="168" t="s">
        <v>15880</v>
      </c>
      <c r="L693" s="98"/>
      <c r="M693" s="168"/>
    </row>
    <row r="694" spans="1:13" ht="17.25" customHeight="1">
      <c r="A694" s="69" t="s">
        <v>14309</v>
      </c>
      <c r="B694" s="466" t="s">
        <v>15778</v>
      </c>
      <c r="C694" s="466" t="s">
        <v>15782</v>
      </c>
      <c r="D694" s="69">
        <f t="shared" si="11"/>
        <v>7</v>
      </c>
      <c r="E694" s="466" t="s">
        <v>15834</v>
      </c>
      <c r="F694" s="466" t="s">
        <v>15833</v>
      </c>
      <c r="G694" s="466" t="s">
        <v>15834</v>
      </c>
      <c r="H694" s="168" t="s">
        <v>15912</v>
      </c>
      <c r="I694" s="168"/>
      <c r="J694" s="98"/>
      <c r="K694" s="168" t="s">
        <v>15880</v>
      </c>
      <c r="L694" s="98"/>
      <c r="M694" s="168"/>
    </row>
    <row r="695" spans="1:13" ht="17.25" customHeight="1">
      <c r="A695" s="69" t="s">
        <v>14309</v>
      </c>
      <c r="B695" s="466" t="s">
        <v>15778</v>
      </c>
      <c r="C695" s="466" t="s">
        <v>15782</v>
      </c>
      <c r="D695" s="69">
        <f t="shared" si="11"/>
        <v>8</v>
      </c>
      <c r="E695" s="466" t="s">
        <v>15836</v>
      </c>
      <c r="F695" s="466" t="s">
        <v>15835</v>
      </c>
      <c r="G695" s="466" t="s">
        <v>15836</v>
      </c>
      <c r="H695" s="168" t="s">
        <v>15913</v>
      </c>
      <c r="I695" s="168"/>
      <c r="J695" s="98"/>
      <c r="K695" s="168" t="s">
        <v>15880</v>
      </c>
      <c r="L695" s="98"/>
      <c r="M695" s="168"/>
    </row>
    <row r="696" spans="1:13" ht="17.25" customHeight="1">
      <c r="A696" s="69" t="s">
        <v>14309</v>
      </c>
      <c r="B696" s="466" t="s">
        <v>15778</v>
      </c>
      <c r="C696" s="466" t="s">
        <v>15782</v>
      </c>
      <c r="D696" s="69">
        <f t="shared" si="11"/>
        <v>9</v>
      </c>
      <c r="E696" s="466" t="s">
        <v>15838</v>
      </c>
      <c r="F696" s="466" t="s">
        <v>15837</v>
      </c>
      <c r="G696" s="466" t="s">
        <v>15838</v>
      </c>
      <c r="H696" s="168" t="s">
        <v>15914</v>
      </c>
      <c r="I696" s="168"/>
      <c r="J696" s="98"/>
      <c r="K696" s="168" t="s">
        <v>15880</v>
      </c>
      <c r="L696" s="98"/>
      <c r="M696" s="168"/>
    </row>
    <row r="697" spans="1:13" ht="17.25" customHeight="1">
      <c r="A697" s="69" t="s">
        <v>14309</v>
      </c>
      <c r="B697" s="466" t="s">
        <v>15778</v>
      </c>
      <c r="C697" s="466" t="s">
        <v>15782</v>
      </c>
      <c r="D697" s="69">
        <f t="shared" si="11"/>
        <v>10</v>
      </c>
      <c r="E697" s="466" t="s">
        <v>15840</v>
      </c>
      <c r="F697" s="466" t="s">
        <v>15839</v>
      </c>
      <c r="G697" s="466" t="s">
        <v>15840</v>
      </c>
      <c r="H697" s="168" t="s">
        <v>15915</v>
      </c>
      <c r="I697" s="168"/>
      <c r="J697" s="98"/>
      <c r="K697" s="168" t="s">
        <v>15880</v>
      </c>
      <c r="L697" s="98"/>
      <c r="M697" s="168"/>
    </row>
    <row r="698" spans="1:13" ht="17.25" customHeight="1">
      <c r="A698" s="69" t="s">
        <v>14309</v>
      </c>
      <c r="B698" s="466" t="s">
        <v>15778</v>
      </c>
      <c r="C698" s="466" t="s">
        <v>15782</v>
      </c>
      <c r="D698" s="69">
        <f t="shared" si="11"/>
        <v>11</v>
      </c>
      <c r="E698" s="466" t="s">
        <v>15842</v>
      </c>
      <c r="F698" s="466" t="s">
        <v>15841</v>
      </c>
      <c r="G698" s="466" t="s">
        <v>15842</v>
      </c>
      <c r="H698" s="168" t="s">
        <v>15916</v>
      </c>
      <c r="I698" s="168"/>
      <c r="J698" s="98"/>
      <c r="K698" s="168" t="s">
        <v>15880</v>
      </c>
      <c r="L698" s="98"/>
      <c r="M698" s="168"/>
    </row>
    <row r="699" spans="1:13" ht="17.25" customHeight="1">
      <c r="A699" s="69" t="s">
        <v>14309</v>
      </c>
      <c r="B699" s="466" t="s">
        <v>15778</v>
      </c>
      <c r="C699" s="466" t="s">
        <v>15782</v>
      </c>
      <c r="D699" s="69">
        <f t="shared" si="11"/>
        <v>12</v>
      </c>
      <c r="E699" s="466" t="s">
        <v>15844</v>
      </c>
      <c r="F699" s="466" t="s">
        <v>15843</v>
      </c>
      <c r="G699" s="466" t="s">
        <v>15844</v>
      </c>
      <c r="H699" s="168" t="s">
        <v>15917</v>
      </c>
      <c r="I699" s="168"/>
      <c r="J699" s="98"/>
      <c r="K699" s="168" t="s">
        <v>15880</v>
      </c>
      <c r="L699" s="98"/>
      <c r="M699" s="168"/>
    </row>
    <row r="700" spans="1:13" ht="17.25" customHeight="1">
      <c r="A700" s="69" t="s">
        <v>14309</v>
      </c>
      <c r="B700" s="466" t="s">
        <v>15778</v>
      </c>
      <c r="C700" s="466" t="s">
        <v>15782</v>
      </c>
      <c r="D700" s="69">
        <f t="shared" si="11"/>
        <v>13</v>
      </c>
      <c r="E700" s="466" t="s">
        <v>15846</v>
      </c>
      <c r="F700" s="466" t="s">
        <v>15845</v>
      </c>
      <c r="G700" s="466" t="s">
        <v>15846</v>
      </c>
      <c r="H700" s="168" t="s">
        <v>15918</v>
      </c>
      <c r="I700" s="168"/>
      <c r="J700" s="98"/>
      <c r="K700" s="168" t="s">
        <v>15880</v>
      </c>
      <c r="L700" s="98"/>
      <c r="M700" s="168"/>
    </row>
    <row r="701" spans="1:13" ht="17.25" customHeight="1">
      <c r="A701" s="69" t="s">
        <v>14309</v>
      </c>
      <c r="B701" s="466" t="s">
        <v>15778</v>
      </c>
      <c r="C701" s="466" t="s">
        <v>15782</v>
      </c>
      <c r="D701" s="69">
        <f t="shared" si="11"/>
        <v>14</v>
      </c>
      <c r="E701" s="466" t="s">
        <v>14083</v>
      </c>
      <c r="F701" s="466" t="s">
        <v>14082</v>
      </c>
      <c r="G701" s="168" t="s">
        <v>18967</v>
      </c>
      <c r="H701" s="168" t="s">
        <v>15919</v>
      </c>
      <c r="I701" s="471" t="s">
        <v>15872</v>
      </c>
      <c r="J701" s="98" t="s">
        <v>15873</v>
      </c>
      <c r="K701" s="61" t="s">
        <v>627</v>
      </c>
      <c r="L701" s="98"/>
      <c r="M701" s="168"/>
    </row>
    <row r="702" spans="1:13" ht="17.25" customHeight="1">
      <c r="A702" s="69" t="s">
        <v>14309</v>
      </c>
      <c r="B702" s="466" t="s">
        <v>15778</v>
      </c>
      <c r="C702" s="466" t="s">
        <v>15782</v>
      </c>
      <c r="D702" s="69">
        <f t="shared" si="11"/>
        <v>15</v>
      </c>
      <c r="E702" s="466" t="s">
        <v>15848</v>
      </c>
      <c r="F702" s="466" t="s">
        <v>15847</v>
      </c>
      <c r="G702" s="168" t="s">
        <v>18968</v>
      </c>
      <c r="H702" s="168" t="s">
        <v>15920</v>
      </c>
      <c r="I702" s="168"/>
      <c r="J702" s="98"/>
      <c r="K702" s="168" t="s">
        <v>15880</v>
      </c>
      <c r="L702" s="98"/>
      <c r="M702" s="168"/>
    </row>
    <row r="703" spans="1:13" ht="17.25" customHeight="1">
      <c r="A703" s="69" t="s">
        <v>14309</v>
      </c>
      <c r="B703" s="466" t="s">
        <v>15778</v>
      </c>
      <c r="C703" s="466" t="s">
        <v>15782</v>
      </c>
      <c r="D703" s="69">
        <f t="shared" si="11"/>
        <v>16</v>
      </c>
      <c r="E703" s="466" t="s">
        <v>15850</v>
      </c>
      <c r="F703" s="466" t="s">
        <v>15849</v>
      </c>
      <c r="G703" s="168" t="s">
        <v>18969</v>
      </c>
      <c r="H703" s="168" t="s">
        <v>15921</v>
      </c>
      <c r="I703" s="168"/>
      <c r="J703" s="98"/>
      <c r="K703" s="168" t="s">
        <v>15880</v>
      </c>
      <c r="L703" s="98"/>
      <c r="M703" s="168"/>
    </row>
    <row r="704" spans="1:13" ht="17.25" customHeight="1">
      <c r="A704" s="69" t="s">
        <v>14309</v>
      </c>
      <c r="B704" s="466" t="s">
        <v>15778</v>
      </c>
      <c r="C704" s="466" t="s">
        <v>15782</v>
      </c>
      <c r="D704" s="69">
        <f t="shared" si="11"/>
        <v>17</v>
      </c>
      <c r="E704" s="466" t="s">
        <v>15852</v>
      </c>
      <c r="F704" s="466" t="s">
        <v>15851</v>
      </c>
      <c r="G704" s="168" t="s">
        <v>18966</v>
      </c>
      <c r="H704" s="168" t="s">
        <v>15922</v>
      </c>
      <c r="I704" s="168"/>
      <c r="J704" s="98"/>
      <c r="K704" s="168" t="s">
        <v>15880</v>
      </c>
      <c r="L704" s="98"/>
      <c r="M704" s="168"/>
    </row>
    <row r="705" spans="1:13" ht="17.25" customHeight="1">
      <c r="A705" s="69" t="s">
        <v>14309</v>
      </c>
      <c r="B705" s="466" t="s">
        <v>15778</v>
      </c>
      <c r="C705" s="466" t="s">
        <v>15782</v>
      </c>
      <c r="D705" s="69">
        <f t="shared" si="11"/>
        <v>18</v>
      </c>
      <c r="E705" s="466" t="s">
        <v>15854</v>
      </c>
      <c r="F705" s="466" t="s">
        <v>15853</v>
      </c>
      <c r="G705" s="466" t="s">
        <v>15854</v>
      </c>
      <c r="H705" s="168" t="s">
        <v>15923</v>
      </c>
      <c r="I705" s="359" t="s">
        <v>1575</v>
      </c>
      <c r="J705" s="142" t="s">
        <v>1801</v>
      </c>
      <c r="K705" s="402" t="s">
        <v>974</v>
      </c>
      <c r="L705" s="98"/>
      <c r="M705" s="168"/>
    </row>
    <row r="706" spans="1:13" ht="17.25" customHeight="1">
      <c r="A706" s="69" t="s">
        <v>14309</v>
      </c>
      <c r="B706" s="466" t="s">
        <v>15778</v>
      </c>
      <c r="C706" s="466" t="s">
        <v>15782</v>
      </c>
      <c r="D706" s="69">
        <f t="shared" si="11"/>
        <v>19</v>
      </c>
      <c r="E706" s="466" t="s">
        <v>15856</v>
      </c>
      <c r="F706" s="466" t="s">
        <v>15855</v>
      </c>
      <c r="G706" s="168" t="s">
        <v>18970</v>
      </c>
      <c r="H706" s="168" t="s">
        <v>15924</v>
      </c>
      <c r="I706" s="168" t="s">
        <v>751</v>
      </c>
      <c r="J706" s="98" t="s">
        <v>4202</v>
      </c>
      <c r="K706" s="168" t="s">
        <v>599</v>
      </c>
      <c r="L706" s="98"/>
      <c r="M706" s="168"/>
    </row>
    <row r="707" spans="1:13" ht="17.25" customHeight="1">
      <c r="A707" s="69" t="s">
        <v>14309</v>
      </c>
      <c r="B707" s="466" t="s">
        <v>15778</v>
      </c>
      <c r="C707" s="466" t="s">
        <v>15782</v>
      </c>
      <c r="D707" s="69">
        <f t="shared" si="11"/>
        <v>20</v>
      </c>
      <c r="E707" s="466" t="s">
        <v>14946</v>
      </c>
      <c r="F707" s="466" t="s">
        <v>14945</v>
      </c>
      <c r="G707" s="168" t="s">
        <v>18971</v>
      </c>
      <c r="H707" s="168" t="s">
        <v>15925</v>
      </c>
      <c r="I707" s="471" t="s">
        <v>15874</v>
      </c>
      <c r="J707" s="98" t="s">
        <v>15875</v>
      </c>
      <c r="K707" s="61" t="s">
        <v>627</v>
      </c>
      <c r="L707" s="98"/>
      <c r="M707" s="168"/>
    </row>
    <row r="708" spans="1:13" ht="17.25" customHeight="1">
      <c r="A708" s="69" t="s">
        <v>14309</v>
      </c>
      <c r="B708" s="466" t="s">
        <v>15778</v>
      </c>
      <c r="C708" s="466" t="s">
        <v>15782</v>
      </c>
      <c r="D708" s="69">
        <f t="shared" si="11"/>
        <v>21</v>
      </c>
      <c r="E708" s="466" t="s">
        <v>14100</v>
      </c>
      <c r="F708" s="466" t="s">
        <v>14099</v>
      </c>
      <c r="G708" s="168" t="s">
        <v>18972</v>
      </c>
      <c r="H708" s="168" t="s">
        <v>15926</v>
      </c>
      <c r="I708" s="471" t="s">
        <v>15876</v>
      </c>
      <c r="J708" s="98" t="s">
        <v>15878</v>
      </c>
      <c r="K708" s="61" t="s">
        <v>627</v>
      </c>
      <c r="L708" s="98"/>
      <c r="M708" s="168"/>
    </row>
    <row r="709" spans="1:13" ht="17.25" customHeight="1">
      <c r="A709" s="69" t="s">
        <v>14309</v>
      </c>
      <c r="B709" s="466" t="s">
        <v>15778</v>
      </c>
      <c r="C709" s="466" t="s">
        <v>15782</v>
      </c>
      <c r="D709" s="69">
        <f t="shared" si="11"/>
        <v>22</v>
      </c>
      <c r="E709" s="466" t="s">
        <v>14107</v>
      </c>
      <c r="F709" s="466" t="s">
        <v>14106</v>
      </c>
      <c r="G709" s="168" t="s">
        <v>18965</v>
      </c>
      <c r="H709" s="168" t="s">
        <v>15927</v>
      </c>
      <c r="I709" s="168"/>
      <c r="J709" s="98"/>
      <c r="K709" s="168" t="s">
        <v>15880</v>
      </c>
      <c r="L709" s="98"/>
      <c r="M709" s="168"/>
    </row>
    <row r="710" spans="1:13" ht="17.25" customHeight="1">
      <c r="A710" s="69" t="s">
        <v>14309</v>
      </c>
      <c r="B710" s="466" t="s">
        <v>15778</v>
      </c>
      <c r="C710" s="466" t="s">
        <v>15782</v>
      </c>
      <c r="D710" s="69">
        <f t="shared" si="11"/>
        <v>23</v>
      </c>
      <c r="E710" s="466" t="s">
        <v>15877</v>
      </c>
      <c r="F710" s="466" t="s">
        <v>15857</v>
      </c>
      <c r="G710" s="168" t="s">
        <v>18974</v>
      </c>
      <c r="H710" s="168" t="s">
        <v>15928</v>
      </c>
      <c r="I710" s="471" t="s">
        <v>15874</v>
      </c>
      <c r="J710" s="98" t="s">
        <v>15875</v>
      </c>
      <c r="K710" s="61" t="s">
        <v>627</v>
      </c>
      <c r="L710" s="98"/>
      <c r="M710" s="168"/>
    </row>
    <row r="711" spans="1:13" ht="17.25" customHeight="1">
      <c r="A711" s="69" t="s">
        <v>14309</v>
      </c>
      <c r="B711" s="466" t="s">
        <v>15778</v>
      </c>
      <c r="C711" s="466" t="s">
        <v>15782</v>
      </c>
      <c r="D711" s="69">
        <f t="shared" si="11"/>
        <v>24</v>
      </c>
      <c r="E711" s="466" t="s">
        <v>15859</v>
      </c>
      <c r="F711" s="466" t="s">
        <v>15858</v>
      </c>
      <c r="G711" s="168" t="s">
        <v>18973</v>
      </c>
      <c r="H711" s="168" t="s">
        <v>15929</v>
      </c>
      <c r="I711" s="134" t="s">
        <v>15879</v>
      </c>
      <c r="J711" s="98" t="s">
        <v>15866</v>
      </c>
      <c r="K711" s="61" t="s">
        <v>627</v>
      </c>
      <c r="L711" s="98"/>
      <c r="M711" s="168"/>
    </row>
    <row r="712" spans="1:13" ht="17.25" customHeight="1">
      <c r="A712" s="69" t="s">
        <v>14309</v>
      </c>
      <c r="B712" s="466" t="s">
        <v>15778</v>
      </c>
      <c r="C712" s="466" t="s">
        <v>15782</v>
      </c>
      <c r="D712" s="69">
        <f t="shared" si="11"/>
        <v>25</v>
      </c>
      <c r="E712" s="466" t="s">
        <v>15861</v>
      </c>
      <c r="F712" s="466" t="s">
        <v>15860</v>
      </c>
      <c r="G712" s="168" t="s">
        <v>18964</v>
      </c>
      <c r="H712" s="168" t="s">
        <v>15930</v>
      </c>
      <c r="I712" s="168" t="s">
        <v>751</v>
      </c>
      <c r="J712" s="98" t="s">
        <v>4202</v>
      </c>
      <c r="K712" s="168" t="s">
        <v>599</v>
      </c>
      <c r="L712" s="98"/>
      <c r="M712" s="168"/>
    </row>
    <row r="713" spans="1:13" ht="17.25" customHeight="1">
      <c r="A713" s="69" t="s">
        <v>14309</v>
      </c>
      <c r="B713" s="466" t="s">
        <v>15778</v>
      </c>
      <c r="C713" s="466" t="s">
        <v>15782</v>
      </c>
      <c r="D713" s="69">
        <f t="shared" si="11"/>
        <v>26</v>
      </c>
      <c r="E713" s="466" t="s">
        <v>940</v>
      </c>
      <c r="F713" s="466" t="s">
        <v>13584</v>
      </c>
      <c r="G713" s="168" t="s">
        <v>18962</v>
      </c>
      <c r="H713" s="168" t="s">
        <v>15931</v>
      </c>
      <c r="I713" s="359" t="s">
        <v>1575</v>
      </c>
      <c r="J713" s="142" t="s">
        <v>1801</v>
      </c>
      <c r="K713" s="402" t="s">
        <v>974</v>
      </c>
      <c r="L713" s="98"/>
      <c r="M713" s="168"/>
    </row>
    <row r="714" spans="1:13" ht="17.25" customHeight="1">
      <c r="A714" s="69" t="s">
        <v>14309</v>
      </c>
      <c r="B714" s="466" t="s">
        <v>15778</v>
      </c>
      <c r="C714" s="466" t="s">
        <v>15782</v>
      </c>
      <c r="D714" s="69">
        <f t="shared" si="11"/>
        <v>27</v>
      </c>
      <c r="E714" s="466" t="s">
        <v>939</v>
      </c>
      <c r="F714" s="466" t="s">
        <v>13585</v>
      </c>
      <c r="G714" s="168" t="s">
        <v>18963</v>
      </c>
      <c r="H714" s="168" t="s">
        <v>15932</v>
      </c>
      <c r="I714" s="359" t="s">
        <v>1575</v>
      </c>
      <c r="J714" s="142" t="s">
        <v>1801</v>
      </c>
      <c r="K714" s="402" t="s">
        <v>974</v>
      </c>
      <c r="L714" s="98"/>
      <c r="M714" s="168"/>
    </row>
    <row r="715" spans="1:13" ht="17.25" customHeight="1">
      <c r="A715" s="69" t="s">
        <v>14309</v>
      </c>
      <c r="B715" s="466" t="s">
        <v>15778</v>
      </c>
      <c r="C715" s="466" t="s">
        <v>15782</v>
      </c>
      <c r="D715" s="69">
        <f t="shared" si="11"/>
        <v>28</v>
      </c>
      <c r="E715" s="466" t="s">
        <v>202</v>
      </c>
      <c r="F715" s="466" t="s">
        <v>13599</v>
      </c>
      <c r="G715" s="36" t="s">
        <v>1235</v>
      </c>
      <c r="H715" s="168" t="s">
        <v>15933</v>
      </c>
      <c r="I715" s="155" t="s">
        <v>1701</v>
      </c>
      <c r="J715" s="97" t="s">
        <v>1680</v>
      </c>
      <c r="K715" s="61" t="s">
        <v>80</v>
      </c>
      <c r="L715" s="98"/>
      <c r="M715" s="168"/>
    </row>
    <row r="716" spans="1:13" ht="17.25" customHeight="1">
      <c r="A716" s="69" t="s">
        <v>14309</v>
      </c>
      <c r="B716" s="466" t="s">
        <v>15778</v>
      </c>
      <c r="C716" s="466" t="s">
        <v>15782</v>
      </c>
      <c r="D716" s="69">
        <f t="shared" si="11"/>
        <v>29</v>
      </c>
      <c r="E716" s="466" t="s">
        <v>15863</v>
      </c>
      <c r="F716" s="466" t="s">
        <v>15862</v>
      </c>
      <c r="G716" s="466" t="s">
        <v>15863</v>
      </c>
      <c r="H716" s="168" t="s">
        <v>15934</v>
      </c>
      <c r="I716" s="168"/>
      <c r="J716" s="98"/>
      <c r="K716" s="168" t="s">
        <v>15880</v>
      </c>
      <c r="L716" s="98"/>
      <c r="M716" s="168"/>
    </row>
    <row r="717" spans="1:13" ht="17.25" customHeight="1">
      <c r="A717" s="69" t="s">
        <v>14309</v>
      </c>
      <c r="B717" s="466" t="s">
        <v>15778</v>
      </c>
      <c r="C717" s="466" t="s">
        <v>15782</v>
      </c>
      <c r="D717" s="69">
        <f t="shared" si="11"/>
        <v>30</v>
      </c>
      <c r="E717" s="466" t="s">
        <v>13836</v>
      </c>
      <c r="F717" s="466" t="s">
        <v>13869</v>
      </c>
      <c r="G717" s="69" t="s">
        <v>14354</v>
      </c>
      <c r="H717" s="69" t="s">
        <v>14349</v>
      </c>
      <c r="I717" s="69" t="s">
        <v>14355</v>
      </c>
      <c r="J717" s="69">
        <v>20170101</v>
      </c>
      <c r="K717" s="69" t="s">
        <v>14357</v>
      </c>
      <c r="L717" s="98"/>
      <c r="M717" s="168"/>
    </row>
  </sheetData>
  <phoneticPr fontId="91" type="noConversion"/>
  <hyperlinks>
    <hyperlink ref="J443" r:id="rId1"/>
    <hyperlink ref="J451" r:id="rId2"/>
    <hyperlink ref="J453" r:id="rId3"/>
    <hyperlink ref="J461" r:id="rId4"/>
    <hyperlink ref="J292" r:id="rId5"/>
    <hyperlink ref="J302" r:id="rId6"/>
    <hyperlink ref="J303" r:id="rId7"/>
    <hyperlink ref="J304" r:id="rId8"/>
    <hyperlink ref="J305" r:id="rId9"/>
  </hyperlinks>
  <pageMargins left="0.7" right="0.7" top="0.75" bottom="0.75" header="0.3" footer="0.3"/>
  <pageSetup paperSize="9" orientation="portrait" r:id="rId10"/>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367"/>
  <sheetViews>
    <sheetView tabSelected="1" workbookViewId="0">
      <pane xSplit="6" ySplit="1" topLeftCell="G313" activePane="bottomRight" state="frozen"/>
      <selection pane="topRight" activeCell="G1" sqref="G1"/>
      <selection pane="bottomLeft" activeCell="A2" sqref="A2"/>
      <selection pane="bottomRight" activeCell="G359" sqref="G359"/>
    </sheetView>
  </sheetViews>
  <sheetFormatPr defaultRowHeight="21" customHeight="1"/>
  <cols>
    <col min="1" max="1" width="7" style="37" customWidth="1"/>
    <col min="2" max="2" width="22.85546875" style="37" customWidth="1"/>
    <col min="3" max="3" width="28.140625" customWidth="1"/>
    <col min="4" max="4" width="5.28515625" customWidth="1"/>
    <col min="5" max="5" width="16.42578125" customWidth="1"/>
    <col min="6" max="6" width="15.5703125" customWidth="1"/>
    <col min="7" max="7" width="13.28515625" style="37" customWidth="1"/>
    <col min="8" max="8" width="13" style="37" customWidth="1"/>
    <col min="10" max="10" width="19.5703125" style="104" customWidth="1"/>
    <col min="11" max="11" width="9.140625" style="37"/>
  </cols>
  <sheetData>
    <row r="1" spans="1:13" ht="21" customHeight="1">
      <c r="A1" s="14" t="s">
        <v>15</v>
      </c>
      <c r="B1" s="14" t="s">
        <v>16</v>
      </c>
      <c r="C1" s="14" t="s">
        <v>17</v>
      </c>
      <c r="D1" s="14" t="s">
        <v>24</v>
      </c>
      <c r="E1" s="14" t="s">
        <v>18</v>
      </c>
      <c r="F1" s="14" t="s">
        <v>87</v>
      </c>
      <c r="G1" s="14" t="s">
        <v>9</v>
      </c>
      <c r="H1" s="14" t="s">
        <v>10</v>
      </c>
      <c r="I1" s="14" t="s">
        <v>217</v>
      </c>
      <c r="J1" s="87" t="s">
        <v>1472</v>
      </c>
      <c r="K1" s="14" t="s">
        <v>11</v>
      </c>
      <c r="L1" s="14" t="s">
        <v>82</v>
      </c>
      <c r="M1" s="14" t="s">
        <v>83</v>
      </c>
    </row>
    <row r="2" spans="1:13" ht="21" customHeight="1">
      <c r="A2" s="42" t="s">
        <v>557</v>
      </c>
      <c r="B2" s="34" t="s">
        <v>224</v>
      </c>
      <c r="C2" s="7" t="s">
        <v>221</v>
      </c>
      <c r="D2" s="45">
        <v>1</v>
      </c>
      <c r="E2" s="53" t="s">
        <v>1281</v>
      </c>
      <c r="F2" s="45" t="s">
        <v>1273</v>
      </c>
      <c r="G2" s="42" t="s">
        <v>2203</v>
      </c>
      <c r="H2" s="42" t="s">
        <v>5336</v>
      </c>
      <c r="I2" s="45"/>
      <c r="J2" s="89"/>
      <c r="K2" s="42" t="s">
        <v>1288</v>
      </c>
      <c r="L2" s="45"/>
      <c r="M2" s="45"/>
    </row>
    <row r="3" spans="1:13" ht="21" customHeight="1">
      <c r="A3" s="42" t="s">
        <v>227</v>
      </c>
      <c r="B3" s="34" t="s">
        <v>224</v>
      </c>
      <c r="C3" s="7" t="s">
        <v>221</v>
      </c>
      <c r="D3" s="45">
        <f>IF($C3=$C2,$D2+1,1)</f>
        <v>2</v>
      </c>
      <c r="E3" s="53" t="s">
        <v>1282</v>
      </c>
      <c r="F3" s="45" t="s">
        <v>1274</v>
      </c>
      <c r="G3" s="42" t="s">
        <v>2215</v>
      </c>
      <c r="H3" s="42" t="s">
        <v>2163</v>
      </c>
      <c r="I3" s="45"/>
      <c r="J3" s="89">
        <v>7276589</v>
      </c>
      <c r="K3" s="42" t="s">
        <v>1288</v>
      </c>
      <c r="L3" s="45"/>
      <c r="M3" s="45"/>
    </row>
    <row r="4" spans="1:13" ht="21" customHeight="1">
      <c r="A4" s="42" t="s">
        <v>227</v>
      </c>
      <c r="B4" s="34" t="s">
        <v>224</v>
      </c>
      <c r="C4" s="7" t="s">
        <v>221</v>
      </c>
      <c r="D4" s="45">
        <f>IF($C4=$C3,$D3+1,1)</f>
        <v>3</v>
      </c>
      <c r="E4" s="53" t="s">
        <v>1283</v>
      </c>
      <c r="F4" s="45" t="s">
        <v>1275</v>
      </c>
      <c r="G4" s="42" t="s">
        <v>2214</v>
      </c>
      <c r="H4" s="42" t="s">
        <v>2164</v>
      </c>
      <c r="I4" s="45"/>
      <c r="J4" s="89" t="s">
        <v>2204</v>
      </c>
      <c r="K4" s="42" t="s">
        <v>1288</v>
      </c>
      <c r="L4" s="45"/>
      <c r="M4" s="45"/>
    </row>
    <row r="5" spans="1:13" ht="21" customHeight="1">
      <c r="A5" s="42" t="s">
        <v>227</v>
      </c>
      <c r="B5" s="34" t="s">
        <v>224</v>
      </c>
      <c r="C5" s="7" t="s">
        <v>221</v>
      </c>
      <c r="D5" s="45">
        <f t="shared" ref="D5:D18" si="0">IF($C5=$C4,$D4+1,1)</f>
        <v>4</v>
      </c>
      <c r="E5" s="53" t="s">
        <v>1284</v>
      </c>
      <c r="F5" s="45" t="s">
        <v>1276</v>
      </c>
      <c r="G5" s="42" t="s">
        <v>2205</v>
      </c>
      <c r="H5" s="42" t="s">
        <v>2165</v>
      </c>
      <c r="I5" s="45"/>
      <c r="J5" s="89" t="s">
        <v>2206</v>
      </c>
      <c r="K5" s="42" t="s">
        <v>1289</v>
      </c>
      <c r="L5" s="45"/>
      <c r="M5" s="45"/>
    </row>
    <row r="6" spans="1:13" ht="21" customHeight="1">
      <c r="A6" s="42" t="s">
        <v>227</v>
      </c>
      <c r="B6" s="34" t="s">
        <v>224</v>
      </c>
      <c r="C6" s="7" t="s">
        <v>221</v>
      </c>
      <c r="D6" s="45">
        <f t="shared" si="0"/>
        <v>5</v>
      </c>
      <c r="E6" s="53" t="s">
        <v>1285</v>
      </c>
      <c r="F6" s="45" t="s">
        <v>1277</v>
      </c>
      <c r="G6" s="42" t="s">
        <v>2209</v>
      </c>
      <c r="H6" s="42" t="s">
        <v>2166</v>
      </c>
      <c r="I6" s="45"/>
      <c r="J6" s="89" t="s">
        <v>2213</v>
      </c>
      <c r="K6" s="42" t="s">
        <v>1290</v>
      </c>
      <c r="L6" s="45"/>
      <c r="M6" s="45"/>
    </row>
    <row r="7" spans="1:13" ht="21" customHeight="1">
      <c r="A7" s="42" t="s">
        <v>227</v>
      </c>
      <c r="B7" s="34" t="s">
        <v>224</v>
      </c>
      <c r="C7" s="7" t="s">
        <v>221</v>
      </c>
      <c r="D7" s="45">
        <f t="shared" si="0"/>
        <v>6</v>
      </c>
      <c r="E7" s="53" t="s">
        <v>940</v>
      </c>
      <c r="F7" s="45" t="s">
        <v>1278</v>
      </c>
      <c r="G7" s="42" t="s">
        <v>2207</v>
      </c>
      <c r="H7" s="42" t="s">
        <v>2167</v>
      </c>
      <c r="I7" s="102" t="s">
        <v>1705</v>
      </c>
      <c r="J7" s="96" t="s">
        <v>1767</v>
      </c>
      <c r="K7" s="42" t="s">
        <v>1291</v>
      </c>
      <c r="L7" s="45"/>
      <c r="M7" s="45"/>
    </row>
    <row r="8" spans="1:13" ht="21" customHeight="1">
      <c r="A8" s="42" t="s">
        <v>227</v>
      </c>
      <c r="B8" s="34" t="s">
        <v>224</v>
      </c>
      <c r="C8" s="7" t="s">
        <v>221</v>
      </c>
      <c r="D8" s="45">
        <f t="shared" si="0"/>
        <v>7</v>
      </c>
      <c r="E8" s="53" t="s">
        <v>1286</v>
      </c>
      <c r="F8" s="45" t="s">
        <v>1279</v>
      </c>
      <c r="G8" s="42" t="s">
        <v>2208</v>
      </c>
      <c r="H8" s="42" t="s">
        <v>2168</v>
      </c>
      <c r="I8" s="45"/>
      <c r="J8" s="89" t="s">
        <v>2212</v>
      </c>
      <c r="K8" s="42" t="s">
        <v>1290</v>
      </c>
      <c r="L8" s="45"/>
      <c r="M8" s="45"/>
    </row>
    <row r="9" spans="1:13" ht="21" customHeight="1">
      <c r="A9" s="42" t="s">
        <v>227</v>
      </c>
      <c r="B9" s="34" t="s">
        <v>224</v>
      </c>
      <c r="C9" s="7" t="s">
        <v>221</v>
      </c>
      <c r="D9" s="45">
        <f t="shared" si="0"/>
        <v>8</v>
      </c>
      <c r="E9" s="53" t="s">
        <v>620</v>
      </c>
      <c r="F9" s="45" t="s">
        <v>614</v>
      </c>
      <c r="G9" s="42" t="s">
        <v>2216</v>
      </c>
      <c r="H9" s="42" t="s">
        <v>2169</v>
      </c>
      <c r="I9" s="102" t="s">
        <v>1705</v>
      </c>
      <c r="J9" s="96" t="s">
        <v>1767</v>
      </c>
      <c r="K9" s="42" t="s">
        <v>1292</v>
      </c>
      <c r="L9" s="45"/>
      <c r="M9" s="45"/>
    </row>
    <row r="10" spans="1:13" ht="21" customHeight="1">
      <c r="A10" s="42" t="s">
        <v>227</v>
      </c>
      <c r="B10" s="34" t="s">
        <v>224</v>
      </c>
      <c r="C10" s="7" t="s">
        <v>221</v>
      </c>
      <c r="D10" s="45">
        <f t="shared" si="0"/>
        <v>9</v>
      </c>
      <c r="E10" s="54" t="s">
        <v>1287</v>
      </c>
      <c r="F10" s="231" t="s">
        <v>1280</v>
      </c>
      <c r="G10" s="42" t="s">
        <v>2210</v>
      </c>
      <c r="H10" s="42" t="s">
        <v>12575</v>
      </c>
      <c r="I10" s="46" t="s">
        <v>12586</v>
      </c>
      <c r="J10" s="89" t="s">
        <v>2211</v>
      </c>
      <c r="K10" s="42" t="s">
        <v>1293</v>
      </c>
      <c r="L10" s="45"/>
      <c r="M10" s="45"/>
    </row>
    <row r="11" spans="1:13" ht="21" customHeight="1">
      <c r="A11" s="42" t="s">
        <v>227</v>
      </c>
      <c r="B11" s="168" t="s">
        <v>224</v>
      </c>
      <c r="C11" s="7" t="s">
        <v>221</v>
      </c>
      <c r="D11" s="45">
        <f t="shared" si="0"/>
        <v>10</v>
      </c>
      <c r="E11" s="54" t="s">
        <v>12572</v>
      </c>
      <c r="F11" s="231" t="s">
        <v>12352</v>
      </c>
      <c r="G11" s="42" t="s">
        <v>12581</v>
      </c>
      <c r="H11" s="42" t="s">
        <v>12576</v>
      </c>
      <c r="I11" s="366"/>
      <c r="J11" s="89"/>
      <c r="K11" s="42" t="s">
        <v>12585</v>
      </c>
      <c r="L11" s="45"/>
      <c r="M11" s="45"/>
    </row>
    <row r="12" spans="1:13" ht="21" customHeight="1">
      <c r="A12" s="42" t="s">
        <v>227</v>
      </c>
      <c r="B12" s="168" t="s">
        <v>224</v>
      </c>
      <c r="C12" s="7" t="s">
        <v>221</v>
      </c>
      <c r="D12" s="45">
        <f t="shared" si="0"/>
        <v>11</v>
      </c>
      <c r="E12" s="54" t="s">
        <v>12573</v>
      </c>
      <c r="F12" s="231" t="s">
        <v>12353</v>
      </c>
      <c r="G12" s="42" t="s">
        <v>12367</v>
      </c>
      <c r="H12" s="42" t="s">
        <v>12577</v>
      </c>
      <c r="I12" s="366"/>
      <c r="J12" s="89"/>
      <c r="K12" s="42" t="s">
        <v>12585</v>
      </c>
      <c r="L12" s="45"/>
      <c r="M12" s="45"/>
    </row>
    <row r="13" spans="1:13" ht="21" customHeight="1">
      <c r="A13" s="42" t="s">
        <v>227</v>
      </c>
      <c r="B13" s="168" t="s">
        <v>224</v>
      </c>
      <c r="C13" s="7" t="s">
        <v>221</v>
      </c>
      <c r="D13" s="45">
        <f t="shared" si="0"/>
        <v>12</v>
      </c>
      <c r="E13" s="54" t="s">
        <v>12574</v>
      </c>
      <c r="F13" s="231" t="s">
        <v>12242</v>
      </c>
      <c r="G13" s="42" t="s">
        <v>12582</v>
      </c>
      <c r="H13" s="42" t="s">
        <v>12578</v>
      </c>
      <c r="I13" s="366"/>
      <c r="J13" s="89"/>
      <c r="K13" s="42" t="s">
        <v>12585</v>
      </c>
      <c r="L13" s="45"/>
      <c r="M13" s="45"/>
    </row>
    <row r="14" spans="1:13" ht="21" customHeight="1">
      <c r="A14" s="42" t="s">
        <v>227</v>
      </c>
      <c r="B14" s="168" t="s">
        <v>224</v>
      </c>
      <c r="C14" s="7" t="s">
        <v>221</v>
      </c>
      <c r="D14" s="45">
        <f t="shared" si="0"/>
        <v>13</v>
      </c>
      <c r="E14" s="54" t="s">
        <v>12237</v>
      </c>
      <c r="F14" s="231" t="s">
        <v>12243</v>
      </c>
      <c r="G14" s="42" t="s">
        <v>12583</v>
      </c>
      <c r="H14" s="42" t="s">
        <v>12579</v>
      </c>
      <c r="I14" s="366"/>
      <c r="J14" s="89"/>
      <c r="K14" s="42" t="s">
        <v>12585</v>
      </c>
      <c r="L14" s="45"/>
      <c r="M14" s="45"/>
    </row>
    <row r="15" spans="1:13" ht="21" customHeight="1">
      <c r="A15" s="42" t="s">
        <v>227</v>
      </c>
      <c r="B15" s="168" t="s">
        <v>224</v>
      </c>
      <c r="C15" s="7" t="s">
        <v>221</v>
      </c>
      <c r="D15" s="45">
        <f t="shared" si="0"/>
        <v>14</v>
      </c>
      <c r="E15" s="54" t="s">
        <v>12238</v>
      </c>
      <c r="F15" s="231" t="s">
        <v>12244</v>
      </c>
      <c r="G15" s="42" t="s">
        <v>12584</v>
      </c>
      <c r="H15" s="42" t="s">
        <v>12580</v>
      </c>
      <c r="I15" s="366"/>
      <c r="J15" s="89"/>
      <c r="K15" s="42" t="s">
        <v>12585</v>
      </c>
      <c r="L15" s="45"/>
      <c r="M15" s="45"/>
    </row>
    <row r="16" spans="1:13" ht="21" customHeight="1">
      <c r="A16" s="42" t="s">
        <v>227</v>
      </c>
      <c r="B16" s="168" t="s">
        <v>224</v>
      </c>
      <c r="C16" s="7" t="s">
        <v>221</v>
      </c>
      <c r="D16" s="45">
        <f t="shared" si="0"/>
        <v>15</v>
      </c>
      <c r="E16" s="71" t="s">
        <v>212</v>
      </c>
      <c r="F16" s="42" t="s">
        <v>1035</v>
      </c>
      <c r="G16" s="5" t="s">
        <v>220</v>
      </c>
      <c r="H16" s="13" t="s">
        <v>214</v>
      </c>
      <c r="I16" s="102" t="s">
        <v>1705</v>
      </c>
      <c r="J16" s="96" t="s">
        <v>1767</v>
      </c>
      <c r="K16" s="71" t="s">
        <v>974</v>
      </c>
      <c r="L16" s="45"/>
      <c r="M16" s="45"/>
    </row>
    <row r="17" spans="1:13" ht="21" customHeight="1">
      <c r="A17" s="42" t="s">
        <v>227</v>
      </c>
      <c r="B17" s="168" t="s">
        <v>224</v>
      </c>
      <c r="C17" s="7" t="s">
        <v>221</v>
      </c>
      <c r="D17" s="45">
        <f t="shared" si="0"/>
        <v>16</v>
      </c>
      <c r="E17" s="49" t="s">
        <v>573</v>
      </c>
      <c r="F17" s="42" t="s">
        <v>565</v>
      </c>
      <c r="G17" s="12" t="s">
        <v>600</v>
      </c>
      <c r="H17" s="13" t="s">
        <v>214</v>
      </c>
      <c r="I17" s="48" t="s">
        <v>1681</v>
      </c>
      <c r="J17" s="97" t="s">
        <v>2006</v>
      </c>
      <c r="K17" s="71" t="s">
        <v>215</v>
      </c>
      <c r="L17" s="45"/>
      <c r="M17" s="45"/>
    </row>
    <row r="18" spans="1:13" ht="21" customHeight="1">
      <c r="A18" s="42" t="s">
        <v>227</v>
      </c>
      <c r="B18" s="52" t="s">
        <v>225</v>
      </c>
      <c r="C18" s="47" t="s">
        <v>222</v>
      </c>
      <c r="D18" s="45">
        <f t="shared" si="0"/>
        <v>1</v>
      </c>
      <c r="E18" s="53" t="s">
        <v>1283</v>
      </c>
      <c r="F18" s="45" t="s">
        <v>1275</v>
      </c>
      <c r="G18" s="42" t="s">
        <v>2214</v>
      </c>
      <c r="H18" s="42" t="s">
        <v>5337</v>
      </c>
      <c r="I18" s="45"/>
      <c r="J18" s="89"/>
      <c r="K18" s="42" t="s">
        <v>1288</v>
      </c>
      <c r="L18" s="45"/>
      <c r="M18" s="45"/>
    </row>
    <row r="19" spans="1:13" ht="21" customHeight="1">
      <c r="A19" s="42" t="s">
        <v>227</v>
      </c>
      <c r="B19" s="52" t="s">
        <v>225</v>
      </c>
      <c r="C19" s="47" t="s">
        <v>222</v>
      </c>
      <c r="D19" s="45">
        <f t="shared" ref="D19:D43" si="1">IF($C19=$C18,$D18+1,1)</f>
        <v>2</v>
      </c>
      <c r="E19" s="53" t="s">
        <v>620</v>
      </c>
      <c r="F19" s="45" t="s">
        <v>614</v>
      </c>
      <c r="G19" s="42" t="s">
        <v>2216</v>
      </c>
      <c r="H19" s="42" t="s">
        <v>2170</v>
      </c>
      <c r="I19" s="102" t="s">
        <v>1705</v>
      </c>
      <c r="J19" s="96" t="s">
        <v>1767</v>
      </c>
      <c r="K19" s="42" t="s">
        <v>1291</v>
      </c>
      <c r="L19" s="45"/>
      <c r="M19" s="45"/>
    </row>
    <row r="20" spans="1:13" ht="21" customHeight="1">
      <c r="A20" s="42" t="s">
        <v>227</v>
      </c>
      <c r="B20" s="52" t="s">
        <v>225</v>
      </c>
      <c r="C20" s="47" t="s">
        <v>222</v>
      </c>
      <c r="D20" s="45">
        <f t="shared" si="1"/>
        <v>3</v>
      </c>
      <c r="E20" s="83" t="s">
        <v>2161</v>
      </c>
      <c r="F20" s="45" t="s">
        <v>2162</v>
      </c>
      <c r="G20" s="42" t="s">
        <v>2231</v>
      </c>
      <c r="H20" s="42" t="s">
        <v>2171</v>
      </c>
      <c r="I20" s="45"/>
      <c r="J20" s="89" t="s">
        <v>2217</v>
      </c>
      <c r="K20" s="42" t="s">
        <v>1290</v>
      </c>
      <c r="L20" s="45"/>
      <c r="M20" s="45"/>
    </row>
    <row r="21" spans="1:13" ht="21" customHeight="1">
      <c r="A21" s="42" t="s">
        <v>227</v>
      </c>
      <c r="B21" s="52" t="s">
        <v>225</v>
      </c>
      <c r="C21" s="47" t="s">
        <v>222</v>
      </c>
      <c r="D21" s="45">
        <f t="shared" si="1"/>
        <v>4</v>
      </c>
      <c r="E21" s="53" t="s">
        <v>1311</v>
      </c>
      <c r="F21" s="45" t="s">
        <v>1294</v>
      </c>
      <c r="G21" s="42" t="s">
        <v>2218</v>
      </c>
      <c r="H21" s="42" t="s">
        <v>2172</v>
      </c>
      <c r="I21" s="45"/>
      <c r="J21" s="89" t="s">
        <v>2219</v>
      </c>
      <c r="K21" s="42" t="s">
        <v>1290</v>
      </c>
      <c r="L21" s="45"/>
      <c r="M21" s="45"/>
    </row>
    <row r="22" spans="1:13" ht="21" customHeight="1">
      <c r="A22" s="244" t="s">
        <v>227</v>
      </c>
      <c r="B22" s="201" t="s">
        <v>225</v>
      </c>
      <c r="C22" s="367" t="s">
        <v>222</v>
      </c>
      <c r="D22" s="368">
        <f t="shared" si="1"/>
        <v>5</v>
      </c>
      <c r="E22" s="289" t="s">
        <v>1312</v>
      </c>
      <c r="F22" s="368" t="s">
        <v>1295</v>
      </c>
      <c r="G22" s="244" t="s">
        <v>2220</v>
      </c>
      <c r="H22" s="244" t="s">
        <v>2173</v>
      </c>
      <c r="I22" s="370" t="s">
        <v>12417</v>
      </c>
      <c r="J22" s="369" t="s">
        <v>12420</v>
      </c>
      <c r="K22" s="42" t="s">
        <v>1293</v>
      </c>
      <c r="L22" s="45"/>
      <c r="M22" s="45"/>
    </row>
    <row r="23" spans="1:13" ht="21" customHeight="1">
      <c r="A23" s="42" t="s">
        <v>227</v>
      </c>
      <c r="B23" s="52" t="s">
        <v>225</v>
      </c>
      <c r="C23" s="47" t="s">
        <v>222</v>
      </c>
      <c r="D23" s="45">
        <f t="shared" si="1"/>
        <v>6</v>
      </c>
      <c r="E23" s="53" t="s">
        <v>1313</v>
      </c>
      <c r="F23" s="45" t="s">
        <v>1296</v>
      </c>
      <c r="G23" s="42" t="s">
        <v>2222</v>
      </c>
      <c r="H23" s="42" t="s">
        <v>2174</v>
      </c>
      <c r="I23" s="45"/>
      <c r="J23" s="89" t="s">
        <v>2221</v>
      </c>
      <c r="K23" s="42" t="s">
        <v>1290</v>
      </c>
      <c r="L23" s="45"/>
      <c r="M23" s="45"/>
    </row>
    <row r="24" spans="1:13" ht="21" customHeight="1">
      <c r="A24" s="42" t="s">
        <v>227</v>
      </c>
      <c r="B24" s="52" t="s">
        <v>225</v>
      </c>
      <c r="C24" s="47" t="s">
        <v>222</v>
      </c>
      <c r="D24" s="45">
        <f t="shared" si="1"/>
        <v>7</v>
      </c>
      <c r="E24" s="53" t="s">
        <v>1314</v>
      </c>
      <c r="F24" s="45" t="s">
        <v>1297</v>
      </c>
      <c r="G24" s="42" t="s">
        <v>2224</v>
      </c>
      <c r="H24" s="42" t="s">
        <v>2175</v>
      </c>
      <c r="I24" s="45"/>
      <c r="J24" s="89" t="s">
        <v>2223</v>
      </c>
      <c r="K24" s="42" t="s">
        <v>1290</v>
      </c>
      <c r="L24" s="45"/>
      <c r="M24" s="45"/>
    </row>
    <row r="25" spans="1:13" ht="21" customHeight="1">
      <c r="A25" s="42" t="s">
        <v>227</v>
      </c>
      <c r="B25" s="52" t="s">
        <v>225</v>
      </c>
      <c r="C25" s="47" t="s">
        <v>222</v>
      </c>
      <c r="D25" s="45">
        <f t="shared" si="1"/>
        <v>8</v>
      </c>
      <c r="E25" s="53" t="s">
        <v>1315</v>
      </c>
      <c r="F25" s="45" t="s">
        <v>1298</v>
      </c>
      <c r="G25" s="34" t="s">
        <v>2226</v>
      </c>
      <c r="H25" s="42" t="s">
        <v>2176</v>
      </c>
      <c r="I25" s="45"/>
      <c r="J25" s="98" t="s">
        <v>2225</v>
      </c>
      <c r="K25" s="42" t="s">
        <v>1290</v>
      </c>
      <c r="L25" s="45"/>
      <c r="M25" s="45"/>
    </row>
    <row r="26" spans="1:13" ht="21" customHeight="1">
      <c r="A26" s="42" t="s">
        <v>227</v>
      </c>
      <c r="B26" s="52" t="s">
        <v>225</v>
      </c>
      <c r="C26" s="47" t="s">
        <v>222</v>
      </c>
      <c r="D26" s="45">
        <f t="shared" si="1"/>
        <v>9</v>
      </c>
      <c r="E26" s="53" t="s">
        <v>1316</v>
      </c>
      <c r="F26" s="45" t="s">
        <v>1299</v>
      </c>
      <c r="G26" s="42" t="s">
        <v>2227</v>
      </c>
      <c r="H26" s="42" t="s">
        <v>2177</v>
      </c>
      <c r="I26" s="45"/>
      <c r="J26" s="34" t="s">
        <v>2237</v>
      </c>
      <c r="K26" s="42" t="s">
        <v>1290</v>
      </c>
      <c r="L26" s="45"/>
      <c r="M26" s="45"/>
    </row>
    <row r="27" spans="1:13" ht="21" customHeight="1">
      <c r="A27" s="42" t="s">
        <v>227</v>
      </c>
      <c r="B27" s="52" t="s">
        <v>225</v>
      </c>
      <c r="C27" s="47" t="s">
        <v>222</v>
      </c>
      <c r="D27" s="45">
        <f t="shared" si="1"/>
        <v>10</v>
      </c>
      <c r="E27" s="53" t="s">
        <v>1317</v>
      </c>
      <c r="F27" s="45" t="s">
        <v>1300</v>
      </c>
      <c r="G27" s="42" t="s">
        <v>2228</v>
      </c>
      <c r="H27" s="42" t="s">
        <v>2178</v>
      </c>
      <c r="I27" s="45"/>
      <c r="J27" s="34" t="s">
        <v>2238</v>
      </c>
      <c r="K27" s="42" t="s">
        <v>1290</v>
      </c>
      <c r="L27" s="45"/>
      <c r="M27" s="45"/>
    </row>
    <row r="28" spans="1:13" ht="21" customHeight="1">
      <c r="A28" s="42" t="s">
        <v>227</v>
      </c>
      <c r="B28" s="52" t="s">
        <v>225</v>
      </c>
      <c r="C28" s="47" t="s">
        <v>222</v>
      </c>
      <c r="D28" s="45">
        <f t="shared" si="1"/>
        <v>11</v>
      </c>
      <c r="E28" s="53" t="s">
        <v>1318</v>
      </c>
      <c r="F28" s="45" t="s">
        <v>1301</v>
      </c>
      <c r="G28" s="42" t="s">
        <v>2229</v>
      </c>
      <c r="H28" s="42" t="s">
        <v>2179</v>
      </c>
      <c r="I28" s="45"/>
      <c r="J28" s="34" t="s">
        <v>2239</v>
      </c>
      <c r="K28" s="42" t="s">
        <v>1290</v>
      </c>
      <c r="L28" s="45"/>
      <c r="M28" s="45"/>
    </row>
    <row r="29" spans="1:13" ht="21" customHeight="1">
      <c r="A29" s="42" t="s">
        <v>227</v>
      </c>
      <c r="B29" s="52" t="s">
        <v>225</v>
      </c>
      <c r="C29" s="47" t="s">
        <v>222</v>
      </c>
      <c r="D29" s="45">
        <f t="shared" si="1"/>
        <v>12</v>
      </c>
      <c r="E29" s="53" t="s">
        <v>1319</v>
      </c>
      <c r="F29" s="45" t="s">
        <v>1302</v>
      </c>
      <c r="G29" s="42" t="s">
        <v>2230</v>
      </c>
      <c r="H29" s="42" t="s">
        <v>2180</v>
      </c>
      <c r="I29" s="45" t="s">
        <v>2242</v>
      </c>
      <c r="J29" s="34" t="s">
        <v>2240</v>
      </c>
      <c r="K29" s="42" t="s">
        <v>1290</v>
      </c>
      <c r="L29" s="45"/>
      <c r="M29" s="45"/>
    </row>
    <row r="30" spans="1:13" ht="21" customHeight="1">
      <c r="A30" s="42" t="s">
        <v>227</v>
      </c>
      <c r="B30" s="52" t="s">
        <v>225</v>
      </c>
      <c r="C30" s="47" t="s">
        <v>222</v>
      </c>
      <c r="D30" s="45">
        <f t="shared" si="1"/>
        <v>13</v>
      </c>
      <c r="E30" s="53" t="s">
        <v>1320</v>
      </c>
      <c r="F30" s="45" t="s">
        <v>1303</v>
      </c>
      <c r="G30" s="42" t="s">
        <v>2247</v>
      </c>
      <c r="H30" s="42" t="s">
        <v>2181</v>
      </c>
      <c r="I30" s="45" t="s">
        <v>2243</v>
      </c>
      <c r="J30" s="34" t="s">
        <v>2241</v>
      </c>
      <c r="K30" s="42" t="s">
        <v>1290</v>
      </c>
      <c r="L30" s="45"/>
      <c r="M30" s="45"/>
    </row>
    <row r="31" spans="1:13" ht="21" customHeight="1">
      <c r="A31" s="42" t="s">
        <v>227</v>
      </c>
      <c r="B31" s="52" t="s">
        <v>225</v>
      </c>
      <c r="C31" s="47" t="s">
        <v>222</v>
      </c>
      <c r="D31" s="45">
        <f t="shared" si="1"/>
        <v>14</v>
      </c>
      <c r="E31" s="53" t="s">
        <v>1321</v>
      </c>
      <c r="F31" s="45" t="s">
        <v>1304</v>
      </c>
      <c r="G31" s="42" t="s">
        <v>2248</v>
      </c>
      <c r="H31" s="42" t="s">
        <v>2182</v>
      </c>
      <c r="I31" s="45"/>
      <c r="J31" s="89" t="s">
        <v>12411</v>
      </c>
      <c r="K31" s="42" t="s">
        <v>1290</v>
      </c>
      <c r="L31" s="45"/>
      <c r="M31" s="45"/>
    </row>
    <row r="32" spans="1:13" ht="21" customHeight="1">
      <c r="A32" s="42" t="s">
        <v>227</v>
      </c>
      <c r="B32" s="52" t="s">
        <v>225</v>
      </c>
      <c r="C32" s="47" t="s">
        <v>222</v>
      </c>
      <c r="D32" s="45">
        <f t="shared" si="1"/>
        <v>15</v>
      </c>
      <c r="E32" s="53" t="s">
        <v>1322</v>
      </c>
      <c r="F32" s="45" t="s">
        <v>1305</v>
      </c>
      <c r="G32" s="34" t="s">
        <v>2246</v>
      </c>
      <c r="H32" s="42" t="s">
        <v>2183</v>
      </c>
      <c r="I32" s="45"/>
      <c r="K32" s="42" t="s">
        <v>1290</v>
      </c>
      <c r="L32" s="45"/>
      <c r="M32" s="45"/>
    </row>
    <row r="33" spans="1:13" ht="21" customHeight="1">
      <c r="A33" s="42" t="s">
        <v>227</v>
      </c>
      <c r="B33" s="52" t="s">
        <v>225</v>
      </c>
      <c r="C33" s="47" t="s">
        <v>222</v>
      </c>
      <c r="D33" s="45">
        <f t="shared" si="1"/>
        <v>16</v>
      </c>
      <c r="E33" s="83" t="s">
        <v>12408</v>
      </c>
      <c r="F33" s="45" t="s">
        <v>12409</v>
      </c>
      <c r="G33" s="34" t="s">
        <v>12410</v>
      </c>
      <c r="H33" s="42" t="s">
        <v>2184</v>
      </c>
      <c r="I33" s="45"/>
      <c r="K33" s="42" t="s">
        <v>1293</v>
      </c>
      <c r="L33" s="45"/>
      <c r="M33" s="45"/>
    </row>
    <row r="34" spans="1:13" ht="21" customHeight="1">
      <c r="A34" s="42" t="s">
        <v>227</v>
      </c>
      <c r="B34" s="52" t="s">
        <v>225</v>
      </c>
      <c r="C34" s="47" t="s">
        <v>222</v>
      </c>
      <c r="D34" s="45">
        <f t="shared" si="1"/>
        <v>17</v>
      </c>
      <c r="E34" s="53" t="s">
        <v>1284</v>
      </c>
      <c r="F34" s="45" t="s">
        <v>1276</v>
      </c>
      <c r="G34" s="42" t="s">
        <v>2236</v>
      </c>
      <c r="H34" s="42" t="s">
        <v>2185</v>
      </c>
      <c r="I34" s="45"/>
      <c r="J34" s="89" t="s">
        <v>2206</v>
      </c>
      <c r="K34" s="42" t="s">
        <v>1289</v>
      </c>
      <c r="L34" s="45"/>
      <c r="M34" s="45"/>
    </row>
    <row r="35" spans="1:13" ht="21" customHeight="1">
      <c r="A35" s="42" t="s">
        <v>227</v>
      </c>
      <c r="B35" s="52" t="s">
        <v>225</v>
      </c>
      <c r="C35" s="47" t="s">
        <v>222</v>
      </c>
      <c r="D35" s="45">
        <f t="shared" si="1"/>
        <v>18</v>
      </c>
      <c r="E35" s="53" t="s">
        <v>1323</v>
      </c>
      <c r="F35" s="45" t="s">
        <v>1306</v>
      </c>
      <c r="G35" s="42" t="s">
        <v>2245</v>
      </c>
      <c r="H35" s="42" t="s">
        <v>2186</v>
      </c>
      <c r="I35" s="45"/>
      <c r="J35" s="89" t="s">
        <v>2244</v>
      </c>
      <c r="K35" s="42" t="s">
        <v>1290</v>
      </c>
      <c r="L35" s="45"/>
      <c r="M35" s="45"/>
    </row>
    <row r="36" spans="1:13" ht="21" customHeight="1">
      <c r="A36" s="42" t="s">
        <v>227</v>
      </c>
      <c r="B36" s="52" t="s">
        <v>225</v>
      </c>
      <c r="C36" s="47" t="s">
        <v>222</v>
      </c>
      <c r="D36" s="45">
        <f t="shared" si="1"/>
        <v>19</v>
      </c>
      <c r="E36" s="53" t="s">
        <v>1324</v>
      </c>
      <c r="F36" s="45" t="s">
        <v>1307</v>
      </c>
      <c r="G36" s="42" t="s">
        <v>2235</v>
      </c>
      <c r="H36" s="42" t="s">
        <v>2187</v>
      </c>
      <c r="I36" s="45"/>
      <c r="J36" s="89" t="s">
        <v>2206</v>
      </c>
      <c r="K36" s="42" t="s">
        <v>1289</v>
      </c>
      <c r="L36" s="45"/>
      <c r="M36" s="45"/>
    </row>
    <row r="37" spans="1:13" ht="21" customHeight="1">
      <c r="A37" s="42" t="s">
        <v>227</v>
      </c>
      <c r="B37" s="52" t="s">
        <v>225</v>
      </c>
      <c r="C37" s="47" t="s">
        <v>222</v>
      </c>
      <c r="D37" s="45">
        <f t="shared" si="1"/>
        <v>20</v>
      </c>
      <c r="E37" s="34" t="s">
        <v>2233</v>
      </c>
      <c r="F37" s="45" t="s">
        <v>1308</v>
      </c>
      <c r="G37" s="42" t="s">
        <v>2234</v>
      </c>
      <c r="H37" s="42" t="s">
        <v>2188</v>
      </c>
      <c r="I37" s="45"/>
      <c r="J37" s="89" t="s">
        <v>2206</v>
      </c>
      <c r="K37" s="42" t="s">
        <v>1290</v>
      </c>
      <c r="L37" s="45"/>
      <c r="M37" s="45"/>
    </row>
    <row r="38" spans="1:13" ht="21" customHeight="1">
      <c r="A38" s="42" t="s">
        <v>227</v>
      </c>
      <c r="B38" s="52" t="s">
        <v>225</v>
      </c>
      <c r="C38" s="47" t="s">
        <v>222</v>
      </c>
      <c r="D38" s="45">
        <f t="shared" si="1"/>
        <v>21</v>
      </c>
      <c r="E38" s="83" t="s">
        <v>12412</v>
      </c>
      <c r="F38" s="45" t="s">
        <v>12413</v>
      </c>
      <c r="G38" s="42" t="s">
        <v>12414</v>
      </c>
      <c r="H38" s="42" t="s">
        <v>2189</v>
      </c>
      <c r="I38" s="45" t="s">
        <v>12415</v>
      </c>
      <c r="J38" s="89" t="s">
        <v>12416</v>
      </c>
      <c r="K38" s="42" t="s">
        <v>1290</v>
      </c>
      <c r="L38" s="45"/>
      <c r="M38" s="45"/>
    </row>
    <row r="39" spans="1:13" ht="21" customHeight="1">
      <c r="A39" s="42" t="s">
        <v>227</v>
      </c>
      <c r="B39" s="52" t="s">
        <v>225</v>
      </c>
      <c r="C39" s="47" t="s">
        <v>222</v>
      </c>
      <c r="D39" s="45">
        <f t="shared" si="1"/>
        <v>22</v>
      </c>
      <c r="E39" s="53" t="s">
        <v>1325</v>
      </c>
      <c r="F39" s="45" t="s">
        <v>1310</v>
      </c>
      <c r="G39" s="42" t="s">
        <v>2232</v>
      </c>
      <c r="H39" s="42" t="s">
        <v>2190</v>
      </c>
      <c r="I39" s="45"/>
      <c r="J39" s="89" t="s">
        <v>2249</v>
      </c>
      <c r="K39" s="42" t="s">
        <v>1290</v>
      </c>
      <c r="L39" s="45"/>
      <c r="M39" s="45"/>
    </row>
    <row r="40" spans="1:13" ht="21" customHeight="1">
      <c r="A40" s="42" t="s">
        <v>227</v>
      </c>
      <c r="B40" s="52" t="s">
        <v>225</v>
      </c>
      <c r="C40" s="47" t="s">
        <v>222</v>
      </c>
      <c r="D40" s="45">
        <f t="shared" si="1"/>
        <v>23</v>
      </c>
      <c r="E40" s="53" t="s">
        <v>1282</v>
      </c>
      <c r="F40" s="45" t="s">
        <v>1274</v>
      </c>
      <c r="G40" s="42" t="s">
        <v>2251</v>
      </c>
      <c r="H40" s="42" t="s">
        <v>2191</v>
      </c>
      <c r="I40" s="45"/>
      <c r="J40" s="89" t="s">
        <v>2250</v>
      </c>
      <c r="K40" s="42" t="s">
        <v>1288</v>
      </c>
      <c r="L40" s="45"/>
      <c r="M40" s="45"/>
    </row>
    <row r="41" spans="1:13" ht="21" customHeight="1">
      <c r="A41" s="42" t="s">
        <v>227</v>
      </c>
      <c r="B41" s="52" t="s">
        <v>225</v>
      </c>
      <c r="C41" s="47" t="s">
        <v>222</v>
      </c>
      <c r="D41" s="45">
        <f t="shared" si="1"/>
        <v>24</v>
      </c>
      <c r="E41" s="71" t="s">
        <v>212</v>
      </c>
      <c r="F41" s="42" t="s">
        <v>1035</v>
      </c>
      <c r="G41" s="5" t="s">
        <v>220</v>
      </c>
      <c r="H41" s="13" t="s">
        <v>214</v>
      </c>
      <c r="I41" s="102" t="s">
        <v>1705</v>
      </c>
      <c r="J41" s="96" t="s">
        <v>1767</v>
      </c>
      <c r="K41" s="71" t="s">
        <v>974</v>
      </c>
      <c r="L41" s="45"/>
      <c r="M41" s="45"/>
    </row>
    <row r="42" spans="1:13" ht="21" customHeight="1">
      <c r="A42" s="42" t="s">
        <v>227</v>
      </c>
      <c r="B42" s="52" t="s">
        <v>225</v>
      </c>
      <c r="C42" s="47" t="s">
        <v>222</v>
      </c>
      <c r="D42" s="45">
        <f t="shared" si="1"/>
        <v>25</v>
      </c>
      <c r="E42" s="49" t="s">
        <v>573</v>
      </c>
      <c r="F42" s="42" t="s">
        <v>565</v>
      </c>
      <c r="G42" s="12" t="s">
        <v>600</v>
      </c>
      <c r="H42" s="13" t="s">
        <v>214</v>
      </c>
      <c r="I42" s="48" t="s">
        <v>1681</v>
      </c>
      <c r="J42" s="97" t="s">
        <v>2006</v>
      </c>
      <c r="K42" s="71" t="s">
        <v>215</v>
      </c>
      <c r="L42" s="45"/>
      <c r="M42" s="45"/>
    </row>
    <row r="43" spans="1:13" ht="21" customHeight="1">
      <c r="A43" s="42" t="s">
        <v>227</v>
      </c>
      <c r="B43" s="52" t="s">
        <v>226</v>
      </c>
      <c r="C43" s="47" t="s">
        <v>223</v>
      </c>
      <c r="D43" s="45">
        <f t="shared" si="1"/>
        <v>1</v>
      </c>
      <c r="E43" s="53" t="s">
        <v>1282</v>
      </c>
      <c r="F43" s="53" t="s">
        <v>1326</v>
      </c>
      <c r="G43" s="42" t="s">
        <v>2215</v>
      </c>
      <c r="H43" s="42" t="s">
        <v>5338</v>
      </c>
      <c r="I43" s="45"/>
      <c r="J43" s="89" t="s">
        <v>2255</v>
      </c>
      <c r="K43" s="42" t="s">
        <v>1288</v>
      </c>
      <c r="L43" s="45"/>
      <c r="M43" s="45"/>
    </row>
    <row r="44" spans="1:13" ht="21" customHeight="1">
      <c r="A44" s="42" t="s">
        <v>227</v>
      </c>
      <c r="B44" s="52" t="s">
        <v>226</v>
      </c>
      <c r="C44" s="47" t="s">
        <v>223</v>
      </c>
      <c r="D44" s="45">
        <f t="shared" ref="D44:D179" si="2">IF($C44=$C43,$D43+1,1)</f>
        <v>2</v>
      </c>
      <c r="E44" s="53" t="s">
        <v>620</v>
      </c>
      <c r="F44" s="53" t="s">
        <v>1327</v>
      </c>
      <c r="G44" s="42" t="s">
        <v>2216</v>
      </c>
      <c r="H44" s="42" t="s">
        <v>2192</v>
      </c>
      <c r="I44" s="102" t="s">
        <v>1705</v>
      </c>
      <c r="J44" s="96" t="s">
        <v>1767</v>
      </c>
      <c r="K44" s="42" t="s">
        <v>1291</v>
      </c>
      <c r="L44" s="45"/>
      <c r="M44" s="45"/>
    </row>
    <row r="45" spans="1:13" ht="21" customHeight="1">
      <c r="A45" s="42" t="s">
        <v>227</v>
      </c>
      <c r="B45" s="52" t="s">
        <v>226</v>
      </c>
      <c r="C45" s="47" t="s">
        <v>223</v>
      </c>
      <c r="D45" s="45">
        <f t="shared" si="2"/>
        <v>3</v>
      </c>
      <c r="E45" s="53" t="s">
        <v>1337</v>
      </c>
      <c r="F45" s="53" t="s">
        <v>1328</v>
      </c>
      <c r="G45" s="42" t="s">
        <v>2257</v>
      </c>
      <c r="H45" s="42" t="s">
        <v>2193</v>
      </c>
      <c r="I45" s="45"/>
      <c r="J45" s="105" t="s">
        <v>2267</v>
      </c>
      <c r="K45" s="42" t="s">
        <v>1288</v>
      </c>
      <c r="L45" s="45"/>
      <c r="M45" s="45"/>
    </row>
    <row r="46" spans="1:13" ht="21" customHeight="1">
      <c r="A46" s="42" t="s">
        <v>227</v>
      </c>
      <c r="B46" s="52" t="s">
        <v>226</v>
      </c>
      <c r="C46" s="47" t="s">
        <v>223</v>
      </c>
      <c r="D46" s="45">
        <f t="shared" si="2"/>
        <v>4</v>
      </c>
      <c r="E46" s="53" t="s">
        <v>617</v>
      </c>
      <c r="F46" s="53" t="s">
        <v>1329</v>
      </c>
      <c r="G46" s="42" t="s">
        <v>2258</v>
      </c>
      <c r="H46" s="42" t="s">
        <v>2194</v>
      </c>
      <c r="I46" s="89"/>
      <c r="J46" s="105" t="s">
        <v>2268</v>
      </c>
      <c r="K46" s="42" t="s">
        <v>1290</v>
      </c>
      <c r="L46" s="45"/>
      <c r="M46" s="45"/>
    </row>
    <row r="47" spans="1:13" ht="21" customHeight="1">
      <c r="A47" s="244" t="s">
        <v>227</v>
      </c>
      <c r="B47" s="201" t="s">
        <v>226</v>
      </c>
      <c r="C47" s="367" t="s">
        <v>223</v>
      </c>
      <c r="D47" s="368">
        <f t="shared" si="2"/>
        <v>5</v>
      </c>
      <c r="E47" s="266" t="s">
        <v>12418</v>
      </c>
      <c r="F47" s="289" t="s">
        <v>1295</v>
      </c>
      <c r="G47" s="244" t="s">
        <v>2260</v>
      </c>
      <c r="H47" s="244" t="s">
        <v>2195</v>
      </c>
      <c r="I47" s="371" t="s">
        <v>12419</v>
      </c>
      <c r="J47" s="369" t="s">
        <v>12420</v>
      </c>
      <c r="K47" s="42" t="s">
        <v>1290</v>
      </c>
      <c r="L47" s="45"/>
      <c r="M47" s="45"/>
    </row>
    <row r="48" spans="1:13" ht="21" customHeight="1">
      <c r="A48" s="42" t="s">
        <v>227</v>
      </c>
      <c r="B48" s="52" t="s">
        <v>226</v>
      </c>
      <c r="C48" s="47" t="s">
        <v>223</v>
      </c>
      <c r="D48" s="45">
        <f t="shared" si="2"/>
        <v>6</v>
      </c>
      <c r="E48" s="53" t="s">
        <v>618</v>
      </c>
      <c r="F48" s="53" t="s">
        <v>1330</v>
      </c>
      <c r="G48" s="42" t="s">
        <v>2259</v>
      </c>
      <c r="H48" s="42" t="s">
        <v>2196</v>
      </c>
      <c r="I48" s="45"/>
      <c r="J48" s="105" t="s">
        <v>2268</v>
      </c>
      <c r="K48" s="42" t="s">
        <v>1290</v>
      </c>
      <c r="L48" s="45"/>
      <c r="M48" s="45"/>
    </row>
    <row r="49" spans="1:13" ht="21" customHeight="1">
      <c r="A49" s="42" t="s">
        <v>227</v>
      </c>
      <c r="B49" s="52" t="s">
        <v>226</v>
      </c>
      <c r="C49" s="47" t="s">
        <v>223</v>
      </c>
      <c r="D49" s="45">
        <f t="shared" si="2"/>
        <v>7</v>
      </c>
      <c r="E49" s="53" t="s">
        <v>1338</v>
      </c>
      <c r="F49" s="53" t="s">
        <v>1331</v>
      </c>
      <c r="G49" s="42" t="s">
        <v>2261</v>
      </c>
      <c r="H49" s="42" t="s">
        <v>2197</v>
      </c>
      <c r="I49" s="45"/>
      <c r="J49" s="105" t="s">
        <v>2256</v>
      </c>
      <c r="K49" s="42" t="s">
        <v>1290</v>
      </c>
      <c r="L49" s="45"/>
      <c r="M49" s="45"/>
    </row>
    <row r="50" spans="1:13" ht="21" customHeight="1">
      <c r="A50" s="42" t="s">
        <v>227</v>
      </c>
      <c r="B50" s="52" t="s">
        <v>226</v>
      </c>
      <c r="C50" s="47" t="s">
        <v>223</v>
      </c>
      <c r="D50" s="45">
        <f t="shared" si="2"/>
        <v>8</v>
      </c>
      <c r="E50" s="53" t="s">
        <v>1339</v>
      </c>
      <c r="F50" s="53" t="s">
        <v>1332</v>
      </c>
      <c r="G50" s="42" t="s">
        <v>2262</v>
      </c>
      <c r="H50" s="42" t="s">
        <v>2198</v>
      </c>
      <c r="I50" s="45"/>
      <c r="J50" s="89" t="s">
        <v>2206</v>
      </c>
      <c r="K50" s="42" t="s">
        <v>1289</v>
      </c>
      <c r="L50" s="45"/>
      <c r="M50" s="45"/>
    </row>
    <row r="51" spans="1:13" ht="21" customHeight="1">
      <c r="A51" s="42" t="s">
        <v>227</v>
      </c>
      <c r="B51" s="52" t="s">
        <v>226</v>
      </c>
      <c r="C51" s="47" t="s">
        <v>223</v>
      </c>
      <c r="D51" s="45">
        <f t="shared" si="2"/>
        <v>9</v>
      </c>
      <c r="E51" s="53" t="s">
        <v>1340</v>
      </c>
      <c r="F51" s="53" t="s">
        <v>1333</v>
      </c>
      <c r="G51" s="42" t="s">
        <v>2263</v>
      </c>
      <c r="H51" s="42" t="s">
        <v>2199</v>
      </c>
      <c r="I51" s="45"/>
      <c r="J51" s="105" t="s">
        <v>2254</v>
      </c>
      <c r="K51" s="42" t="s">
        <v>1288</v>
      </c>
      <c r="L51" s="45"/>
      <c r="M51" s="45"/>
    </row>
    <row r="52" spans="1:13" ht="21" customHeight="1">
      <c r="A52" s="42" t="s">
        <v>227</v>
      </c>
      <c r="B52" s="52" t="s">
        <v>226</v>
      </c>
      <c r="C52" s="47" t="s">
        <v>223</v>
      </c>
      <c r="D52" s="45">
        <f t="shared" si="2"/>
        <v>10</v>
      </c>
      <c r="E52" s="53" t="s">
        <v>1341</v>
      </c>
      <c r="F52" s="53" t="s">
        <v>1334</v>
      </c>
      <c r="G52" s="42" t="s">
        <v>2266</v>
      </c>
      <c r="H52" s="42" t="s">
        <v>2200</v>
      </c>
      <c r="I52" s="45"/>
      <c r="J52" s="89" t="s">
        <v>2206</v>
      </c>
      <c r="K52" s="42" t="s">
        <v>1289</v>
      </c>
      <c r="L52" s="45"/>
      <c r="M52" s="45"/>
    </row>
    <row r="53" spans="1:13" ht="21" customHeight="1">
      <c r="A53" s="42" t="s">
        <v>227</v>
      </c>
      <c r="B53" s="52" t="s">
        <v>226</v>
      </c>
      <c r="C53" s="47" t="s">
        <v>223</v>
      </c>
      <c r="D53" s="45">
        <f t="shared" si="2"/>
        <v>11</v>
      </c>
      <c r="E53" s="53" t="s">
        <v>1342</v>
      </c>
      <c r="F53" s="53" t="s">
        <v>1335</v>
      </c>
      <c r="G53" s="42" t="s">
        <v>2265</v>
      </c>
      <c r="H53" s="42" t="s">
        <v>2201</v>
      </c>
      <c r="I53" s="45"/>
      <c r="J53" s="89" t="s">
        <v>2206</v>
      </c>
      <c r="K53" s="42" t="s">
        <v>1289</v>
      </c>
      <c r="L53" s="45"/>
      <c r="M53" s="45"/>
    </row>
    <row r="54" spans="1:13" ht="21" customHeight="1">
      <c r="A54" s="42" t="s">
        <v>227</v>
      </c>
      <c r="B54" s="52" t="s">
        <v>226</v>
      </c>
      <c r="C54" s="47" t="s">
        <v>223</v>
      </c>
      <c r="D54" s="45">
        <f t="shared" si="2"/>
        <v>12</v>
      </c>
      <c r="E54" s="53" t="s">
        <v>1343</v>
      </c>
      <c r="F54" s="53" t="s">
        <v>1336</v>
      </c>
      <c r="G54" s="42" t="s">
        <v>2264</v>
      </c>
      <c r="H54" s="42" t="s">
        <v>2202</v>
      </c>
      <c r="I54" s="45"/>
      <c r="J54" s="89" t="s">
        <v>2206</v>
      </c>
      <c r="K54" s="42" t="s">
        <v>1289</v>
      </c>
      <c r="L54" s="45"/>
      <c r="M54" s="45"/>
    </row>
    <row r="55" spans="1:13" ht="21" customHeight="1">
      <c r="A55" s="42" t="s">
        <v>227</v>
      </c>
      <c r="B55" s="52" t="s">
        <v>226</v>
      </c>
      <c r="C55" s="47" t="s">
        <v>223</v>
      </c>
      <c r="D55" s="45">
        <f t="shared" si="2"/>
        <v>13</v>
      </c>
      <c r="E55" s="71" t="s">
        <v>212</v>
      </c>
      <c r="F55" s="42" t="s">
        <v>1035</v>
      </c>
      <c r="G55" s="5" t="s">
        <v>220</v>
      </c>
      <c r="H55" s="13" t="s">
        <v>214</v>
      </c>
      <c r="I55" s="102" t="s">
        <v>1705</v>
      </c>
      <c r="J55" s="96" t="s">
        <v>1767</v>
      </c>
      <c r="K55" s="71" t="s">
        <v>974</v>
      </c>
      <c r="L55" s="45"/>
      <c r="M55" s="45"/>
    </row>
    <row r="56" spans="1:13" ht="21" customHeight="1">
      <c r="A56" s="42" t="s">
        <v>227</v>
      </c>
      <c r="B56" s="52" t="s">
        <v>226</v>
      </c>
      <c r="C56" s="47" t="s">
        <v>223</v>
      </c>
      <c r="D56" s="45">
        <f t="shared" si="2"/>
        <v>14</v>
      </c>
      <c r="E56" s="49" t="s">
        <v>573</v>
      </c>
      <c r="F56" s="42" t="s">
        <v>565</v>
      </c>
      <c r="G56" s="12" t="s">
        <v>600</v>
      </c>
      <c r="H56" s="13" t="s">
        <v>214</v>
      </c>
      <c r="I56" s="48" t="s">
        <v>1681</v>
      </c>
      <c r="J56" s="97" t="s">
        <v>2006</v>
      </c>
      <c r="K56" s="71" t="s">
        <v>215</v>
      </c>
      <c r="L56" s="45"/>
      <c r="M56" s="45"/>
    </row>
    <row r="57" spans="1:13" ht="21" customHeight="1">
      <c r="A57" s="52" t="s">
        <v>227</v>
      </c>
      <c r="B57" s="52" t="s">
        <v>13717</v>
      </c>
      <c r="C57" s="52" t="s">
        <v>13716</v>
      </c>
      <c r="D57" s="52">
        <f t="shared" si="2"/>
        <v>1</v>
      </c>
      <c r="E57" s="52" t="s">
        <v>13732</v>
      </c>
      <c r="F57" s="52" t="s">
        <v>13731</v>
      </c>
      <c r="G57" s="52" t="s">
        <v>18988</v>
      </c>
      <c r="H57" s="52" t="s">
        <v>15091</v>
      </c>
      <c r="I57" s="52"/>
      <c r="J57" s="52"/>
      <c r="K57" s="52" t="s">
        <v>578</v>
      </c>
      <c r="L57" s="52"/>
      <c r="M57" s="52"/>
    </row>
    <row r="58" spans="1:13" ht="21" customHeight="1">
      <c r="A58" s="52" t="s">
        <v>227</v>
      </c>
      <c r="B58" s="52" t="s">
        <v>13717</v>
      </c>
      <c r="C58" s="52" t="s">
        <v>13716</v>
      </c>
      <c r="D58" s="52">
        <f t="shared" si="2"/>
        <v>2</v>
      </c>
      <c r="E58" s="52" t="s">
        <v>13734</v>
      </c>
      <c r="F58" s="52" t="s">
        <v>13733</v>
      </c>
      <c r="G58" s="52" t="s">
        <v>18989</v>
      </c>
      <c r="H58" s="52" t="s">
        <v>15092</v>
      </c>
      <c r="I58" s="52"/>
      <c r="J58" s="52"/>
      <c r="K58" s="52" t="s">
        <v>578</v>
      </c>
      <c r="L58" s="52"/>
      <c r="M58" s="52"/>
    </row>
    <row r="59" spans="1:13" ht="21" customHeight="1">
      <c r="A59" s="52" t="s">
        <v>227</v>
      </c>
      <c r="B59" s="52" t="s">
        <v>13717</v>
      </c>
      <c r="C59" s="52" t="s">
        <v>13716</v>
      </c>
      <c r="D59" s="52">
        <f t="shared" si="2"/>
        <v>3</v>
      </c>
      <c r="E59" s="52" t="s">
        <v>2517</v>
      </c>
      <c r="F59" s="52" t="s">
        <v>13735</v>
      </c>
      <c r="G59" s="52" t="s">
        <v>18990</v>
      </c>
      <c r="H59" s="52" t="s">
        <v>15093</v>
      </c>
      <c r="I59" s="52"/>
      <c r="J59" s="52"/>
      <c r="K59" s="52" t="s">
        <v>578</v>
      </c>
      <c r="L59" s="52"/>
      <c r="M59" s="52"/>
    </row>
    <row r="60" spans="1:13" ht="21" customHeight="1">
      <c r="A60" s="52" t="s">
        <v>227</v>
      </c>
      <c r="B60" s="52" t="s">
        <v>13717</v>
      </c>
      <c r="C60" s="52" t="s">
        <v>13716</v>
      </c>
      <c r="D60" s="52">
        <f t="shared" si="2"/>
        <v>4</v>
      </c>
      <c r="E60" s="52" t="s">
        <v>13737</v>
      </c>
      <c r="F60" s="52" t="s">
        <v>13736</v>
      </c>
      <c r="G60" s="52" t="s">
        <v>18991</v>
      </c>
      <c r="H60" s="52" t="s">
        <v>15094</v>
      </c>
      <c r="I60" s="52"/>
      <c r="J60" s="52"/>
      <c r="K60" s="52" t="s">
        <v>583</v>
      </c>
      <c r="L60" s="52"/>
      <c r="M60" s="52"/>
    </row>
    <row r="61" spans="1:13" ht="21" customHeight="1">
      <c r="A61" s="52" t="s">
        <v>227</v>
      </c>
      <c r="B61" s="52" t="s">
        <v>13717</v>
      </c>
      <c r="C61" s="52" t="s">
        <v>13716</v>
      </c>
      <c r="D61" s="52">
        <f t="shared" si="2"/>
        <v>5</v>
      </c>
      <c r="E61" s="52" t="s">
        <v>1627</v>
      </c>
      <c r="F61" s="52" t="s">
        <v>13738</v>
      </c>
      <c r="G61" s="52" t="s">
        <v>18992</v>
      </c>
      <c r="H61" s="52" t="s">
        <v>15095</v>
      </c>
      <c r="I61" s="52"/>
      <c r="J61" s="52"/>
      <c r="K61" s="52" t="s">
        <v>14308</v>
      </c>
      <c r="L61" s="52"/>
      <c r="M61" s="52"/>
    </row>
    <row r="62" spans="1:13" ht="21" customHeight="1">
      <c r="A62" s="52" t="s">
        <v>227</v>
      </c>
      <c r="B62" s="52" t="s">
        <v>13717</v>
      </c>
      <c r="C62" s="52" t="s">
        <v>13716</v>
      </c>
      <c r="D62" s="52">
        <f t="shared" si="2"/>
        <v>6</v>
      </c>
      <c r="E62" s="52" t="s">
        <v>13740</v>
      </c>
      <c r="F62" s="52" t="s">
        <v>13739</v>
      </c>
      <c r="G62" s="52" t="s">
        <v>18993</v>
      </c>
      <c r="H62" s="52" t="s">
        <v>18994</v>
      </c>
      <c r="I62" s="52"/>
      <c r="J62" s="52"/>
      <c r="K62" s="52" t="s">
        <v>14308</v>
      </c>
      <c r="L62" s="52"/>
      <c r="M62" s="52"/>
    </row>
    <row r="63" spans="1:13" ht="21" customHeight="1">
      <c r="A63" s="52" t="s">
        <v>227</v>
      </c>
      <c r="B63" s="52" t="s">
        <v>13717</v>
      </c>
      <c r="C63" s="52" t="s">
        <v>13716</v>
      </c>
      <c r="D63" s="52">
        <f t="shared" si="2"/>
        <v>7</v>
      </c>
      <c r="E63" s="52" t="s">
        <v>13742</v>
      </c>
      <c r="F63" s="52" t="s">
        <v>13741</v>
      </c>
      <c r="G63" s="52" t="s">
        <v>18995</v>
      </c>
      <c r="H63" s="52" t="s">
        <v>15096</v>
      </c>
      <c r="I63" s="52"/>
      <c r="J63" s="52"/>
      <c r="K63" s="52" t="s">
        <v>14308</v>
      </c>
      <c r="L63" s="52"/>
      <c r="M63" s="52"/>
    </row>
    <row r="64" spans="1:13" ht="21" customHeight="1">
      <c r="A64" s="52" t="s">
        <v>227</v>
      </c>
      <c r="B64" s="52" t="s">
        <v>13717</v>
      </c>
      <c r="C64" s="52" t="s">
        <v>13716</v>
      </c>
      <c r="D64" s="52">
        <f t="shared" si="2"/>
        <v>8</v>
      </c>
      <c r="E64" s="52" t="s">
        <v>13744</v>
      </c>
      <c r="F64" s="52" t="s">
        <v>13743</v>
      </c>
      <c r="G64" s="52" t="s">
        <v>18996</v>
      </c>
      <c r="H64" s="52" t="s">
        <v>15097</v>
      </c>
      <c r="I64" s="52"/>
      <c r="J64" s="52" t="s">
        <v>2206</v>
      </c>
      <c r="K64" s="52" t="s">
        <v>599</v>
      </c>
      <c r="L64" s="52"/>
      <c r="M64" s="52"/>
    </row>
    <row r="65" spans="1:13" ht="21" customHeight="1">
      <c r="A65" s="52" t="s">
        <v>227</v>
      </c>
      <c r="B65" s="52" t="s">
        <v>13717</v>
      </c>
      <c r="C65" s="52" t="s">
        <v>13716</v>
      </c>
      <c r="D65" s="52">
        <f t="shared" si="2"/>
        <v>9</v>
      </c>
      <c r="E65" s="52" t="s">
        <v>13746</v>
      </c>
      <c r="F65" s="52" t="s">
        <v>13745</v>
      </c>
      <c r="G65" s="52" t="s">
        <v>18997</v>
      </c>
      <c r="H65" s="52" t="s">
        <v>15098</v>
      </c>
      <c r="I65" s="471" t="s">
        <v>16101</v>
      </c>
      <c r="J65" s="52" t="s">
        <v>16102</v>
      </c>
      <c r="K65" s="52" t="s">
        <v>627</v>
      </c>
      <c r="L65" s="52"/>
      <c r="M65" s="52"/>
    </row>
    <row r="66" spans="1:13" ht="21" customHeight="1">
      <c r="A66" s="52" t="s">
        <v>227</v>
      </c>
      <c r="B66" s="52" t="s">
        <v>13717</v>
      </c>
      <c r="C66" s="52" t="s">
        <v>13716</v>
      </c>
      <c r="D66" s="52">
        <f t="shared" si="2"/>
        <v>10</v>
      </c>
      <c r="E66" s="52" t="s">
        <v>13748</v>
      </c>
      <c r="F66" s="52" t="s">
        <v>13747</v>
      </c>
      <c r="G66" s="52" t="s">
        <v>18998</v>
      </c>
      <c r="H66" s="52" t="s">
        <v>15099</v>
      </c>
      <c r="I66" s="52"/>
      <c r="J66" s="52"/>
      <c r="K66" s="52" t="s">
        <v>583</v>
      </c>
      <c r="L66" s="52"/>
      <c r="M66" s="52"/>
    </row>
    <row r="67" spans="1:13" ht="21" customHeight="1">
      <c r="A67" s="52" t="s">
        <v>227</v>
      </c>
      <c r="B67" s="52" t="s">
        <v>13717</v>
      </c>
      <c r="C67" s="52" t="s">
        <v>13716</v>
      </c>
      <c r="D67" s="52">
        <f t="shared" si="2"/>
        <v>11</v>
      </c>
      <c r="E67" s="52" t="s">
        <v>940</v>
      </c>
      <c r="F67" s="52" t="s">
        <v>13584</v>
      </c>
      <c r="G67" s="52" t="s">
        <v>18999</v>
      </c>
      <c r="H67" s="52" t="s">
        <v>15100</v>
      </c>
      <c r="I67" s="52" t="s">
        <v>14307</v>
      </c>
      <c r="J67" s="52" t="s">
        <v>1911</v>
      </c>
      <c r="K67" s="52" t="s">
        <v>974</v>
      </c>
      <c r="L67" s="52"/>
      <c r="M67" s="52"/>
    </row>
    <row r="68" spans="1:13" ht="21" customHeight="1">
      <c r="A68" s="52" t="s">
        <v>227</v>
      </c>
      <c r="B68" s="52" t="s">
        <v>13717</v>
      </c>
      <c r="C68" s="52" t="s">
        <v>13716</v>
      </c>
      <c r="D68" s="52">
        <f t="shared" si="2"/>
        <v>12</v>
      </c>
      <c r="E68" s="52" t="s">
        <v>13750</v>
      </c>
      <c r="F68" s="52" t="s">
        <v>13749</v>
      </c>
      <c r="G68" s="52" t="s">
        <v>19000</v>
      </c>
      <c r="H68" s="52" t="s">
        <v>15101</v>
      </c>
      <c r="I68" s="52"/>
      <c r="J68" s="52"/>
      <c r="K68" s="52" t="s">
        <v>14358</v>
      </c>
      <c r="L68" s="52"/>
      <c r="M68" s="52"/>
    </row>
    <row r="69" spans="1:13" ht="21" customHeight="1">
      <c r="A69" s="52" t="s">
        <v>227</v>
      </c>
      <c r="B69" s="52" t="s">
        <v>13717</v>
      </c>
      <c r="C69" s="52" t="s">
        <v>13716</v>
      </c>
      <c r="D69" s="52">
        <f t="shared" si="2"/>
        <v>13</v>
      </c>
      <c r="E69" s="52" t="s">
        <v>13752</v>
      </c>
      <c r="F69" s="52" t="s">
        <v>13751</v>
      </c>
      <c r="G69" s="52" t="s">
        <v>19001</v>
      </c>
      <c r="H69" s="52" t="s">
        <v>15102</v>
      </c>
      <c r="I69" s="52"/>
      <c r="J69" s="52"/>
      <c r="K69" s="52" t="s">
        <v>14358</v>
      </c>
      <c r="L69" s="52"/>
      <c r="M69" s="52"/>
    </row>
    <row r="70" spans="1:13" ht="21" customHeight="1">
      <c r="A70" s="52" t="s">
        <v>227</v>
      </c>
      <c r="B70" s="52" t="s">
        <v>13717</v>
      </c>
      <c r="C70" s="52" t="s">
        <v>13716</v>
      </c>
      <c r="D70" s="52">
        <f t="shared" si="2"/>
        <v>14</v>
      </c>
      <c r="E70" s="52" t="s">
        <v>13754</v>
      </c>
      <c r="F70" s="52" t="s">
        <v>13753</v>
      </c>
      <c r="G70" s="52" t="s">
        <v>19002</v>
      </c>
      <c r="H70" s="52" t="s">
        <v>15103</v>
      </c>
      <c r="I70" s="52"/>
      <c r="J70" s="52" t="s">
        <v>2206</v>
      </c>
      <c r="K70" s="52" t="s">
        <v>599</v>
      </c>
      <c r="L70" s="52"/>
      <c r="M70" s="52"/>
    </row>
    <row r="71" spans="1:13" ht="21" customHeight="1">
      <c r="A71" s="52" t="s">
        <v>227</v>
      </c>
      <c r="B71" s="52" t="s">
        <v>13717</v>
      </c>
      <c r="C71" s="52" t="s">
        <v>13716</v>
      </c>
      <c r="D71" s="52">
        <f t="shared" si="2"/>
        <v>15</v>
      </c>
      <c r="E71" s="52" t="s">
        <v>13756</v>
      </c>
      <c r="F71" s="52" t="s">
        <v>13755</v>
      </c>
      <c r="G71" s="52" t="s">
        <v>19003</v>
      </c>
      <c r="H71" s="52" t="s">
        <v>15104</v>
      </c>
      <c r="I71" s="52"/>
      <c r="J71" s="52"/>
      <c r="K71" s="52" t="s">
        <v>583</v>
      </c>
      <c r="L71" s="52"/>
      <c r="M71" s="52"/>
    </row>
    <row r="72" spans="1:13" ht="21" customHeight="1">
      <c r="A72" s="52" t="s">
        <v>227</v>
      </c>
      <c r="B72" s="52" t="s">
        <v>13717</v>
      </c>
      <c r="C72" s="52" t="s">
        <v>13716</v>
      </c>
      <c r="D72" s="52">
        <f t="shared" si="2"/>
        <v>16</v>
      </c>
      <c r="E72" s="52" t="s">
        <v>212</v>
      </c>
      <c r="F72" s="52" t="s">
        <v>1035</v>
      </c>
      <c r="G72" s="52" t="s">
        <v>220</v>
      </c>
      <c r="H72" s="52" t="s">
        <v>214</v>
      </c>
      <c r="I72" s="52" t="s">
        <v>1705</v>
      </c>
      <c r="J72" s="52" t="s">
        <v>1767</v>
      </c>
      <c r="K72" s="52" t="s">
        <v>974</v>
      </c>
      <c r="L72" s="52"/>
      <c r="M72" s="52"/>
    </row>
    <row r="73" spans="1:13" ht="21" customHeight="1">
      <c r="A73" s="52" t="s">
        <v>227</v>
      </c>
      <c r="B73" s="69" t="s">
        <v>13719</v>
      </c>
      <c r="C73" s="69" t="s">
        <v>13718</v>
      </c>
      <c r="D73" s="52">
        <f t="shared" si="2"/>
        <v>1</v>
      </c>
      <c r="E73" s="69" t="s">
        <v>3532</v>
      </c>
      <c r="F73" s="69" t="s">
        <v>13557</v>
      </c>
      <c r="G73" s="69" t="s">
        <v>3532</v>
      </c>
      <c r="H73" s="69" t="s">
        <v>19170</v>
      </c>
      <c r="I73" s="69"/>
      <c r="J73" s="69"/>
      <c r="K73" s="69" t="s">
        <v>80</v>
      </c>
      <c r="L73" s="52"/>
      <c r="M73" s="52"/>
    </row>
    <row r="74" spans="1:13" ht="21" customHeight="1">
      <c r="A74" s="52" t="s">
        <v>227</v>
      </c>
      <c r="B74" s="69" t="s">
        <v>13719</v>
      </c>
      <c r="C74" s="69" t="s">
        <v>13718</v>
      </c>
      <c r="D74" s="52">
        <f t="shared" si="2"/>
        <v>2</v>
      </c>
      <c r="E74" s="69" t="s">
        <v>19105</v>
      </c>
      <c r="F74" s="69" t="s">
        <v>19104</v>
      </c>
      <c r="G74" s="69" t="s">
        <v>19105</v>
      </c>
      <c r="H74" s="69" t="s">
        <v>19171</v>
      </c>
      <c r="I74" s="69" t="s">
        <v>19161</v>
      </c>
      <c r="J74" s="69" t="s">
        <v>19162</v>
      </c>
      <c r="K74" s="69" t="s">
        <v>627</v>
      </c>
      <c r="L74" s="52"/>
      <c r="M74" s="52"/>
    </row>
    <row r="75" spans="1:13" ht="21" customHeight="1">
      <c r="A75" s="52" t="s">
        <v>227</v>
      </c>
      <c r="B75" s="69" t="s">
        <v>13719</v>
      </c>
      <c r="C75" s="69" t="s">
        <v>13718</v>
      </c>
      <c r="D75" s="52">
        <f t="shared" si="2"/>
        <v>3</v>
      </c>
      <c r="E75" s="69" t="s">
        <v>15998</v>
      </c>
      <c r="F75" s="69" t="s">
        <v>15997</v>
      </c>
      <c r="G75" s="69" t="s">
        <v>15998</v>
      </c>
      <c r="H75" s="69" t="s">
        <v>19172</v>
      </c>
      <c r="I75" s="69"/>
      <c r="J75" s="69"/>
      <c r="K75" s="69" t="s">
        <v>80</v>
      </c>
      <c r="L75" s="52"/>
      <c r="M75" s="52"/>
    </row>
    <row r="76" spans="1:13" ht="21" customHeight="1">
      <c r="A76" s="52" t="s">
        <v>227</v>
      </c>
      <c r="B76" s="69" t="s">
        <v>13719</v>
      </c>
      <c r="C76" s="69" t="s">
        <v>13718</v>
      </c>
      <c r="D76" s="52">
        <f t="shared" si="2"/>
        <v>4</v>
      </c>
      <c r="E76" s="69" t="s">
        <v>16000</v>
      </c>
      <c r="F76" s="69" t="s">
        <v>15999</v>
      </c>
      <c r="G76" s="69" t="s">
        <v>16000</v>
      </c>
      <c r="H76" s="69" t="s">
        <v>19173</v>
      </c>
      <c r="I76" s="69"/>
      <c r="J76" s="69"/>
      <c r="K76" s="69" t="s">
        <v>80</v>
      </c>
      <c r="L76" s="52"/>
      <c r="M76" s="52"/>
    </row>
    <row r="77" spans="1:13" ht="21" customHeight="1">
      <c r="A77" s="52" t="s">
        <v>227</v>
      </c>
      <c r="B77" s="69" t="s">
        <v>13719</v>
      </c>
      <c r="C77" s="69" t="s">
        <v>13718</v>
      </c>
      <c r="D77" s="52">
        <f t="shared" si="2"/>
        <v>5</v>
      </c>
      <c r="E77" s="69" t="s">
        <v>2509</v>
      </c>
      <c r="F77" s="69" t="s">
        <v>19106</v>
      </c>
      <c r="G77" s="69" t="s">
        <v>2509</v>
      </c>
      <c r="H77" s="69" t="s">
        <v>19174</v>
      </c>
      <c r="I77" s="69"/>
      <c r="J77" s="69"/>
      <c r="K77" s="69" t="s">
        <v>80</v>
      </c>
      <c r="L77" s="52"/>
      <c r="M77" s="52"/>
    </row>
    <row r="78" spans="1:13" ht="21" customHeight="1">
      <c r="A78" s="52" t="s">
        <v>227</v>
      </c>
      <c r="B78" s="69" t="s">
        <v>13719</v>
      </c>
      <c r="C78" s="69" t="s">
        <v>13718</v>
      </c>
      <c r="D78" s="52">
        <f t="shared" si="2"/>
        <v>6</v>
      </c>
      <c r="E78" s="69" t="s">
        <v>2517</v>
      </c>
      <c r="F78" s="69" t="s">
        <v>13735</v>
      </c>
      <c r="G78" s="69" t="s">
        <v>2517</v>
      </c>
      <c r="H78" s="69" t="s">
        <v>19175</v>
      </c>
      <c r="I78" s="69"/>
      <c r="J78" s="69"/>
      <c r="K78" s="69" t="s">
        <v>80</v>
      </c>
      <c r="L78" s="52"/>
      <c r="M78" s="52"/>
    </row>
    <row r="79" spans="1:13" ht="21" customHeight="1">
      <c r="A79" s="52" t="s">
        <v>227</v>
      </c>
      <c r="B79" s="69" t="s">
        <v>13719</v>
      </c>
      <c r="C79" s="69" t="s">
        <v>13718</v>
      </c>
      <c r="D79" s="52">
        <f t="shared" si="2"/>
        <v>7</v>
      </c>
      <c r="E79" s="69" t="s">
        <v>1628</v>
      </c>
      <c r="F79" s="69" t="s">
        <v>14139</v>
      </c>
      <c r="G79" s="69" t="s">
        <v>1628</v>
      </c>
      <c r="H79" s="69" t="s">
        <v>19176</v>
      </c>
      <c r="I79" s="69"/>
      <c r="J79" s="69"/>
      <c r="K79" s="69" t="s">
        <v>19167</v>
      </c>
      <c r="L79" s="52"/>
      <c r="M79" s="52"/>
    </row>
    <row r="80" spans="1:13" ht="21" customHeight="1">
      <c r="A80" s="52" t="s">
        <v>227</v>
      </c>
      <c r="B80" s="69" t="s">
        <v>13719</v>
      </c>
      <c r="C80" s="69" t="s">
        <v>13718</v>
      </c>
      <c r="D80" s="52">
        <f t="shared" si="2"/>
        <v>8</v>
      </c>
      <c r="E80" s="69" t="s">
        <v>19108</v>
      </c>
      <c r="F80" s="69" t="s">
        <v>19107</v>
      </c>
      <c r="G80" s="69" t="s">
        <v>19108</v>
      </c>
      <c r="H80" s="69" t="s">
        <v>19177</v>
      </c>
      <c r="I80" s="69"/>
      <c r="J80" s="69"/>
      <c r="K80" s="69" t="s">
        <v>19167</v>
      </c>
      <c r="L80" s="52"/>
      <c r="M80" s="52"/>
    </row>
    <row r="81" spans="1:13" ht="21" customHeight="1">
      <c r="A81" s="52" t="s">
        <v>227</v>
      </c>
      <c r="B81" s="69" t="s">
        <v>13719</v>
      </c>
      <c r="C81" s="69" t="s">
        <v>13718</v>
      </c>
      <c r="D81" s="52">
        <f t="shared" si="2"/>
        <v>9</v>
      </c>
      <c r="E81" s="69" t="s">
        <v>1385</v>
      </c>
      <c r="F81" s="69" t="s">
        <v>19109</v>
      </c>
      <c r="G81" s="69" t="s">
        <v>1385</v>
      </c>
      <c r="H81" s="69" t="s">
        <v>19178</v>
      </c>
      <c r="I81" s="69"/>
      <c r="J81" s="69"/>
      <c r="K81" s="69" t="s">
        <v>19167</v>
      </c>
      <c r="L81" s="52"/>
      <c r="M81" s="52"/>
    </row>
    <row r="82" spans="1:13" ht="21" customHeight="1">
      <c r="A82" s="52" t="s">
        <v>227</v>
      </c>
      <c r="B82" s="69" t="s">
        <v>13719</v>
      </c>
      <c r="C82" s="69" t="s">
        <v>13718</v>
      </c>
      <c r="D82" s="52">
        <f t="shared" si="2"/>
        <v>10</v>
      </c>
      <c r="E82" s="69" t="s">
        <v>19111</v>
      </c>
      <c r="F82" s="69" t="s">
        <v>19110</v>
      </c>
      <c r="G82" s="69" t="s">
        <v>19111</v>
      </c>
      <c r="H82" s="69" t="s">
        <v>19179</v>
      </c>
      <c r="I82" s="69"/>
      <c r="J82" s="69"/>
      <c r="K82" s="69" t="s">
        <v>19167</v>
      </c>
      <c r="L82" s="52"/>
      <c r="M82" s="52"/>
    </row>
    <row r="83" spans="1:13" ht="21" customHeight="1">
      <c r="A83" s="52" t="s">
        <v>227</v>
      </c>
      <c r="B83" s="69" t="s">
        <v>13719</v>
      </c>
      <c r="C83" s="69" t="s">
        <v>13718</v>
      </c>
      <c r="D83" s="52">
        <f t="shared" si="2"/>
        <v>11</v>
      </c>
      <c r="E83" s="69" t="s">
        <v>15975</v>
      </c>
      <c r="F83" s="69" t="s">
        <v>15974</v>
      </c>
      <c r="G83" s="69" t="s">
        <v>15975</v>
      </c>
      <c r="H83" s="69" t="s">
        <v>19180</v>
      </c>
      <c r="I83" s="69"/>
      <c r="J83" s="69"/>
      <c r="K83" s="69" t="s">
        <v>19167</v>
      </c>
      <c r="L83" s="52"/>
      <c r="M83" s="52"/>
    </row>
    <row r="84" spans="1:13" ht="21" customHeight="1">
      <c r="A84" s="52" t="s">
        <v>227</v>
      </c>
      <c r="B84" s="69" t="s">
        <v>13719</v>
      </c>
      <c r="C84" s="69" t="s">
        <v>13718</v>
      </c>
      <c r="D84" s="52">
        <f t="shared" si="2"/>
        <v>12</v>
      </c>
      <c r="E84" s="69" t="s">
        <v>19112</v>
      </c>
      <c r="F84" s="69" t="s">
        <v>14153</v>
      </c>
      <c r="G84" s="69" t="s">
        <v>19112</v>
      </c>
      <c r="H84" s="69" t="s">
        <v>19181</v>
      </c>
      <c r="I84" s="69"/>
      <c r="J84" s="69"/>
      <c r="K84" s="69" t="s">
        <v>19168</v>
      </c>
      <c r="L84" s="52"/>
      <c r="M84" s="52"/>
    </row>
    <row r="85" spans="1:13" ht="21" customHeight="1">
      <c r="A85" s="52" t="s">
        <v>227</v>
      </c>
      <c r="B85" s="69" t="s">
        <v>13719</v>
      </c>
      <c r="C85" s="69" t="s">
        <v>13718</v>
      </c>
      <c r="D85" s="52">
        <f t="shared" si="2"/>
        <v>13</v>
      </c>
      <c r="E85" s="69" t="s">
        <v>19114</v>
      </c>
      <c r="F85" s="69" t="s">
        <v>19113</v>
      </c>
      <c r="G85" s="69" t="s">
        <v>19114</v>
      </c>
      <c r="H85" s="69" t="s">
        <v>19182</v>
      </c>
      <c r="I85" s="69"/>
      <c r="J85" s="69"/>
      <c r="K85" s="69" t="s">
        <v>80</v>
      </c>
      <c r="L85" s="52"/>
      <c r="M85" s="52"/>
    </row>
    <row r="86" spans="1:13" ht="21" customHeight="1">
      <c r="A86" s="52" t="s">
        <v>227</v>
      </c>
      <c r="B86" s="69" t="s">
        <v>13719</v>
      </c>
      <c r="C86" s="69" t="s">
        <v>13718</v>
      </c>
      <c r="D86" s="52">
        <f t="shared" si="2"/>
        <v>14</v>
      </c>
      <c r="E86" s="69" t="s">
        <v>19116</v>
      </c>
      <c r="F86" s="69" t="s">
        <v>19115</v>
      </c>
      <c r="G86" s="69" t="s">
        <v>19116</v>
      </c>
      <c r="H86" s="69" t="s">
        <v>19183</v>
      </c>
      <c r="I86" s="69"/>
      <c r="J86" s="69" t="s">
        <v>2206</v>
      </c>
      <c r="K86" s="69" t="s">
        <v>599</v>
      </c>
      <c r="L86" s="52"/>
      <c r="M86" s="52"/>
    </row>
    <row r="87" spans="1:13" ht="21" customHeight="1">
      <c r="A87" s="52" t="s">
        <v>227</v>
      </c>
      <c r="B87" s="69" t="s">
        <v>13719</v>
      </c>
      <c r="C87" s="69" t="s">
        <v>13718</v>
      </c>
      <c r="D87" s="52">
        <f t="shared" si="2"/>
        <v>15</v>
      </c>
      <c r="E87" s="69" t="s">
        <v>13740</v>
      </c>
      <c r="F87" s="69" t="s">
        <v>13739</v>
      </c>
      <c r="G87" s="69" t="s">
        <v>13740</v>
      </c>
      <c r="H87" s="69" t="s">
        <v>19184</v>
      </c>
      <c r="I87" s="69"/>
      <c r="J87" s="69"/>
      <c r="K87" s="69" t="s">
        <v>13488</v>
      </c>
      <c r="L87" s="52"/>
      <c r="M87" s="52"/>
    </row>
    <row r="88" spans="1:13" ht="21" customHeight="1">
      <c r="A88" s="52" t="s">
        <v>227</v>
      </c>
      <c r="B88" s="69" t="s">
        <v>13719</v>
      </c>
      <c r="C88" s="69" t="s">
        <v>13718</v>
      </c>
      <c r="D88" s="52">
        <f t="shared" si="2"/>
        <v>16</v>
      </c>
      <c r="E88" s="69" t="s">
        <v>19118</v>
      </c>
      <c r="F88" s="69" t="s">
        <v>19117</v>
      </c>
      <c r="G88" s="69" t="s">
        <v>19118</v>
      </c>
      <c r="H88" s="69" t="s">
        <v>19185</v>
      </c>
      <c r="I88" s="69"/>
      <c r="J88" s="69"/>
      <c r="K88" s="69" t="s">
        <v>13488</v>
      </c>
      <c r="L88" s="52"/>
      <c r="M88" s="52"/>
    </row>
    <row r="89" spans="1:13" ht="21" customHeight="1">
      <c r="A89" s="52" t="s">
        <v>227</v>
      </c>
      <c r="B89" s="69" t="s">
        <v>13719</v>
      </c>
      <c r="C89" s="69" t="s">
        <v>13718</v>
      </c>
      <c r="D89" s="52">
        <f t="shared" si="2"/>
        <v>17</v>
      </c>
      <c r="E89" s="69" t="s">
        <v>13742</v>
      </c>
      <c r="F89" s="69" t="s">
        <v>13741</v>
      </c>
      <c r="G89" s="69" t="s">
        <v>13742</v>
      </c>
      <c r="H89" s="69" t="s">
        <v>19186</v>
      </c>
      <c r="I89" s="69"/>
      <c r="J89" s="69"/>
      <c r="K89" s="69" t="s">
        <v>13488</v>
      </c>
      <c r="L89" s="52"/>
      <c r="M89" s="52"/>
    </row>
    <row r="90" spans="1:13" ht="21" customHeight="1">
      <c r="A90" s="52" t="s">
        <v>227</v>
      </c>
      <c r="B90" s="69" t="s">
        <v>13719</v>
      </c>
      <c r="C90" s="69" t="s">
        <v>13718</v>
      </c>
      <c r="D90" s="52">
        <f t="shared" si="2"/>
        <v>18</v>
      </c>
      <c r="E90" s="69" t="s">
        <v>19120</v>
      </c>
      <c r="F90" s="69" t="s">
        <v>19119</v>
      </c>
      <c r="G90" s="69" t="s">
        <v>19120</v>
      </c>
      <c r="H90" s="69" t="s">
        <v>19187</v>
      </c>
      <c r="I90" s="69" t="s">
        <v>19163</v>
      </c>
      <c r="J90" s="69" t="s">
        <v>6681</v>
      </c>
      <c r="K90" s="69" t="s">
        <v>627</v>
      </c>
      <c r="L90" s="52"/>
      <c r="M90" s="52"/>
    </row>
    <row r="91" spans="1:13" ht="21" customHeight="1">
      <c r="A91" s="52" t="s">
        <v>227</v>
      </c>
      <c r="B91" s="69" t="s">
        <v>13719</v>
      </c>
      <c r="C91" s="69" t="s">
        <v>13718</v>
      </c>
      <c r="D91" s="52">
        <f t="shared" si="2"/>
        <v>19</v>
      </c>
      <c r="E91" s="69" t="s">
        <v>19122</v>
      </c>
      <c r="F91" s="69" t="s">
        <v>19121</v>
      </c>
      <c r="G91" s="69" t="s">
        <v>19122</v>
      </c>
      <c r="H91" s="69" t="s">
        <v>19188</v>
      </c>
      <c r="I91" s="69"/>
      <c r="J91" s="69" t="s">
        <v>19169</v>
      </c>
      <c r="K91" s="69" t="s">
        <v>599</v>
      </c>
      <c r="L91" s="52"/>
      <c r="M91" s="52"/>
    </row>
    <row r="92" spans="1:13" ht="21" customHeight="1">
      <c r="A92" s="52" t="s">
        <v>227</v>
      </c>
      <c r="B92" s="69" t="s">
        <v>13719</v>
      </c>
      <c r="C92" s="69" t="s">
        <v>13718</v>
      </c>
      <c r="D92" s="52">
        <f t="shared" si="2"/>
        <v>20</v>
      </c>
      <c r="E92" s="69" t="s">
        <v>19124</v>
      </c>
      <c r="F92" s="69" t="s">
        <v>19123</v>
      </c>
      <c r="G92" s="69" t="s">
        <v>19124</v>
      </c>
      <c r="H92" s="69" t="s">
        <v>19189</v>
      </c>
      <c r="I92" s="69"/>
      <c r="J92" s="69"/>
      <c r="K92" s="69" t="s">
        <v>19168</v>
      </c>
      <c r="L92" s="52"/>
      <c r="M92" s="52"/>
    </row>
    <row r="93" spans="1:13" ht="21" customHeight="1">
      <c r="A93" s="52" t="s">
        <v>227</v>
      </c>
      <c r="B93" s="69" t="s">
        <v>13719</v>
      </c>
      <c r="C93" s="69" t="s">
        <v>13718</v>
      </c>
      <c r="D93" s="52">
        <f t="shared" si="2"/>
        <v>21</v>
      </c>
      <c r="E93" s="69" t="s">
        <v>19126</v>
      </c>
      <c r="F93" s="69" t="s">
        <v>19125</v>
      </c>
      <c r="G93" s="69" t="s">
        <v>19126</v>
      </c>
      <c r="H93" s="69" t="s">
        <v>19190</v>
      </c>
      <c r="I93" s="69" t="s">
        <v>2089</v>
      </c>
      <c r="J93" s="69" t="s">
        <v>18934</v>
      </c>
      <c r="K93" s="69" t="s">
        <v>974</v>
      </c>
      <c r="L93" s="45"/>
      <c r="M93" s="52"/>
    </row>
    <row r="94" spans="1:13" ht="21" customHeight="1">
      <c r="A94" s="52" t="s">
        <v>227</v>
      </c>
      <c r="B94" s="69" t="s">
        <v>13719</v>
      </c>
      <c r="C94" s="69" t="s">
        <v>13718</v>
      </c>
      <c r="D94" s="52">
        <f t="shared" si="2"/>
        <v>22</v>
      </c>
      <c r="E94" s="69" t="s">
        <v>19128</v>
      </c>
      <c r="F94" s="69" t="s">
        <v>19127</v>
      </c>
      <c r="G94" s="69" t="s">
        <v>19128</v>
      </c>
      <c r="H94" s="69" t="s">
        <v>19191</v>
      </c>
      <c r="I94" s="69"/>
      <c r="J94" s="69"/>
      <c r="K94" s="69" t="s">
        <v>13490</v>
      </c>
      <c r="L94" s="52"/>
      <c r="M94" s="52"/>
    </row>
    <row r="95" spans="1:13" ht="21" customHeight="1">
      <c r="A95" s="52" t="s">
        <v>227</v>
      </c>
      <c r="B95" s="69" t="s">
        <v>13719</v>
      </c>
      <c r="C95" s="69" t="s">
        <v>13718</v>
      </c>
      <c r="D95" s="52">
        <f t="shared" si="2"/>
        <v>23</v>
      </c>
      <c r="E95" s="69" t="s">
        <v>19130</v>
      </c>
      <c r="F95" s="69" t="s">
        <v>19129</v>
      </c>
      <c r="G95" s="69" t="s">
        <v>19130</v>
      </c>
      <c r="H95" s="69" t="s">
        <v>19192</v>
      </c>
      <c r="I95" s="69"/>
      <c r="J95" s="69"/>
      <c r="K95" s="69" t="s">
        <v>19167</v>
      </c>
      <c r="L95" s="52"/>
      <c r="M95" s="52"/>
    </row>
    <row r="96" spans="1:13" ht="21" customHeight="1">
      <c r="A96" s="52" t="s">
        <v>227</v>
      </c>
      <c r="B96" s="69" t="s">
        <v>13719</v>
      </c>
      <c r="C96" s="69" t="s">
        <v>13718</v>
      </c>
      <c r="D96" s="52">
        <f t="shared" si="2"/>
        <v>24</v>
      </c>
      <c r="E96" s="69" t="s">
        <v>19132</v>
      </c>
      <c r="F96" s="69" t="s">
        <v>19131</v>
      </c>
      <c r="G96" s="69" t="s">
        <v>19132</v>
      </c>
      <c r="H96" s="69" t="s">
        <v>19193</v>
      </c>
      <c r="I96" s="69"/>
      <c r="J96" s="69"/>
      <c r="K96" s="69" t="s">
        <v>19167</v>
      </c>
      <c r="L96" s="52"/>
      <c r="M96" s="52"/>
    </row>
    <row r="97" spans="1:13" ht="21" customHeight="1">
      <c r="A97" s="52" t="s">
        <v>227</v>
      </c>
      <c r="B97" s="69" t="s">
        <v>13719</v>
      </c>
      <c r="C97" s="69" t="s">
        <v>13718</v>
      </c>
      <c r="D97" s="52">
        <f t="shared" si="2"/>
        <v>25</v>
      </c>
      <c r="E97" s="69" t="s">
        <v>19134</v>
      </c>
      <c r="F97" s="69" t="s">
        <v>19133</v>
      </c>
      <c r="G97" s="69" t="s">
        <v>19134</v>
      </c>
      <c r="H97" s="69" t="s">
        <v>19194</v>
      </c>
      <c r="I97" s="69"/>
      <c r="J97" s="69"/>
      <c r="K97" s="69" t="s">
        <v>19168</v>
      </c>
      <c r="L97" s="52"/>
      <c r="M97" s="52"/>
    </row>
    <row r="98" spans="1:13" ht="21" customHeight="1">
      <c r="A98" s="52" t="s">
        <v>227</v>
      </c>
      <c r="B98" s="69" t="s">
        <v>13719</v>
      </c>
      <c r="C98" s="69" t="s">
        <v>13718</v>
      </c>
      <c r="D98" s="52">
        <f t="shared" si="2"/>
        <v>26</v>
      </c>
      <c r="E98" s="69" t="s">
        <v>19136</v>
      </c>
      <c r="F98" s="69" t="s">
        <v>19135</v>
      </c>
      <c r="G98" s="69" t="s">
        <v>19136</v>
      </c>
      <c r="H98" s="69" t="s">
        <v>19195</v>
      </c>
      <c r="I98" s="69"/>
      <c r="J98" s="69"/>
      <c r="K98" s="69" t="s">
        <v>13490</v>
      </c>
      <c r="L98" s="52"/>
      <c r="M98" s="52"/>
    </row>
    <row r="99" spans="1:13" ht="21" customHeight="1">
      <c r="A99" s="52" t="s">
        <v>227</v>
      </c>
      <c r="B99" s="69" t="s">
        <v>13719</v>
      </c>
      <c r="C99" s="69" t="s">
        <v>13718</v>
      </c>
      <c r="D99" s="52">
        <f t="shared" si="2"/>
        <v>27</v>
      </c>
      <c r="E99" s="69" t="s">
        <v>1645</v>
      </c>
      <c r="F99" s="69" t="s">
        <v>14962</v>
      </c>
      <c r="G99" s="69" t="s">
        <v>1645</v>
      </c>
      <c r="H99" s="69" t="s">
        <v>19196</v>
      </c>
      <c r="I99" s="69"/>
      <c r="J99" s="69"/>
      <c r="K99" s="69" t="s">
        <v>19167</v>
      </c>
      <c r="L99" s="52"/>
      <c r="M99" s="52"/>
    </row>
    <row r="100" spans="1:13" ht="21" customHeight="1">
      <c r="A100" s="52" t="s">
        <v>227</v>
      </c>
      <c r="B100" s="69" t="s">
        <v>13719</v>
      </c>
      <c r="C100" s="69" t="s">
        <v>13718</v>
      </c>
      <c r="D100" s="52">
        <f t="shared" si="2"/>
        <v>28</v>
      </c>
      <c r="E100" s="69" t="s">
        <v>1285</v>
      </c>
      <c r="F100" s="69" t="s">
        <v>17190</v>
      </c>
      <c r="G100" s="69" t="s">
        <v>1285</v>
      </c>
      <c r="H100" s="69" t="s">
        <v>19197</v>
      </c>
      <c r="I100" s="69"/>
      <c r="J100" s="69"/>
      <c r="K100" s="69" t="s">
        <v>19167</v>
      </c>
      <c r="L100" s="52"/>
      <c r="M100" s="52"/>
    </row>
    <row r="101" spans="1:13" ht="21" customHeight="1">
      <c r="A101" s="52" t="s">
        <v>227</v>
      </c>
      <c r="B101" s="69" t="s">
        <v>13719</v>
      </c>
      <c r="C101" s="69" t="s">
        <v>13718</v>
      </c>
      <c r="D101" s="52">
        <f t="shared" si="2"/>
        <v>29</v>
      </c>
      <c r="E101" s="69" t="s">
        <v>939</v>
      </c>
      <c r="F101" s="69" t="s">
        <v>13585</v>
      </c>
      <c r="G101" s="69" t="s">
        <v>939</v>
      </c>
      <c r="H101" s="69" t="s">
        <v>19198</v>
      </c>
      <c r="I101" s="69" t="s">
        <v>2089</v>
      </c>
      <c r="J101" s="69" t="s">
        <v>18934</v>
      </c>
      <c r="K101" s="69" t="s">
        <v>974</v>
      </c>
      <c r="L101" s="45"/>
      <c r="M101" s="52"/>
    </row>
    <row r="102" spans="1:13" ht="21" customHeight="1">
      <c r="A102" s="52" t="s">
        <v>227</v>
      </c>
      <c r="B102" s="69" t="s">
        <v>13719</v>
      </c>
      <c r="C102" s="69" t="s">
        <v>13718</v>
      </c>
      <c r="D102" s="52">
        <f t="shared" si="2"/>
        <v>30</v>
      </c>
      <c r="E102" s="69" t="s">
        <v>940</v>
      </c>
      <c r="F102" s="69" t="s">
        <v>13584</v>
      </c>
      <c r="G102" s="69" t="s">
        <v>940</v>
      </c>
      <c r="H102" s="69" t="s">
        <v>19199</v>
      </c>
      <c r="I102" s="69" t="s">
        <v>2089</v>
      </c>
      <c r="J102" s="69" t="s">
        <v>18934</v>
      </c>
      <c r="K102" s="69" t="s">
        <v>974</v>
      </c>
      <c r="L102" s="45"/>
      <c r="M102" s="52"/>
    </row>
    <row r="103" spans="1:13" ht="21" customHeight="1">
      <c r="A103" s="52" t="s">
        <v>227</v>
      </c>
      <c r="B103" s="69" t="s">
        <v>13719</v>
      </c>
      <c r="C103" s="69" t="s">
        <v>13718</v>
      </c>
      <c r="D103" s="52">
        <f t="shared" si="2"/>
        <v>31</v>
      </c>
      <c r="E103" s="69" t="s">
        <v>2866</v>
      </c>
      <c r="F103" s="69" t="s">
        <v>19137</v>
      </c>
      <c r="G103" s="69" t="s">
        <v>2866</v>
      </c>
      <c r="H103" s="69" t="s">
        <v>19200</v>
      </c>
      <c r="I103" s="69" t="s">
        <v>2089</v>
      </c>
      <c r="J103" s="69" t="s">
        <v>18934</v>
      </c>
      <c r="K103" s="69" t="s">
        <v>974</v>
      </c>
      <c r="L103" s="45"/>
      <c r="M103" s="52"/>
    </row>
    <row r="104" spans="1:13" ht="21" customHeight="1">
      <c r="A104" s="52" t="s">
        <v>227</v>
      </c>
      <c r="B104" s="69" t="s">
        <v>13719</v>
      </c>
      <c r="C104" s="69" t="s">
        <v>13718</v>
      </c>
      <c r="D104" s="52">
        <f t="shared" si="2"/>
        <v>32</v>
      </c>
      <c r="E104" s="69" t="s">
        <v>2867</v>
      </c>
      <c r="F104" s="69" t="s">
        <v>19138</v>
      </c>
      <c r="G104" s="69" t="s">
        <v>2867</v>
      </c>
      <c r="H104" s="69" t="s">
        <v>19201</v>
      </c>
      <c r="I104" s="69" t="s">
        <v>2089</v>
      </c>
      <c r="J104" s="69" t="s">
        <v>18934</v>
      </c>
      <c r="K104" s="69" t="s">
        <v>974</v>
      </c>
      <c r="L104" s="45"/>
      <c r="M104" s="52"/>
    </row>
    <row r="105" spans="1:13" ht="21" customHeight="1">
      <c r="A105" s="52" t="s">
        <v>227</v>
      </c>
      <c r="B105" s="69" t="s">
        <v>13719</v>
      </c>
      <c r="C105" s="69" t="s">
        <v>13718</v>
      </c>
      <c r="D105" s="52">
        <f t="shared" si="2"/>
        <v>33</v>
      </c>
      <c r="E105" s="69" t="s">
        <v>13752</v>
      </c>
      <c r="F105" s="69" t="s">
        <v>13751</v>
      </c>
      <c r="G105" s="69" t="s">
        <v>13752</v>
      </c>
      <c r="H105" s="69" t="s">
        <v>19202</v>
      </c>
      <c r="I105" s="69"/>
      <c r="J105" s="69"/>
      <c r="K105" s="69" t="s">
        <v>13490</v>
      </c>
      <c r="L105" s="52"/>
      <c r="M105" s="52"/>
    </row>
    <row r="106" spans="1:13" ht="21" customHeight="1">
      <c r="A106" s="52" t="s">
        <v>227</v>
      </c>
      <c r="B106" s="69" t="s">
        <v>13719</v>
      </c>
      <c r="C106" s="69" t="s">
        <v>13718</v>
      </c>
      <c r="D106" s="52">
        <f t="shared" si="2"/>
        <v>34</v>
      </c>
      <c r="E106" s="69" t="s">
        <v>19139</v>
      </c>
      <c r="F106" s="69" t="s">
        <v>13753</v>
      </c>
      <c r="G106" s="69" t="s">
        <v>19139</v>
      </c>
      <c r="H106" s="69" t="s">
        <v>19203</v>
      </c>
      <c r="I106" s="69"/>
      <c r="J106" s="69"/>
      <c r="K106" s="69" t="s">
        <v>19167</v>
      </c>
      <c r="L106" s="52"/>
      <c r="M106" s="52"/>
    </row>
    <row r="107" spans="1:13" ht="21" customHeight="1">
      <c r="A107" s="52" t="s">
        <v>227</v>
      </c>
      <c r="B107" s="69" t="s">
        <v>13719</v>
      </c>
      <c r="C107" s="69" t="s">
        <v>13718</v>
      </c>
      <c r="D107" s="52">
        <f t="shared" si="2"/>
        <v>35</v>
      </c>
      <c r="E107" s="69" t="s">
        <v>19141</v>
      </c>
      <c r="F107" s="69" t="s">
        <v>19140</v>
      </c>
      <c r="G107" s="69"/>
      <c r="H107" s="69" t="s">
        <v>19204</v>
      </c>
      <c r="I107" s="69" t="s">
        <v>19164</v>
      </c>
      <c r="J107" s="69" t="s">
        <v>19165</v>
      </c>
      <c r="K107" s="69" t="s">
        <v>627</v>
      </c>
      <c r="L107" s="52"/>
      <c r="M107" s="52"/>
    </row>
    <row r="108" spans="1:13" ht="21" customHeight="1">
      <c r="A108" s="52" t="s">
        <v>227</v>
      </c>
      <c r="B108" s="69" t="s">
        <v>13719</v>
      </c>
      <c r="C108" s="69" t="s">
        <v>13718</v>
      </c>
      <c r="D108" s="52">
        <f t="shared" si="2"/>
        <v>36</v>
      </c>
      <c r="E108" s="69" t="s">
        <v>212</v>
      </c>
      <c r="F108" s="69" t="s">
        <v>591</v>
      </c>
      <c r="G108" s="69" t="s">
        <v>9807</v>
      </c>
      <c r="H108" s="69" t="s">
        <v>9808</v>
      </c>
      <c r="I108" s="69" t="s">
        <v>4560</v>
      </c>
      <c r="J108" s="69" t="s">
        <v>18107</v>
      </c>
      <c r="K108" s="69" t="s">
        <v>9809</v>
      </c>
      <c r="L108" s="52"/>
      <c r="M108" s="52"/>
    </row>
    <row r="109" spans="1:13" ht="21" customHeight="1">
      <c r="A109" s="52" t="s">
        <v>227</v>
      </c>
      <c r="B109" s="69" t="s">
        <v>13719</v>
      </c>
      <c r="C109" s="69" t="s">
        <v>13718</v>
      </c>
      <c r="D109" s="52">
        <f t="shared" si="2"/>
        <v>37</v>
      </c>
      <c r="E109" s="69" t="s">
        <v>13836</v>
      </c>
      <c r="F109" s="69" t="s">
        <v>565</v>
      </c>
      <c r="G109" s="69" t="s">
        <v>14354</v>
      </c>
      <c r="H109" s="69" t="s">
        <v>14349</v>
      </c>
      <c r="I109" s="69" t="s">
        <v>14355</v>
      </c>
      <c r="J109" s="69">
        <v>20170101</v>
      </c>
      <c r="K109" s="69" t="s">
        <v>14357</v>
      </c>
      <c r="L109" s="52"/>
      <c r="M109" s="52"/>
    </row>
    <row r="110" spans="1:13" ht="21" customHeight="1">
      <c r="A110" s="52" t="s">
        <v>227</v>
      </c>
      <c r="B110" s="69" t="s">
        <v>13721</v>
      </c>
      <c r="C110" s="69" t="s">
        <v>13720</v>
      </c>
      <c r="D110" s="52">
        <f t="shared" si="2"/>
        <v>1</v>
      </c>
      <c r="E110" s="69" t="s">
        <v>3532</v>
      </c>
      <c r="F110" s="69" t="s">
        <v>13557</v>
      </c>
      <c r="G110" s="69" t="s">
        <v>3532</v>
      </c>
      <c r="H110" s="69" t="s">
        <v>19205</v>
      </c>
      <c r="I110" s="69"/>
      <c r="J110" s="69"/>
      <c r="K110" s="69" t="s">
        <v>80</v>
      </c>
      <c r="L110" s="52"/>
      <c r="M110" s="52"/>
    </row>
    <row r="111" spans="1:13" ht="21" customHeight="1">
      <c r="A111" s="52" t="s">
        <v>227</v>
      </c>
      <c r="B111" s="69" t="s">
        <v>13721</v>
      </c>
      <c r="C111" s="69" t="s">
        <v>13720</v>
      </c>
      <c r="D111" s="52">
        <f t="shared" si="2"/>
        <v>2</v>
      </c>
      <c r="E111" s="69" t="s">
        <v>13732</v>
      </c>
      <c r="F111" s="69" t="s">
        <v>13731</v>
      </c>
      <c r="G111" s="69" t="s">
        <v>13732</v>
      </c>
      <c r="H111" s="69" t="s">
        <v>19206</v>
      </c>
      <c r="I111" s="69"/>
      <c r="J111" s="69"/>
      <c r="K111" s="69" t="s">
        <v>80</v>
      </c>
      <c r="L111" s="52"/>
      <c r="M111" s="52"/>
    </row>
    <row r="112" spans="1:13" ht="21" customHeight="1">
      <c r="A112" s="52" t="s">
        <v>227</v>
      </c>
      <c r="B112" s="69" t="s">
        <v>13721</v>
      </c>
      <c r="C112" s="69" t="s">
        <v>13720</v>
      </c>
      <c r="D112" s="52">
        <f t="shared" si="2"/>
        <v>3</v>
      </c>
      <c r="E112" s="69" t="s">
        <v>13734</v>
      </c>
      <c r="F112" s="69" t="s">
        <v>13733</v>
      </c>
      <c r="G112" s="69" t="s">
        <v>13734</v>
      </c>
      <c r="H112" s="69" t="s">
        <v>19207</v>
      </c>
      <c r="I112" s="69"/>
      <c r="J112" s="69"/>
      <c r="K112" s="69" t="s">
        <v>80</v>
      </c>
      <c r="L112" s="52"/>
      <c r="M112" s="52"/>
    </row>
    <row r="113" spans="1:13" ht="21" customHeight="1">
      <c r="A113" s="52" t="s">
        <v>227</v>
      </c>
      <c r="B113" s="69" t="s">
        <v>13721</v>
      </c>
      <c r="C113" s="69" t="s">
        <v>13720</v>
      </c>
      <c r="D113" s="52">
        <f t="shared" si="2"/>
        <v>4</v>
      </c>
      <c r="E113" s="69" t="s">
        <v>13737</v>
      </c>
      <c r="F113" s="69" t="s">
        <v>13736</v>
      </c>
      <c r="G113" s="69" t="s">
        <v>13737</v>
      </c>
      <c r="H113" s="69" t="s">
        <v>19208</v>
      </c>
      <c r="I113" s="69"/>
      <c r="J113" s="69"/>
      <c r="K113" s="69" t="s">
        <v>19167</v>
      </c>
      <c r="L113" s="52"/>
      <c r="M113" s="52"/>
    </row>
    <row r="114" spans="1:13" ht="21" customHeight="1">
      <c r="A114" s="52" t="s">
        <v>227</v>
      </c>
      <c r="B114" s="69" t="s">
        <v>13721</v>
      </c>
      <c r="C114" s="69" t="s">
        <v>13720</v>
      </c>
      <c r="D114" s="52">
        <f t="shared" si="2"/>
        <v>5</v>
      </c>
      <c r="E114" s="69" t="s">
        <v>14036</v>
      </c>
      <c r="F114" s="69" t="s">
        <v>14035</v>
      </c>
      <c r="G114" s="69" t="s">
        <v>14036</v>
      </c>
      <c r="H114" s="69" t="s">
        <v>19209</v>
      </c>
      <c r="I114" s="69"/>
      <c r="J114" s="69"/>
      <c r="K114" s="69" t="s">
        <v>80</v>
      </c>
      <c r="L114" s="52"/>
      <c r="M114" s="52"/>
    </row>
    <row r="115" spans="1:13" ht="21" customHeight="1">
      <c r="A115" s="52" t="s">
        <v>227</v>
      </c>
      <c r="B115" s="69" t="s">
        <v>13721</v>
      </c>
      <c r="C115" s="69" t="s">
        <v>13720</v>
      </c>
      <c r="D115" s="52">
        <f t="shared" si="2"/>
        <v>6</v>
      </c>
      <c r="E115" s="69" t="s">
        <v>1627</v>
      </c>
      <c r="F115" s="69" t="s">
        <v>13738</v>
      </c>
      <c r="G115" s="69" t="s">
        <v>1627</v>
      </c>
      <c r="H115" s="69" t="s">
        <v>19210</v>
      </c>
      <c r="I115" s="69"/>
      <c r="J115" s="69"/>
      <c r="K115" s="69" t="s">
        <v>13488</v>
      </c>
      <c r="L115" s="52"/>
      <c r="M115" s="52"/>
    </row>
    <row r="116" spans="1:13" ht="21" customHeight="1">
      <c r="A116" s="52" t="s">
        <v>227</v>
      </c>
      <c r="B116" s="69" t="s">
        <v>13721</v>
      </c>
      <c r="C116" s="69" t="s">
        <v>13720</v>
      </c>
      <c r="D116" s="52">
        <f t="shared" si="2"/>
        <v>7</v>
      </c>
      <c r="E116" s="69" t="s">
        <v>13752</v>
      </c>
      <c r="F116" s="69" t="s">
        <v>13751</v>
      </c>
      <c r="G116" s="69" t="s">
        <v>13752</v>
      </c>
      <c r="H116" s="69" t="s">
        <v>19211</v>
      </c>
      <c r="I116" s="69"/>
      <c r="J116" s="69"/>
      <c r="K116" s="69" t="s">
        <v>13490</v>
      </c>
      <c r="L116" s="52"/>
      <c r="M116" s="52"/>
    </row>
    <row r="117" spans="1:13" ht="21" customHeight="1">
      <c r="A117" s="52" t="s">
        <v>227</v>
      </c>
      <c r="B117" s="69" t="s">
        <v>13721</v>
      </c>
      <c r="C117" s="69" t="s">
        <v>13720</v>
      </c>
      <c r="D117" s="52">
        <f t="shared" si="2"/>
        <v>8</v>
      </c>
      <c r="E117" s="69" t="s">
        <v>19143</v>
      </c>
      <c r="F117" s="69" t="s">
        <v>19142</v>
      </c>
      <c r="G117" s="69" t="s">
        <v>19143</v>
      </c>
      <c r="H117" s="69" t="s">
        <v>19212</v>
      </c>
      <c r="I117" s="69"/>
      <c r="J117" s="69"/>
      <c r="K117" s="69" t="s">
        <v>13490</v>
      </c>
      <c r="L117" s="52"/>
      <c r="M117" s="52"/>
    </row>
    <row r="118" spans="1:13" ht="21" customHeight="1">
      <c r="A118" s="52" t="s">
        <v>227</v>
      </c>
      <c r="B118" s="69" t="s">
        <v>13721</v>
      </c>
      <c r="C118" s="69" t="s">
        <v>13720</v>
      </c>
      <c r="D118" s="52">
        <f t="shared" si="2"/>
        <v>9</v>
      </c>
      <c r="E118" s="69" t="s">
        <v>940</v>
      </c>
      <c r="F118" s="69" t="s">
        <v>13584</v>
      </c>
      <c r="G118" s="69" t="s">
        <v>940</v>
      </c>
      <c r="H118" s="69" t="s">
        <v>19213</v>
      </c>
      <c r="I118" s="69" t="s">
        <v>2089</v>
      </c>
      <c r="J118" s="69" t="s">
        <v>18934</v>
      </c>
      <c r="K118" s="69" t="s">
        <v>974</v>
      </c>
      <c r="L118" s="45"/>
      <c r="M118" s="52"/>
    </row>
    <row r="119" spans="1:13" ht="21" customHeight="1">
      <c r="A119" s="52" t="s">
        <v>227</v>
      </c>
      <c r="B119" s="69" t="s">
        <v>13721</v>
      </c>
      <c r="C119" s="69" t="s">
        <v>13720</v>
      </c>
      <c r="D119" s="52">
        <f t="shared" si="2"/>
        <v>10</v>
      </c>
      <c r="E119" s="69" t="s">
        <v>212</v>
      </c>
      <c r="F119" s="69" t="s">
        <v>591</v>
      </c>
      <c r="G119" s="69" t="s">
        <v>9807</v>
      </c>
      <c r="H119" s="69" t="s">
        <v>9808</v>
      </c>
      <c r="I119" s="69" t="s">
        <v>4560</v>
      </c>
      <c r="J119" s="69" t="s">
        <v>18107</v>
      </c>
      <c r="K119" s="69" t="s">
        <v>9809</v>
      </c>
      <c r="L119" s="45"/>
      <c r="M119" s="52"/>
    </row>
    <row r="120" spans="1:13" ht="21" customHeight="1">
      <c r="A120" s="52" t="s">
        <v>227</v>
      </c>
      <c r="B120" s="69" t="s">
        <v>13721</v>
      </c>
      <c r="C120" s="69" t="s">
        <v>13720</v>
      </c>
      <c r="D120" s="52">
        <f t="shared" si="2"/>
        <v>11</v>
      </c>
      <c r="E120" s="69" t="s">
        <v>13836</v>
      </c>
      <c r="F120" s="69" t="s">
        <v>565</v>
      </c>
      <c r="G120" s="69" t="s">
        <v>14354</v>
      </c>
      <c r="H120" s="69" t="s">
        <v>14349</v>
      </c>
      <c r="I120" s="69" t="s">
        <v>14355</v>
      </c>
      <c r="J120" s="69">
        <v>20170101</v>
      </c>
      <c r="K120" s="69" t="s">
        <v>14357</v>
      </c>
      <c r="L120" s="52"/>
      <c r="M120" s="52"/>
    </row>
    <row r="121" spans="1:13" ht="21" customHeight="1">
      <c r="A121" s="52" t="s">
        <v>227</v>
      </c>
      <c r="B121" s="69" t="s">
        <v>13723</v>
      </c>
      <c r="C121" s="69" t="s">
        <v>13722</v>
      </c>
      <c r="D121" s="52">
        <f t="shared" si="2"/>
        <v>1</v>
      </c>
      <c r="E121" s="69" t="s">
        <v>19145</v>
      </c>
      <c r="F121" s="69" t="s">
        <v>19144</v>
      </c>
      <c r="G121" s="69" t="s">
        <v>19145</v>
      </c>
      <c r="H121" s="69" t="s">
        <v>19214</v>
      </c>
      <c r="I121" s="69"/>
      <c r="J121" s="69"/>
      <c r="K121" s="69" t="s">
        <v>80</v>
      </c>
      <c r="L121" s="52"/>
      <c r="M121" s="52"/>
    </row>
    <row r="122" spans="1:13" ht="21" customHeight="1">
      <c r="A122" s="52" t="s">
        <v>227</v>
      </c>
      <c r="B122" s="69" t="s">
        <v>13723</v>
      </c>
      <c r="C122" s="69" t="s">
        <v>13722</v>
      </c>
      <c r="D122" s="52">
        <f t="shared" si="2"/>
        <v>2</v>
      </c>
      <c r="E122" s="69" t="s">
        <v>19147</v>
      </c>
      <c r="F122" s="69" t="s">
        <v>19146</v>
      </c>
      <c r="G122" s="69" t="s">
        <v>19147</v>
      </c>
      <c r="H122" s="69" t="s">
        <v>19215</v>
      </c>
      <c r="I122" s="69"/>
      <c r="J122" s="69"/>
      <c r="K122" s="69" t="s">
        <v>80</v>
      </c>
      <c r="L122" s="52"/>
      <c r="M122" s="52"/>
    </row>
    <row r="123" spans="1:13" ht="21" customHeight="1">
      <c r="A123" s="52" t="s">
        <v>227</v>
      </c>
      <c r="B123" s="69" t="s">
        <v>13723</v>
      </c>
      <c r="C123" s="69" t="s">
        <v>13722</v>
      </c>
      <c r="D123" s="52">
        <f t="shared" si="2"/>
        <v>3</v>
      </c>
      <c r="E123" s="69" t="s">
        <v>16000</v>
      </c>
      <c r="F123" s="69" t="s">
        <v>15999</v>
      </c>
      <c r="G123" s="69" t="s">
        <v>16000</v>
      </c>
      <c r="H123" s="69" t="s">
        <v>19216</v>
      </c>
      <c r="I123" s="69"/>
      <c r="J123" s="69"/>
      <c r="K123" s="69" t="s">
        <v>80</v>
      </c>
      <c r="L123" s="52"/>
      <c r="M123" s="52"/>
    </row>
    <row r="124" spans="1:13" ht="21" customHeight="1">
      <c r="A124" s="52" t="s">
        <v>227</v>
      </c>
      <c r="B124" s="69" t="s">
        <v>13723</v>
      </c>
      <c r="C124" s="69" t="s">
        <v>13722</v>
      </c>
      <c r="D124" s="52">
        <f t="shared" si="2"/>
        <v>4</v>
      </c>
      <c r="E124" s="69" t="s">
        <v>19149</v>
      </c>
      <c r="F124" s="69" t="s">
        <v>19148</v>
      </c>
      <c r="G124" s="69" t="s">
        <v>19149</v>
      </c>
      <c r="H124" s="69" t="s">
        <v>19217</v>
      </c>
      <c r="I124" s="69"/>
      <c r="J124" s="69"/>
      <c r="K124" s="69" t="s">
        <v>19167</v>
      </c>
      <c r="L124" s="52"/>
      <c r="M124" s="52"/>
    </row>
    <row r="125" spans="1:13" ht="21" customHeight="1">
      <c r="A125" s="52" t="s">
        <v>227</v>
      </c>
      <c r="B125" s="69" t="s">
        <v>13723</v>
      </c>
      <c r="C125" s="69" t="s">
        <v>13722</v>
      </c>
      <c r="D125" s="52">
        <f t="shared" si="2"/>
        <v>5</v>
      </c>
      <c r="E125" s="69" t="s">
        <v>19151</v>
      </c>
      <c r="F125" s="69" t="s">
        <v>19150</v>
      </c>
      <c r="G125" s="69" t="s">
        <v>19151</v>
      </c>
      <c r="H125" s="69" t="s">
        <v>19218</v>
      </c>
      <c r="I125" s="69"/>
      <c r="J125" s="69"/>
      <c r="K125" s="69" t="s">
        <v>19167</v>
      </c>
      <c r="L125" s="52"/>
      <c r="M125" s="52"/>
    </row>
    <row r="126" spans="1:13" ht="21" customHeight="1">
      <c r="A126" s="52" t="s">
        <v>227</v>
      </c>
      <c r="B126" s="69" t="s">
        <v>13723</v>
      </c>
      <c r="C126" s="69" t="s">
        <v>13722</v>
      </c>
      <c r="D126" s="52">
        <f t="shared" si="2"/>
        <v>6</v>
      </c>
      <c r="E126" s="69" t="s">
        <v>16008</v>
      </c>
      <c r="F126" s="69" t="s">
        <v>16007</v>
      </c>
      <c r="G126" s="69" t="s">
        <v>16008</v>
      </c>
      <c r="H126" s="69" t="s">
        <v>19219</v>
      </c>
      <c r="I126" s="69"/>
      <c r="J126" s="69" t="s">
        <v>2206</v>
      </c>
      <c r="K126" s="69" t="s">
        <v>599</v>
      </c>
      <c r="L126" s="52"/>
      <c r="M126" s="52"/>
    </row>
    <row r="127" spans="1:13" ht="21" customHeight="1">
      <c r="A127" s="52" t="s">
        <v>227</v>
      </c>
      <c r="B127" s="69" t="s">
        <v>13723</v>
      </c>
      <c r="C127" s="69" t="s">
        <v>13722</v>
      </c>
      <c r="D127" s="52">
        <f t="shared" si="2"/>
        <v>7</v>
      </c>
      <c r="E127" s="69" t="s">
        <v>16010</v>
      </c>
      <c r="F127" s="69" t="s">
        <v>16009</v>
      </c>
      <c r="G127" s="69" t="s">
        <v>16010</v>
      </c>
      <c r="H127" s="69" t="s">
        <v>19220</v>
      </c>
      <c r="I127" s="69"/>
      <c r="J127" s="69" t="s">
        <v>2206</v>
      </c>
      <c r="K127" s="69" t="s">
        <v>599</v>
      </c>
      <c r="L127" s="52"/>
      <c r="M127" s="52"/>
    </row>
    <row r="128" spans="1:13" ht="21" customHeight="1">
      <c r="A128" s="52" t="s">
        <v>227</v>
      </c>
      <c r="B128" s="69" t="s">
        <v>13723</v>
      </c>
      <c r="C128" s="69" t="s">
        <v>13722</v>
      </c>
      <c r="D128" s="52">
        <f t="shared" si="2"/>
        <v>8</v>
      </c>
      <c r="E128" s="69" t="s">
        <v>19153</v>
      </c>
      <c r="F128" s="69" t="s">
        <v>19152</v>
      </c>
      <c r="G128" s="69" t="s">
        <v>19153</v>
      </c>
      <c r="H128" s="69" t="s">
        <v>19221</v>
      </c>
      <c r="I128" s="69"/>
      <c r="J128" s="69"/>
      <c r="K128" s="69" t="s">
        <v>19167</v>
      </c>
      <c r="L128" s="52"/>
      <c r="M128" s="52"/>
    </row>
    <row r="129" spans="1:13" ht="21" customHeight="1">
      <c r="A129" s="52" t="s">
        <v>227</v>
      </c>
      <c r="B129" s="69" t="s">
        <v>13723</v>
      </c>
      <c r="C129" s="69" t="s">
        <v>13722</v>
      </c>
      <c r="D129" s="52">
        <f t="shared" si="2"/>
        <v>9</v>
      </c>
      <c r="E129" s="69" t="s">
        <v>16016</v>
      </c>
      <c r="F129" s="69" t="s">
        <v>19154</v>
      </c>
      <c r="G129" s="69" t="s">
        <v>16016</v>
      </c>
      <c r="H129" s="69" t="s">
        <v>19222</v>
      </c>
      <c r="I129" s="69"/>
      <c r="J129" s="69"/>
      <c r="K129" s="69" t="s">
        <v>19167</v>
      </c>
      <c r="L129" s="52"/>
      <c r="M129" s="52"/>
    </row>
    <row r="130" spans="1:13" ht="21" customHeight="1">
      <c r="A130" s="52" t="s">
        <v>227</v>
      </c>
      <c r="B130" s="69" t="s">
        <v>13723</v>
      </c>
      <c r="C130" s="69" t="s">
        <v>13722</v>
      </c>
      <c r="D130" s="52">
        <f t="shared" si="2"/>
        <v>10</v>
      </c>
      <c r="E130" s="69" t="s">
        <v>19156</v>
      </c>
      <c r="F130" s="69" t="s">
        <v>19155</v>
      </c>
      <c r="G130" s="69" t="s">
        <v>19156</v>
      </c>
      <c r="H130" s="69" t="s">
        <v>19223</v>
      </c>
      <c r="I130" s="69"/>
      <c r="J130" s="69"/>
      <c r="K130" s="69" t="s">
        <v>19167</v>
      </c>
      <c r="L130" s="52"/>
      <c r="M130" s="52"/>
    </row>
    <row r="131" spans="1:13" ht="21" customHeight="1">
      <c r="A131" s="52" t="s">
        <v>227</v>
      </c>
      <c r="B131" s="69" t="s">
        <v>13723</v>
      </c>
      <c r="C131" s="69" t="s">
        <v>13722</v>
      </c>
      <c r="D131" s="52">
        <f t="shared" si="2"/>
        <v>11</v>
      </c>
      <c r="E131" s="69" t="s">
        <v>940</v>
      </c>
      <c r="F131" s="69" t="s">
        <v>13584</v>
      </c>
      <c r="G131" s="69" t="s">
        <v>940</v>
      </c>
      <c r="H131" s="69" t="s">
        <v>19224</v>
      </c>
      <c r="I131" s="69" t="s">
        <v>2089</v>
      </c>
      <c r="J131" s="69" t="s">
        <v>18934</v>
      </c>
      <c r="K131" s="69" t="s">
        <v>974</v>
      </c>
      <c r="L131" s="45"/>
      <c r="M131" s="52"/>
    </row>
    <row r="132" spans="1:13" ht="21" customHeight="1">
      <c r="A132" s="52" t="s">
        <v>227</v>
      </c>
      <c r="B132" s="69" t="s">
        <v>13723</v>
      </c>
      <c r="C132" s="69" t="s">
        <v>13722</v>
      </c>
      <c r="D132" s="52">
        <f t="shared" si="2"/>
        <v>12</v>
      </c>
      <c r="E132" s="69" t="s">
        <v>212</v>
      </c>
      <c r="F132" s="69" t="s">
        <v>591</v>
      </c>
      <c r="G132" s="69" t="s">
        <v>9807</v>
      </c>
      <c r="H132" s="69" t="s">
        <v>9808</v>
      </c>
      <c r="I132" s="69" t="s">
        <v>4560</v>
      </c>
      <c r="J132" s="69" t="s">
        <v>18107</v>
      </c>
      <c r="K132" s="69" t="s">
        <v>9809</v>
      </c>
      <c r="L132" s="45"/>
      <c r="M132" s="52"/>
    </row>
    <row r="133" spans="1:13" ht="21" customHeight="1">
      <c r="A133" s="52" t="s">
        <v>227</v>
      </c>
      <c r="B133" s="69" t="s">
        <v>13725</v>
      </c>
      <c r="C133" s="69" t="s">
        <v>13724</v>
      </c>
      <c r="D133" s="52">
        <f>IF($C133=$C131,$D131+1,1)</f>
        <v>1</v>
      </c>
      <c r="E133" s="69" t="s">
        <v>3532</v>
      </c>
      <c r="F133" s="69" t="s">
        <v>13557</v>
      </c>
      <c r="G133" s="69" t="s">
        <v>3532</v>
      </c>
      <c r="H133" s="69" t="s">
        <v>19225</v>
      </c>
      <c r="I133" s="69"/>
      <c r="J133" s="69"/>
      <c r="K133" s="69" t="s">
        <v>80</v>
      </c>
      <c r="L133" s="52"/>
      <c r="M133" s="52"/>
    </row>
    <row r="134" spans="1:13" ht="21" customHeight="1">
      <c r="A134" s="52" t="s">
        <v>227</v>
      </c>
      <c r="B134" s="69" t="s">
        <v>13725</v>
      </c>
      <c r="C134" s="69" t="s">
        <v>13724</v>
      </c>
      <c r="D134" s="52">
        <f t="shared" si="2"/>
        <v>2</v>
      </c>
      <c r="E134" s="69" t="s">
        <v>13732</v>
      </c>
      <c r="F134" s="69" t="s">
        <v>13731</v>
      </c>
      <c r="G134" s="69" t="s">
        <v>13732</v>
      </c>
      <c r="H134" s="69" t="s">
        <v>19226</v>
      </c>
      <c r="I134" s="69"/>
      <c r="J134" s="69"/>
      <c r="K134" s="69" t="s">
        <v>80</v>
      </c>
      <c r="L134" s="52"/>
      <c r="M134" s="52"/>
    </row>
    <row r="135" spans="1:13" ht="21" customHeight="1">
      <c r="A135" s="52" t="s">
        <v>227</v>
      </c>
      <c r="B135" s="69" t="s">
        <v>13725</v>
      </c>
      <c r="C135" s="69" t="s">
        <v>13724</v>
      </c>
      <c r="D135" s="52">
        <f t="shared" si="2"/>
        <v>3</v>
      </c>
      <c r="E135" s="69" t="s">
        <v>13734</v>
      </c>
      <c r="F135" s="69" t="s">
        <v>13733</v>
      </c>
      <c r="G135" s="69" t="s">
        <v>13734</v>
      </c>
      <c r="H135" s="69" t="s">
        <v>19227</v>
      </c>
      <c r="I135" s="69"/>
      <c r="J135" s="69"/>
      <c r="K135" s="69" t="s">
        <v>80</v>
      </c>
      <c r="L135" s="52"/>
      <c r="M135" s="52"/>
    </row>
    <row r="136" spans="1:13" ht="21" customHeight="1">
      <c r="A136" s="52" t="s">
        <v>227</v>
      </c>
      <c r="B136" s="69" t="s">
        <v>13725</v>
      </c>
      <c r="C136" s="69" t="s">
        <v>13724</v>
      </c>
      <c r="D136" s="52">
        <f t="shared" si="2"/>
        <v>4</v>
      </c>
      <c r="E136" s="69" t="s">
        <v>1628</v>
      </c>
      <c r="F136" s="69" t="s">
        <v>14139</v>
      </c>
      <c r="G136" s="69" t="s">
        <v>1628</v>
      </c>
      <c r="H136" s="69" t="s">
        <v>19228</v>
      </c>
      <c r="I136" s="69"/>
      <c r="J136" s="69"/>
      <c r="K136" s="69" t="s">
        <v>19167</v>
      </c>
      <c r="L136" s="52"/>
      <c r="M136" s="52"/>
    </row>
    <row r="137" spans="1:13" ht="21" customHeight="1">
      <c r="A137" s="52" t="s">
        <v>227</v>
      </c>
      <c r="B137" s="69" t="s">
        <v>13725</v>
      </c>
      <c r="C137" s="69" t="s">
        <v>13724</v>
      </c>
      <c r="D137" s="52">
        <f t="shared" si="2"/>
        <v>5</v>
      </c>
      <c r="E137" s="69" t="s">
        <v>15975</v>
      </c>
      <c r="F137" s="69" t="s">
        <v>15974</v>
      </c>
      <c r="G137" s="69" t="s">
        <v>15975</v>
      </c>
      <c r="H137" s="69" t="s">
        <v>19229</v>
      </c>
      <c r="I137" s="69"/>
      <c r="J137" s="69"/>
      <c r="K137" s="69" t="s">
        <v>19167</v>
      </c>
      <c r="L137" s="52"/>
      <c r="M137" s="52"/>
    </row>
    <row r="138" spans="1:13" ht="21" customHeight="1">
      <c r="A138" s="52" t="s">
        <v>227</v>
      </c>
      <c r="B138" s="69" t="s">
        <v>13725</v>
      </c>
      <c r="C138" s="69" t="s">
        <v>13724</v>
      </c>
      <c r="D138" s="52">
        <f t="shared" si="2"/>
        <v>6</v>
      </c>
      <c r="E138" s="69" t="s">
        <v>19111</v>
      </c>
      <c r="F138" s="69" t="s">
        <v>19110</v>
      </c>
      <c r="G138" s="69" t="s">
        <v>19111</v>
      </c>
      <c r="H138" s="69" t="s">
        <v>19230</v>
      </c>
      <c r="I138" s="69"/>
      <c r="J138" s="69"/>
      <c r="K138" s="69" t="s">
        <v>19167</v>
      </c>
      <c r="L138" s="52"/>
      <c r="M138" s="52"/>
    </row>
    <row r="139" spans="1:13" ht="21" customHeight="1">
      <c r="A139" s="52" t="s">
        <v>227</v>
      </c>
      <c r="B139" s="69" t="s">
        <v>13725</v>
      </c>
      <c r="C139" s="69" t="s">
        <v>13724</v>
      </c>
      <c r="D139" s="52">
        <f t="shared" si="2"/>
        <v>7</v>
      </c>
      <c r="E139" s="69" t="s">
        <v>13756</v>
      </c>
      <c r="F139" s="69" t="s">
        <v>13755</v>
      </c>
      <c r="G139" s="69" t="s">
        <v>13756</v>
      </c>
      <c r="H139" s="69" t="s">
        <v>19231</v>
      </c>
      <c r="I139" s="69"/>
      <c r="J139" s="69"/>
      <c r="K139" s="69" t="s">
        <v>19167</v>
      </c>
      <c r="L139" s="52"/>
      <c r="M139" s="52"/>
    </row>
    <row r="140" spans="1:13" ht="21" customHeight="1">
      <c r="A140" s="52" t="s">
        <v>227</v>
      </c>
      <c r="B140" s="69" t="s">
        <v>13725</v>
      </c>
      <c r="C140" s="69" t="s">
        <v>13724</v>
      </c>
      <c r="D140" s="52">
        <f t="shared" si="2"/>
        <v>8</v>
      </c>
      <c r="E140" s="69" t="s">
        <v>19158</v>
      </c>
      <c r="F140" s="69" t="s">
        <v>19157</v>
      </c>
      <c r="G140" s="69" t="s">
        <v>19158</v>
      </c>
      <c r="H140" s="69" t="s">
        <v>19232</v>
      </c>
      <c r="I140" s="69" t="s">
        <v>19166</v>
      </c>
      <c r="J140" s="69" t="s">
        <v>16102</v>
      </c>
      <c r="K140" s="69" t="s">
        <v>627</v>
      </c>
      <c r="L140" s="52"/>
      <c r="M140" s="52"/>
    </row>
    <row r="141" spans="1:13" ht="21" customHeight="1">
      <c r="A141" s="52" t="s">
        <v>227</v>
      </c>
      <c r="B141" s="69" t="s">
        <v>13725</v>
      </c>
      <c r="C141" s="69" t="s">
        <v>13724</v>
      </c>
      <c r="D141" s="52">
        <f t="shared" si="2"/>
        <v>9</v>
      </c>
      <c r="E141" s="69" t="s">
        <v>1627</v>
      </c>
      <c r="F141" s="69" t="s">
        <v>13738</v>
      </c>
      <c r="G141" s="69" t="s">
        <v>1627</v>
      </c>
      <c r="H141" s="69" t="s">
        <v>19233</v>
      </c>
      <c r="I141" s="69"/>
      <c r="J141" s="69"/>
      <c r="K141" s="69" t="s">
        <v>13488</v>
      </c>
      <c r="L141" s="52"/>
      <c r="M141" s="52"/>
    </row>
    <row r="142" spans="1:13" ht="21" customHeight="1">
      <c r="A142" s="52" t="s">
        <v>227</v>
      </c>
      <c r="B142" s="69" t="s">
        <v>13725</v>
      </c>
      <c r="C142" s="69" t="s">
        <v>13724</v>
      </c>
      <c r="D142" s="52">
        <f t="shared" si="2"/>
        <v>10</v>
      </c>
      <c r="E142" s="69" t="s">
        <v>940</v>
      </c>
      <c r="F142" s="69" t="s">
        <v>13584</v>
      </c>
      <c r="G142" s="69" t="s">
        <v>940</v>
      </c>
      <c r="H142" s="69" t="s">
        <v>19234</v>
      </c>
      <c r="I142" s="69" t="s">
        <v>2089</v>
      </c>
      <c r="J142" s="69" t="s">
        <v>18934</v>
      </c>
      <c r="K142" s="69" t="s">
        <v>974</v>
      </c>
      <c r="L142" s="45"/>
      <c r="M142" s="52"/>
    </row>
    <row r="143" spans="1:13" ht="21" customHeight="1">
      <c r="A143" s="52" t="s">
        <v>227</v>
      </c>
      <c r="B143" s="69" t="s">
        <v>19159</v>
      </c>
      <c r="C143" s="69" t="s">
        <v>19160</v>
      </c>
      <c r="D143" s="52">
        <f t="shared" si="2"/>
        <v>1</v>
      </c>
      <c r="E143" s="54" t="s">
        <v>212</v>
      </c>
      <c r="F143" s="54" t="s">
        <v>591</v>
      </c>
      <c r="G143" s="54" t="s">
        <v>9807</v>
      </c>
      <c r="H143" s="54" t="s">
        <v>9808</v>
      </c>
      <c r="I143" s="54" t="s">
        <v>4560</v>
      </c>
      <c r="J143" s="140" t="s">
        <v>18107</v>
      </c>
      <c r="K143" s="54" t="s">
        <v>9809</v>
      </c>
      <c r="L143" s="45"/>
      <c r="M143" s="52"/>
    </row>
    <row r="144" spans="1:13" ht="21" customHeight="1">
      <c r="A144" s="52" t="s">
        <v>227</v>
      </c>
      <c r="B144" s="69" t="s">
        <v>14905</v>
      </c>
      <c r="C144" s="69" t="s">
        <v>15024</v>
      </c>
      <c r="D144" s="52">
        <f>IF($C144=$C72,$D72+1,1)</f>
        <v>1</v>
      </c>
      <c r="E144" s="433" t="s">
        <v>2537</v>
      </c>
      <c r="F144" s="433" t="s">
        <v>14040</v>
      </c>
      <c r="G144" s="42" t="s">
        <v>19004</v>
      </c>
      <c r="H144" s="42" t="s">
        <v>15105</v>
      </c>
      <c r="I144" s="45"/>
      <c r="J144" s="89"/>
      <c r="K144" s="52" t="s">
        <v>80</v>
      </c>
      <c r="L144" s="45"/>
      <c r="M144" s="52"/>
    </row>
    <row r="145" spans="1:13" ht="21" customHeight="1">
      <c r="A145" s="52" t="s">
        <v>227</v>
      </c>
      <c r="B145" s="69" t="s">
        <v>14905</v>
      </c>
      <c r="C145" s="69" t="s">
        <v>15024</v>
      </c>
      <c r="D145" s="52">
        <f t="shared" si="2"/>
        <v>2</v>
      </c>
      <c r="E145" s="437" t="s">
        <v>15026</v>
      </c>
      <c r="F145" s="437" t="s">
        <v>15025</v>
      </c>
      <c r="G145" s="42" t="s">
        <v>19005</v>
      </c>
      <c r="H145" s="42" t="s">
        <v>15106</v>
      </c>
      <c r="I145" s="45"/>
      <c r="J145" s="89"/>
      <c r="K145" s="52" t="s">
        <v>627</v>
      </c>
      <c r="L145" s="45"/>
      <c r="M145" s="52"/>
    </row>
    <row r="146" spans="1:13" ht="21" customHeight="1">
      <c r="A146" s="52" t="s">
        <v>227</v>
      </c>
      <c r="B146" s="69" t="s">
        <v>14905</v>
      </c>
      <c r="C146" s="69" t="s">
        <v>15024</v>
      </c>
      <c r="D146" s="52">
        <f t="shared" si="2"/>
        <v>3</v>
      </c>
      <c r="E146" s="433" t="s">
        <v>202</v>
      </c>
      <c r="F146" s="433" t="s">
        <v>13912</v>
      </c>
      <c r="G146" s="36" t="s">
        <v>1235</v>
      </c>
      <c r="H146" s="42" t="s">
        <v>15107</v>
      </c>
      <c r="I146" s="155" t="s">
        <v>1701</v>
      </c>
      <c r="J146" s="97" t="s">
        <v>1680</v>
      </c>
      <c r="K146" s="52" t="s">
        <v>80</v>
      </c>
      <c r="L146" s="45"/>
      <c r="M146" s="52"/>
    </row>
    <row r="147" spans="1:13" ht="21" customHeight="1">
      <c r="A147" s="52" t="s">
        <v>227</v>
      </c>
      <c r="B147" s="69" t="s">
        <v>14905</v>
      </c>
      <c r="C147" s="69" t="s">
        <v>15024</v>
      </c>
      <c r="D147" s="52">
        <f t="shared" si="2"/>
        <v>4</v>
      </c>
      <c r="E147" s="433" t="s">
        <v>1383</v>
      </c>
      <c r="F147" s="433" t="s">
        <v>14047</v>
      </c>
      <c r="G147" s="42" t="s">
        <v>19006</v>
      </c>
      <c r="H147" s="42" t="s">
        <v>15108</v>
      </c>
      <c r="I147" s="45"/>
      <c r="J147" s="89"/>
      <c r="K147" s="42" t="s">
        <v>583</v>
      </c>
      <c r="L147" s="45"/>
      <c r="M147" s="52"/>
    </row>
    <row r="148" spans="1:13" ht="21" customHeight="1">
      <c r="A148" s="52" t="s">
        <v>227</v>
      </c>
      <c r="B148" s="69" t="s">
        <v>14905</v>
      </c>
      <c r="C148" s="69" t="s">
        <v>15024</v>
      </c>
      <c r="D148" s="52">
        <f t="shared" si="2"/>
        <v>5</v>
      </c>
      <c r="E148" s="433" t="s">
        <v>15028</v>
      </c>
      <c r="F148" s="433" t="s">
        <v>15027</v>
      </c>
      <c r="G148" s="42" t="s">
        <v>19007</v>
      </c>
      <c r="H148" s="42" t="s">
        <v>15109</v>
      </c>
      <c r="I148" s="45"/>
      <c r="J148" s="89"/>
      <c r="K148" s="42" t="s">
        <v>583</v>
      </c>
      <c r="L148" s="45"/>
      <c r="M148" s="52"/>
    </row>
    <row r="149" spans="1:13" ht="21" customHeight="1">
      <c r="A149" s="52" t="s">
        <v>227</v>
      </c>
      <c r="B149" s="69" t="s">
        <v>14905</v>
      </c>
      <c r="C149" s="69" t="s">
        <v>15024</v>
      </c>
      <c r="D149" s="52">
        <f t="shared" si="2"/>
        <v>6</v>
      </c>
      <c r="E149" s="433" t="s">
        <v>1312</v>
      </c>
      <c r="F149" s="433" t="s">
        <v>15029</v>
      </c>
      <c r="G149" s="42" t="s">
        <v>19008</v>
      </c>
      <c r="H149" s="42" t="s">
        <v>15110</v>
      </c>
      <c r="I149" s="471" t="s">
        <v>16103</v>
      </c>
      <c r="J149" s="89" t="s">
        <v>16104</v>
      </c>
      <c r="K149" s="52" t="s">
        <v>627</v>
      </c>
      <c r="L149" s="45"/>
      <c r="M149" s="52"/>
    </row>
    <row r="150" spans="1:13" ht="21" customHeight="1">
      <c r="A150" s="52" t="s">
        <v>227</v>
      </c>
      <c r="B150" s="69" t="s">
        <v>14905</v>
      </c>
      <c r="C150" s="69" t="s">
        <v>15024</v>
      </c>
      <c r="D150" s="52">
        <f t="shared" si="2"/>
        <v>7</v>
      </c>
      <c r="E150" s="433" t="s">
        <v>15031</v>
      </c>
      <c r="F150" s="433" t="s">
        <v>15030</v>
      </c>
      <c r="G150" s="42" t="s">
        <v>19009</v>
      </c>
      <c r="H150" s="42" t="s">
        <v>15111</v>
      </c>
      <c r="I150" s="45"/>
      <c r="J150" s="89"/>
      <c r="K150" s="52" t="s">
        <v>627</v>
      </c>
      <c r="L150" s="45"/>
      <c r="M150" s="52"/>
    </row>
    <row r="151" spans="1:13" ht="21" customHeight="1">
      <c r="A151" s="52" t="s">
        <v>227</v>
      </c>
      <c r="B151" s="69" t="s">
        <v>14905</v>
      </c>
      <c r="C151" s="69" t="s">
        <v>15024</v>
      </c>
      <c r="D151" s="52">
        <f t="shared" si="2"/>
        <v>8</v>
      </c>
      <c r="E151" s="437" t="s">
        <v>15033</v>
      </c>
      <c r="F151" s="437" t="s">
        <v>15032</v>
      </c>
      <c r="G151" s="42" t="s">
        <v>19010</v>
      </c>
      <c r="H151" s="42" t="s">
        <v>15112</v>
      </c>
      <c r="I151" s="45"/>
      <c r="J151" s="89"/>
      <c r="K151" s="52" t="s">
        <v>627</v>
      </c>
      <c r="L151" s="45"/>
      <c r="M151" s="52"/>
    </row>
    <row r="152" spans="1:13" ht="21" customHeight="1">
      <c r="A152" s="52" t="s">
        <v>227</v>
      </c>
      <c r="B152" s="69" t="s">
        <v>14905</v>
      </c>
      <c r="C152" s="69" t="s">
        <v>15024</v>
      </c>
      <c r="D152" s="52">
        <f t="shared" si="2"/>
        <v>9</v>
      </c>
      <c r="E152" s="433" t="s">
        <v>940</v>
      </c>
      <c r="F152" s="433" t="s">
        <v>13584</v>
      </c>
      <c r="G152" s="42" t="s">
        <v>19011</v>
      </c>
      <c r="H152" s="42" t="s">
        <v>15113</v>
      </c>
      <c r="I152" s="52" t="s">
        <v>2089</v>
      </c>
      <c r="J152" s="52" t="s">
        <v>1911</v>
      </c>
      <c r="K152" s="52" t="s">
        <v>974</v>
      </c>
      <c r="L152" s="45"/>
      <c r="M152" s="52"/>
    </row>
    <row r="153" spans="1:13" ht="21" customHeight="1">
      <c r="A153" s="52" t="s">
        <v>227</v>
      </c>
      <c r="B153" s="69" t="s">
        <v>14905</v>
      </c>
      <c r="C153" s="69" t="s">
        <v>15024</v>
      </c>
      <c r="D153" s="52">
        <f t="shared" si="2"/>
        <v>10</v>
      </c>
      <c r="E153" s="433" t="s">
        <v>620</v>
      </c>
      <c r="F153" s="433" t="s">
        <v>1327</v>
      </c>
      <c r="G153" s="42" t="s">
        <v>19012</v>
      </c>
      <c r="H153" s="42" t="s">
        <v>15114</v>
      </c>
      <c r="I153" s="52" t="s">
        <v>2089</v>
      </c>
      <c r="J153" s="52" t="s">
        <v>1911</v>
      </c>
      <c r="K153" s="52" t="s">
        <v>974</v>
      </c>
      <c r="L153" s="45"/>
      <c r="M153" s="52"/>
    </row>
    <row r="154" spans="1:13" ht="21" customHeight="1">
      <c r="A154" s="52" t="s">
        <v>227</v>
      </c>
      <c r="B154" s="69" t="s">
        <v>14905</v>
      </c>
      <c r="C154" s="69" t="s">
        <v>15024</v>
      </c>
      <c r="D154" s="52">
        <f t="shared" si="2"/>
        <v>11</v>
      </c>
      <c r="E154" s="437" t="s">
        <v>15035</v>
      </c>
      <c r="F154" s="437" t="s">
        <v>15034</v>
      </c>
      <c r="G154" s="42" t="s">
        <v>19013</v>
      </c>
      <c r="H154" s="42" t="s">
        <v>15115</v>
      </c>
      <c r="I154" s="45"/>
      <c r="J154" s="52" t="s">
        <v>2206</v>
      </c>
      <c r="K154" s="52" t="s">
        <v>599</v>
      </c>
      <c r="L154" s="45"/>
      <c r="M154" s="52"/>
    </row>
    <row r="155" spans="1:13" ht="21" customHeight="1">
      <c r="A155" s="52" t="s">
        <v>227</v>
      </c>
      <c r="B155" s="69" t="s">
        <v>14905</v>
      </c>
      <c r="C155" s="69" t="s">
        <v>15024</v>
      </c>
      <c r="D155" s="52">
        <f t="shared" si="2"/>
        <v>12</v>
      </c>
      <c r="E155" s="433" t="s">
        <v>15037</v>
      </c>
      <c r="F155" s="433" t="s">
        <v>15036</v>
      </c>
      <c r="G155" s="42" t="s">
        <v>19014</v>
      </c>
      <c r="H155" s="42" t="s">
        <v>15116</v>
      </c>
      <c r="I155" s="45"/>
      <c r="J155" s="89"/>
      <c r="K155" s="42" t="s">
        <v>583</v>
      </c>
      <c r="L155" s="45"/>
      <c r="M155" s="52"/>
    </row>
    <row r="156" spans="1:13" ht="21" customHeight="1">
      <c r="A156" s="52" t="s">
        <v>227</v>
      </c>
      <c r="B156" s="69" t="s">
        <v>14905</v>
      </c>
      <c r="C156" s="69" t="s">
        <v>15024</v>
      </c>
      <c r="D156" s="52">
        <f t="shared" si="2"/>
        <v>13</v>
      </c>
      <c r="E156" s="437" t="s">
        <v>15039</v>
      </c>
      <c r="F156" s="437" t="s">
        <v>15038</v>
      </c>
      <c r="G156" s="42" t="s">
        <v>19015</v>
      </c>
      <c r="H156" s="42" t="s">
        <v>15117</v>
      </c>
      <c r="I156" s="45"/>
      <c r="J156" s="89"/>
      <c r="K156" s="42" t="s">
        <v>583</v>
      </c>
      <c r="L156" s="45"/>
      <c r="M156" s="52"/>
    </row>
    <row r="157" spans="1:13" ht="21" customHeight="1">
      <c r="A157" s="52" t="s">
        <v>227</v>
      </c>
      <c r="B157" s="69" t="s">
        <v>14905</v>
      </c>
      <c r="C157" s="69" t="s">
        <v>15024</v>
      </c>
      <c r="D157" s="52">
        <f t="shared" si="2"/>
        <v>14</v>
      </c>
      <c r="E157" s="71" t="s">
        <v>212</v>
      </c>
      <c r="F157" s="42" t="s">
        <v>1035</v>
      </c>
      <c r="G157" s="5" t="s">
        <v>220</v>
      </c>
      <c r="H157" s="13" t="s">
        <v>214</v>
      </c>
      <c r="I157" s="102" t="s">
        <v>1705</v>
      </c>
      <c r="J157" s="96" t="s">
        <v>1767</v>
      </c>
      <c r="K157" s="71" t="s">
        <v>974</v>
      </c>
      <c r="L157" s="45"/>
      <c r="M157" s="52"/>
    </row>
    <row r="158" spans="1:13" ht="21" customHeight="1">
      <c r="A158" s="52" t="s">
        <v>227</v>
      </c>
      <c r="B158" s="69" t="s">
        <v>14905</v>
      </c>
      <c r="C158" s="69" t="s">
        <v>15024</v>
      </c>
      <c r="D158" s="52">
        <f t="shared" si="2"/>
        <v>15</v>
      </c>
      <c r="E158" s="49" t="s">
        <v>573</v>
      </c>
      <c r="F158" s="42" t="s">
        <v>565</v>
      </c>
      <c r="G158" s="12" t="s">
        <v>600</v>
      </c>
      <c r="H158" s="13" t="s">
        <v>214</v>
      </c>
      <c r="I158" s="155" t="s">
        <v>1681</v>
      </c>
      <c r="J158" s="97" t="s">
        <v>2006</v>
      </c>
      <c r="K158" s="71" t="s">
        <v>215</v>
      </c>
      <c r="L158" s="45"/>
      <c r="M158" s="52"/>
    </row>
    <row r="159" spans="1:13" ht="21" customHeight="1">
      <c r="A159" s="52" t="s">
        <v>227</v>
      </c>
      <c r="B159" s="433" t="s">
        <v>15935</v>
      </c>
      <c r="C159" s="433" t="s">
        <v>15946</v>
      </c>
      <c r="D159" s="52">
        <f t="shared" si="2"/>
        <v>1</v>
      </c>
      <c r="E159" s="433" t="s">
        <v>2517</v>
      </c>
      <c r="F159" s="433" t="s">
        <v>13735</v>
      </c>
      <c r="G159" s="433" t="s">
        <v>19017</v>
      </c>
      <c r="H159" s="42" t="s">
        <v>19016</v>
      </c>
      <c r="I159" s="45"/>
      <c r="J159" s="89"/>
      <c r="K159" s="52" t="s">
        <v>80</v>
      </c>
      <c r="L159" s="45"/>
      <c r="M159" s="45"/>
    </row>
    <row r="160" spans="1:13" ht="21" customHeight="1">
      <c r="A160" s="52" t="s">
        <v>227</v>
      </c>
      <c r="B160" s="433" t="s">
        <v>15935</v>
      </c>
      <c r="C160" s="433" t="s">
        <v>15946</v>
      </c>
      <c r="D160" s="52">
        <f t="shared" si="2"/>
        <v>2</v>
      </c>
      <c r="E160" s="433" t="s">
        <v>15969</v>
      </c>
      <c r="F160" s="433" t="s">
        <v>15968</v>
      </c>
      <c r="G160" s="433" t="s">
        <v>19018</v>
      </c>
      <c r="H160" s="42" t="s">
        <v>16116</v>
      </c>
      <c r="I160" s="45"/>
      <c r="J160" s="89"/>
      <c r="K160" s="42" t="s">
        <v>16114</v>
      </c>
      <c r="L160" s="45"/>
      <c r="M160" s="45"/>
    </row>
    <row r="161" spans="1:13" ht="21" customHeight="1">
      <c r="A161" s="52" t="s">
        <v>227</v>
      </c>
      <c r="B161" s="433" t="s">
        <v>15935</v>
      </c>
      <c r="C161" s="433" t="s">
        <v>15946</v>
      </c>
      <c r="D161" s="52">
        <f t="shared" si="2"/>
        <v>3</v>
      </c>
      <c r="E161" s="433" t="s">
        <v>15971</v>
      </c>
      <c r="F161" s="433" t="s">
        <v>15970</v>
      </c>
      <c r="G161" s="433" t="s">
        <v>19019</v>
      </c>
      <c r="H161" s="42" t="s">
        <v>16117</v>
      </c>
      <c r="I161" s="45"/>
      <c r="J161" s="89"/>
      <c r="K161" s="52" t="s">
        <v>80</v>
      </c>
      <c r="L161" s="45"/>
      <c r="M161" s="45"/>
    </row>
    <row r="162" spans="1:13" ht="21" customHeight="1">
      <c r="A162" s="52" t="s">
        <v>227</v>
      </c>
      <c r="B162" s="433" t="s">
        <v>15935</v>
      </c>
      <c r="C162" s="433" t="s">
        <v>15946</v>
      </c>
      <c r="D162" s="52">
        <f t="shared" si="2"/>
        <v>4</v>
      </c>
      <c r="E162" s="433" t="s">
        <v>1628</v>
      </c>
      <c r="F162" s="433" t="s">
        <v>14139</v>
      </c>
      <c r="G162" s="433" t="s">
        <v>19020</v>
      </c>
      <c r="H162" s="42" t="s">
        <v>16118</v>
      </c>
      <c r="I162" s="45"/>
      <c r="J162" s="89"/>
      <c r="K162" s="42" t="s">
        <v>16114</v>
      </c>
      <c r="L162" s="45"/>
      <c r="M162" s="45"/>
    </row>
    <row r="163" spans="1:13" ht="21" customHeight="1">
      <c r="A163" s="52" t="s">
        <v>227</v>
      </c>
      <c r="B163" s="433" t="s">
        <v>15935</v>
      </c>
      <c r="C163" s="433" t="s">
        <v>15946</v>
      </c>
      <c r="D163" s="52">
        <f t="shared" si="2"/>
        <v>5</v>
      </c>
      <c r="E163" s="433" t="s">
        <v>15973</v>
      </c>
      <c r="F163" s="433" t="s">
        <v>15972</v>
      </c>
      <c r="G163" s="433" t="s">
        <v>19021</v>
      </c>
      <c r="H163" s="42" t="s">
        <v>16119</v>
      </c>
      <c r="I163" s="102" t="s">
        <v>1705</v>
      </c>
      <c r="J163" s="96" t="s">
        <v>1767</v>
      </c>
      <c r="K163" s="71" t="s">
        <v>974</v>
      </c>
      <c r="L163" s="45"/>
      <c r="M163" s="45"/>
    </row>
    <row r="164" spans="1:13" ht="21" customHeight="1">
      <c r="A164" s="52" t="s">
        <v>227</v>
      </c>
      <c r="B164" s="433" t="s">
        <v>15935</v>
      </c>
      <c r="C164" s="433" t="s">
        <v>15946</v>
      </c>
      <c r="D164" s="52">
        <f t="shared" si="2"/>
        <v>6</v>
      </c>
      <c r="E164" s="71" t="s">
        <v>212</v>
      </c>
      <c r="F164" s="42" t="s">
        <v>1035</v>
      </c>
      <c r="G164" s="5" t="s">
        <v>220</v>
      </c>
      <c r="H164" s="13" t="s">
        <v>214</v>
      </c>
      <c r="I164" s="102" t="s">
        <v>1705</v>
      </c>
      <c r="J164" s="96" t="s">
        <v>1767</v>
      </c>
      <c r="K164" s="71" t="s">
        <v>974</v>
      </c>
      <c r="L164" s="45"/>
      <c r="M164" s="45"/>
    </row>
    <row r="165" spans="1:13" ht="21" customHeight="1">
      <c r="A165" s="52" t="s">
        <v>227</v>
      </c>
      <c r="B165" s="433" t="s">
        <v>15935</v>
      </c>
      <c r="C165" s="433" t="s">
        <v>15946</v>
      </c>
      <c r="D165" s="52">
        <f t="shared" si="2"/>
        <v>7</v>
      </c>
      <c r="E165" s="433" t="s">
        <v>13836</v>
      </c>
      <c r="F165" s="433" t="s">
        <v>13869</v>
      </c>
      <c r="G165" s="12" t="s">
        <v>600</v>
      </c>
      <c r="H165" s="13" t="s">
        <v>214</v>
      </c>
      <c r="I165" s="155" t="s">
        <v>1681</v>
      </c>
      <c r="J165" s="97" t="s">
        <v>16100</v>
      </c>
      <c r="K165" s="71" t="s">
        <v>215</v>
      </c>
      <c r="L165" s="45"/>
      <c r="M165" s="45"/>
    </row>
    <row r="166" spans="1:13" ht="21" customHeight="1">
      <c r="A166" s="52" t="s">
        <v>227</v>
      </c>
      <c r="B166" s="465" t="s">
        <v>15936</v>
      </c>
      <c r="C166" s="465" t="s">
        <v>15947</v>
      </c>
      <c r="D166" s="52">
        <f t="shared" si="2"/>
        <v>1</v>
      </c>
      <c r="E166" s="465" t="s">
        <v>3532</v>
      </c>
      <c r="F166" s="465" t="s">
        <v>13557</v>
      </c>
      <c r="G166" s="465" t="s">
        <v>19022</v>
      </c>
      <c r="H166" s="42" t="s">
        <v>16120</v>
      </c>
      <c r="I166" s="45"/>
      <c r="J166" s="89"/>
      <c r="K166" s="52" t="s">
        <v>80</v>
      </c>
      <c r="L166" s="45"/>
      <c r="M166" s="45"/>
    </row>
    <row r="167" spans="1:13" ht="21" customHeight="1">
      <c r="A167" s="52" t="s">
        <v>227</v>
      </c>
      <c r="B167" s="465" t="s">
        <v>15936</v>
      </c>
      <c r="C167" s="465" t="s">
        <v>15947</v>
      </c>
      <c r="D167" s="52">
        <f t="shared" si="2"/>
        <v>2</v>
      </c>
      <c r="E167" s="465" t="s">
        <v>13734</v>
      </c>
      <c r="F167" s="465" t="s">
        <v>13733</v>
      </c>
      <c r="G167" s="465" t="s">
        <v>19023</v>
      </c>
      <c r="H167" s="42" t="s">
        <v>16121</v>
      </c>
      <c r="I167" s="45"/>
      <c r="J167" s="89"/>
      <c r="K167" s="52" t="s">
        <v>80</v>
      </c>
      <c r="L167" s="45"/>
      <c r="M167" s="45"/>
    </row>
    <row r="168" spans="1:13" ht="21" customHeight="1">
      <c r="A168" s="52" t="s">
        <v>227</v>
      </c>
      <c r="B168" s="465" t="s">
        <v>15936</v>
      </c>
      <c r="C168" s="465" t="s">
        <v>15947</v>
      </c>
      <c r="D168" s="52">
        <f t="shared" si="2"/>
        <v>3</v>
      </c>
      <c r="E168" s="465" t="s">
        <v>1628</v>
      </c>
      <c r="F168" s="465" t="s">
        <v>14139</v>
      </c>
      <c r="G168" s="465" t="s">
        <v>1628</v>
      </c>
      <c r="H168" s="42" t="s">
        <v>16122</v>
      </c>
      <c r="I168" s="45"/>
      <c r="J168" s="89"/>
      <c r="K168" s="42" t="s">
        <v>16114</v>
      </c>
      <c r="L168" s="45"/>
      <c r="M168" s="45"/>
    </row>
    <row r="169" spans="1:13" ht="21" customHeight="1">
      <c r="A169" s="52" t="s">
        <v>227</v>
      </c>
      <c r="B169" s="465" t="s">
        <v>15936</v>
      </c>
      <c r="C169" s="465" t="s">
        <v>15947</v>
      </c>
      <c r="D169" s="52">
        <f t="shared" si="2"/>
        <v>4</v>
      </c>
      <c r="E169" s="465" t="s">
        <v>15975</v>
      </c>
      <c r="F169" s="465" t="s">
        <v>15974</v>
      </c>
      <c r="G169" s="465" t="s">
        <v>15975</v>
      </c>
      <c r="H169" s="42" t="s">
        <v>16123</v>
      </c>
      <c r="I169" s="45"/>
      <c r="J169" s="89"/>
      <c r="K169" s="42" t="s">
        <v>16114</v>
      </c>
      <c r="L169" s="45"/>
      <c r="M169" s="45"/>
    </row>
    <row r="170" spans="1:13" ht="21" customHeight="1">
      <c r="A170" s="52" t="s">
        <v>227</v>
      </c>
      <c r="B170" s="465" t="s">
        <v>15936</v>
      </c>
      <c r="C170" s="465" t="s">
        <v>15947</v>
      </c>
      <c r="D170" s="52">
        <f t="shared" si="2"/>
        <v>5</v>
      </c>
      <c r="E170" s="465" t="s">
        <v>15977</v>
      </c>
      <c r="F170" s="465" t="s">
        <v>15976</v>
      </c>
      <c r="G170" s="465" t="s">
        <v>19024</v>
      </c>
      <c r="H170" s="42" t="s">
        <v>16124</v>
      </c>
      <c r="I170" s="471" t="s">
        <v>16105</v>
      </c>
      <c r="J170" s="89" t="s">
        <v>16106</v>
      </c>
      <c r="K170" s="52" t="s">
        <v>627</v>
      </c>
      <c r="L170" s="45"/>
      <c r="M170" s="45"/>
    </row>
    <row r="171" spans="1:13" ht="21" customHeight="1">
      <c r="A171" s="52" t="s">
        <v>227</v>
      </c>
      <c r="B171" s="465" t="s">
        <v>15936</v>
      </c>
      <c r="C171" s="465" t="s">
        <v>15947</v>
      </c>
      <c r="D171" s="52">
        <f t="shared" si="2"/>
        <v>6</v>
      </c>
      <c r="E171" s="465" t="s">
        <v>15979</v>
      </c>
      <c r="F171" s="465" t="s">
        <v>15978</v>
      </c>
      <c r="G171" s="465" t="s">
        <v>19025</v>
      </c>
      <c r="H171" s="42" t="s">
        <v>16125</v>
      </c>
      <c r="I171" s="45"/>
      <c r="J171" s="89"/>
      <c r="K171" s="52" t="s">
        <v>80</v>
      </c>
      <c r="L171" s="45"/>
      <c r="M171" s="45"/>
    </row>
    <row r="172" spans="1:13" ht="21" customHeight="1">
      <c r="A172" s="52" t="s">
        <v>227</v>
      </c>
      <c r="B172" s="465" t="s">
        <v>15936</v>
      </c>
      <c r="C172" s="465" t="s">
        <v>15947</v>
      </c>
      <c r="D172" s="52">
        <f t="shared" si="2"/>
        <v>7</v>
      </c>
      <c r="E172" s="465" t="s">
        <v>15981</v>
      </c>
      <c r="F172" s="465" t="s">
        <v>15980</v>
      </c>
      <c r="G172" s="465" t="s">
        <v>19026</v>
      </c>
      <c r="H172" s="42" t="s">
        <v>16126</v>
      </c>
      <c r="I172" s="45"/>
      <c r="J172" s="52" t="s">
        <v>2206</v>
      </c>
      <c r="K172" s="52" t="s">
        <v>599</v>
      </c>
      <c r="L172" s="45"/>
      <c r="M172" s="45"/>
    </row>
    <row r="173" spans="1:13" ht="21" customHeight="1">
      <c r="A173" s="52" t="s">
        <v>227</v>
      </c>
      <c r="B173" s="465" t="s">
        <v>15936</v>
      </c>
      <c r="C173" s="465" t="s">
        <v>15947</v>
      </c>
      <c r="D173" s="52">
        <f t="shared" si="2"/>
        <v>8</v>
      </c>
      <c r="E173" s="465" t="s">
        <v>15983</v>
      </c>
      <c r="F173" s="465" t="s">
        <v>15982</v>
      </c>
      <c r="G173" s="465" t="s">
        <v>19027</v>
      </c>
      <c r="H173" s="42" t="s">
        <v>16127</v>
      </c>
      <c r="I173" s="45"/>
      <c r="J173" s="52" t="s">
        <v>2206</v>
      </c>
      <c r="K173" s="52" t="s">
        <v>599</v>
      </c>
      <c r="L173" s="45"/>
      <c r="M173" s="45"/>
    </row>
    <row r="174" spans="1:13" ht="21" customHeight="1">
      <c r="A174" s="52" t="s">
        <v>227</v>
      </c>
      <c r="B174" s="465" t="s">
        <v>15936</v>
      </c>
      <c r="C174" s="465" t="s">
        <v>15947</v>
      </c>
      <c r="D174" s="52">
        <f t="shared" si="2"/>
        <v>9</v>
      </c>
      <c r="E174" s="465" t="s">
        <v>15985</v>
      </c>
      <c r="F174" s="465" t="s">
        <v>15984</v>
      </c>
      <c r="G174" s="465" t="s">
        <v>19028</v>
      </c>
      <c r="H174" s="42" t="s">
        <v>16128</v>
      </c>
      <c r="I174" s="45"/>
      <c r="J174" s="52" t="s">
        <v>2206</v>
      </c>
      <c r="K174" s="52" t="s">
        <v>599</v>
      </c>
      <c r="L174" s="45"/>
      <c r="M174" s="45"/>
    </row>
    <row r="175" spans="1:13" ht="21" customHeight="1">
      <c r="A175" s="52" t="s">
        <v>227</v>
      </c>
      <c r="B175" s="465" t="s">
        <v>15936</v>
      </c>
      <c r="C175" s="465" t="s">
        <v>15947</v>
      </c>
      <c r="D175" s="52">
        <f t="shared" si="2"/>
        <v>10</v>
      </c>
      <c r="E175" s="465" t="s">
        <v>19029</v>
      </c>
      <c r="F175" s="465" t="s">
        <v>15986</v>
      </c>
      <c r="G175" s="465" t="s">
        <v>19030</v>
      </c>
      <c r="H175" s="42" t="s">
        <v>16129</v>
      </c>
      <c r="I175" s="45"/>
      <c r="J175" s="89"/>
      <c r="K175" s="52" t="s">
        <v>80</v>
      </c>
      <c r="L175" s="45"/>
      <c r="M175" s="45"/>
    </row>
    <row r="176" spans="1:13" ht="21" customHeight="1">
      <c r="A176" s="52" t="s">
        <v>227</v>
      </c>
      <c r="B176" s="465" t="s">
        <v>15936</v>
      </c>
      <c r="C176" s="465" t="s">
        <v>15947</v>
      </c>
      <c r="D176" s="52">
        <f t="shared" si="2"/>
        <v>11</v>
      </c>
      <c r="E176" s="465" t="s">
        <v>15989</v>
      </c>
      <c r="F176" s="465" t="s">
        <v>15988</v>
      </c>
      <c r="G176" s="465" t="s">
        <v>19031</v>
      </c>
      <c r="H176" s="42" t="s">
        <v>16130</v>
      </c>
      <c r="I176" s="45"/>
      <c r="J176" s="89"/>
      <c r="K176" s="52" t="s">
        <v>627</v>
      </c>
      <c r="L176" s="45"/>
      <c r="M176" s="45"/>
    </row>
    <row r="177" spans="1:13" ht="21" customHeight="1">
      <c r="A177" s="52" t="s">
        <v>227</v>
      </c>
      <c r="B177" s="465" t="s">
        <v>15936</v>
      </c>
      <c r="C177" s="465" t="s">
        <v>15947</v>
      </c>
      <c r="D177" s="52">
        <f t="shared" si="2"/>
        <v>12</v>
      </c>
      <c r="E177" s="465" t="s">
        <v>15991</v>
      </c>
      <c r="F177" s="465" t="s">
        <v>15990</v>
      </c>
      <c r="G177" s="465" t="s">
        <v>15991</v>
      </c>
      <c r="H177" s="42" t="s">
        <v>16131</v>
      </c>
      <c r="I177" s="45"/>
      <c r="J177" s="89"/>
      <c r="K177" s="42" t="s">
        <v>16114</v>
      </c>
      <c r="L177" s="45"/>
      <c r="M177" s="45"/>
    </row>
    <row r="178" spans="1:13" ht="21" customHeight="1">
      <c r="A178" s="52" t="s">
        <v>227</v>
      </c>
      <c r="B178" s="465" t="s">
        <v>15936</v>
      </c>
      <c r="C178" s="465" t="s">
        <v>15947</v>
      </c>
      <c r="D178" s="52">
        <f t="shared" si="2"/>
        <v>13</v>
      </c>
      <c r="E178" s="465" t="s">
        <v>15993</v>
      </c>
      <c r="F178" s="465" t="s">
        <v>15992</v>
      </c>
      <c r="G178" s="465" t="s">
        <v>15993</v>
      </c>
      <c r="H178" s="42" t="s">
        <v>16132</v>
      </c>
      <c r="I178" s="45"/>
      <c r="J178" s="89"/>
      <c r="K178" s="42" t="s">
        <v>16114</v>
      </c>
      <c r="L178" s="45"/>
      <c r="M178" s="45"/>
    </row>
    <row r="179" spans="1:13" ht="21" customHeight="1">
      <c r="A179" s="52" t="s">
        <v>227</v>
      </c>
      <c r="B179" s="465" t="s">
        <v>15936</v>
      </c>
      <c r="C179" s="465" t="s">
        <v>15947</v>
      </c>
      <c r="D179" s="52">
        <f t="shared" si="2"/>
        <v>14</v>
      </c>
      <c r="E179" s="465" t="s">
        <v>940</v>
      </c>
      <c r="F179" s="465" t="s">
        <v>13584</v>
      </c>
      <c r="G179" s="465" t="s">
        <v>18999</v>
      </c>
      <c r="H179" s="42" t="s">
        <v>16133</v>
      </c>
      <c r="I179" s="102" t="s">
        <v>1705</v>
      </c>
      <c r="J179" s="96" t="s">
        <v>1767</v>
      </c>
      <c r="K179" s="71" t="s">
        <v>974</v>
      </c>
      <c r="L179" s="45"/>
      <c r="M179" s="45"/>
    </row>
    <row r="180" spans="1:13" ht="21" customHeight="1">
      <c r="A180" s="52" t="s">
        <v>227</v>
      </c>
      <c r="B180" s="465" t="s">
        <v>15936</v>
      </c>
      <c r="C180" s="465" t="s">
        <v>15947</v>
      </c>
      <c r="D180" s="52">
        <f t="shared" ref="D180:D252" si="3">IF($C180=$C179,$D179+1,1)</f>
        <v>15</v>
      </c>
      <c r="E180" s="465" t="s">
        <v>939</v>
      </c>
      <c r="F180" s="465" t="s">
        <v>13585</v>
      </c>
      <c r="G180" s="465" t="s">
        <v>13531</v>
      </c>
      <c r="H180" s="42" t="s">
        <v>16134</v>
      </c>
      <c r="I180" s="102" t="s">
        <v>1705</v>
      </c>
      <c r="J180" s="96" t="s">
        <v>1767</v>
      </c>
      <c r="K180" s="71" t="s">
        <v>974</v>
      </c>
      <c r="L180" s="45"/>
      <c r="M180" s="45"/>
    </row>
    <row r="181" spans="1:13" ht="21" customHeight="1">
      <c r="A181" s="52" t="s">
        <v>227</v>
      </c>
      <c r="B181" s="465" t="s">
        <v>15936</v>
      </c>
      <c r="C181" s="465" t="s">
        <v>15947</v>
      </c>
      <c r="D181" s="52">
        <f t="shared" si="3"/>
        <v>16</v>
      </c>
      <c r="E181" s="465" t="s">
        <v>15994</v>
      </c>
      <c r="F181" s="465" t="s">
        <v>14956</v>
      </c>
      <c r="G181" s="465" t="s">
        <v>19045</v>
      </c>
      <c r="H181" s="42" t="s">
        <v>16135</v>
      </c>
      <c r="I181" s="45"/>
      <c r="J181" s="89"/>
      <c r="K181" s="52" t="s">
        <v>80</v>
      </c>
      <c r="L181" s="45"/>
      <c r="M181" s="45"/>
    </row>
    <row r="182" spans="1:13" ht="21" customHeight="1">
      <c r="A182" s="52" t="s">
        <v>227</v>
      </c>
      <c r="B182" s="465" t="s">
        <v>15936</v>
      </c>
      <c r="C182" s="465" t="s">
        <v>15947</v>
      </c>
      <c r="D182" s="52">
        <f t="shared" si="3"/>
        <v>17</v>
      </c>
      <c r="E182" s="465" t="s">
        <v>15996</v>
      </c>
      <c r="F182" s="465" t="s">
        <v>15995</v>
      </c>
      <c r="G182" s="465" t="s">
        <v>19032</v>
      </c>
      <c r="H182" s="42" t="s">
        <v>16136</v>
      </c>
      <c r="I182" s="102" t="s">
        <v>1705</v>
      </c>
      <c r="J182" s="96" t="s">
        <v>1767</v>
      </c>
      <c r="K182" s="71" t="s">
        <v>974</v>
      </c>
      <c r="L182" s="45"/>
      <c r="M182" s="45"/>
    </row>
    <row r="183" spans="1:13" ht="21" customHeight="1">
      <c r="A183" s="52" t="s">
        <v>227</v>
      </c>
      <c r="B183" s="465" t="s">
        <v>15936</v>
      </c>
      <c r="C183" s="465" t="s">
        <v>15947</v>
      </c>
      <c r="D183" s="52">
        <f t="shared" si="3"/>
        <v>18</v>
      </c>
      <c r="E183" s="71" t="s">
        <v>212</v>
      </c>
      <c r="F183" s="42" t="s">
        <v>1035</v>
      </c>
      <c r="G183" s="5" t="s">
        <v>220</v>
      </c>
      <c r="H183" s="13" t="s">
        <v>214</v>
      </c>
      <c r="I183" s="102" t="s">
        <v>1705</v>
      </c>
      <c r="J183" s="475" t="s">
        <v>16137</v>
      </c>
      <c r="K183" s="71" t="s">
        <v>974</v>
      </c>
      <c r="L183" s="45"/>
      <c r="M183" s="45"/>
    </row>
    <row r="184" spans="1:13" ht="21" customHeight="1">
      <c r="A184" s="52" t="s">
        <v>227</v>
      </c>
      <c r="B184" s="465" t="s">
        <v>15936</v>
      </c>
      <c r="C184" s="465" t="s">
        <v>15947</v>
      </c>
      <c r="D184" s="52">
        <f t="shared" si="3"/>
        <v>19</v>
      </c>
      <c r="E184" s="465" t="s">
        <v>13836</v>
      </c>
      <c r="F184" s="465" t="s">
        <v>565</v>
      </c>
      <c r="G184" s="12" t="s">
        <v>600</v>
      </c>
      <c r="H184" s="13" t="s">
        <v>214</v>
      </c>
      <c r="I184" s="155" t="s">
        <v>1681</v>
      </c>
      <c r="J184" s="97" t="s">
        <v>16100</v>
      </c>
      <c r="K184" s="71" t="s">
        <v>215</v>
      </c>
      <c r="L184" s="45"/>
      <c r="M184" s="45"/>
    </row>
    <row r="185" spans="1:13" ht="21" customHeight="1">
      <c r="A185" s="52" t="s">
        <v>227</v>
      </c>
      <c r="B185" s="466" t="s">
        <v>15937</v>
      </c>
      <c r="C185" s="466" t="s">
        <v>15948</v>
      </c>
      <c r="D185" s="52">
        <f t="shared" si="3"/>
        <v>1</v>
      </c>
      <c r="E185" s="466" t="s">
        <v>15998</v>
      </c>
      <c r="F185" s="466" t="s">
        <v>15997</v>
      </c>
      <c r="G185" s="465" t="s">
        <v>19044</v>
      </c>
      <c r="H185" s="42" t="s">
        <v>16138</v>
      </c>
      <c r="I185" s="45"/>
      <c r="J185" s="89"/>
      <c r="K185" s="52" t="s">
        <v>80</v>
      </c>
      <c r="L185" s="45"/>
      <c r="M185" s="45"/>
    </row>
    <row r="186" spans="1:13" ht="21" customHeight="1">
      <c r="A186" s="52" t="s">
        <v>227</v>
      </c>
      <c r="B186" s="466" t="s">
        <v>15937</v>
      </c>
      <c r="C186" s="466" t="s">
        <v>15948</v>
      </c>
      <c r="D186" s="52">
        <f t="shared" si="3"/>
        <v>2</v>
      </c>
      <c r="E186" s="466" t="s">
        <v>16000</v>
      </c>
      <c r="F186" s="466" t="s">
        <v>15999</v>
      </c>
      <c r="G186" s="465" t="s">
        <v>19088</v>
      </c>
      <c r="H186" s="42" t="s">
        <v>16139</v>
      </c>
      <c r="I186" s="45"/>
      <c r="J186" s="89"/>
      <c r="K186" s="52" t="s">
        <v>80</v>
      </c>
      <c r="L186" s="45"/>
      <c r="M186" s="45"/>
    </row>
    <row r="187" spans="1:13" ht="21" customHeight="1">
      <c r="A187" s="52" t="s">
        <v>227</v>
      </c>
      <c r="B187" s="466" t="s">
        <v>15937</v>
      </c>
      <c r="C187" s="466" t="s">
        <v>15948</v>
      </c>
      <c r="D187" s="52">
        <f t="shared" si="3"/>
        <v>3</v>
      </c>
      <c r="E187" s="71" t="s">
        <v>212</v>
      </c>
      <c r="F187" s="42" t="s">
        <v>1035</v>
      </c>
      <c r="G187" s="5" t="s">
        <v>220</v>
      </c>
      <c r="H187" s="13" t="s">
        <v>214</v>
      </c>
      <c r="I187" s="102" t="s">
        <v>1705</v>
      </c>
      <c r="J187" s="475" t="s">
        <v>16137</v>
      </c>
      <c r="K187" s="71" t="s">
        <v>974</v>
      </c>
      <c r="L187" s="45"/>
      <c r="M187" s="45"/>
    </row>
    <row r="188" spans="1:13" ht="21" customHeight="1">
      <c r="A188" s="52" t="s">
        <v>227</v>
      </c>
      <c r="B188" s="466" t="s">
        <v>15938</v>
      </c>
      <c r="C188" s="466" t="s">
        <v>15949</v>
      </c>
      <c r="D188" s="52">
        <f t="shared" si="3"/>
        <v>1</v>
      </c>
      <c r="E188" s="466" t="s">
        <v>15998</v>
      </c>
      <c r="F188" s="466" t="s">
        <v>15997</v>
      </c>
      <c r="G188" s="465" t="s">
        <v>19043</v>
      </c>
      <c r="H188" s="42" t="s">
        <v>16140</v>
      </c>
      <c r="I188" s="45"/>
      <c r="J188" s="89"/>
      <c r="K188" s="52" t="s">
        <v>80</v>
      </c>
      <c r="L188" s="45"/>
      <c r="M188" s="45"/>
    </row>
    <row r="189" spans="1:13" ht="21" customHeight="1">
      <c r="A189" s="52" t="s">
        <v>227</v>
      </c>
      <c r="B189" s="466" t="s">
        <v>15938</v>
      </c>
      <c r="C189" s="466" t="s">
        <v>15949</v>
      </c>
      <c r="D189" s="52">
        <f t="shared" si="3"/>
        <v>2</v>
      </c>
      <c r="E189" s="466" t="s">
        <v>16002</v>
      </c>
      <c r="F189" s="466" t="s">
        <v>16001</v>
      </c>
      <c r="G189" s="465" t="s">
        <v>19089</v>
      </c>
      <c r="H189" s="42" t="s">
        <v>16141</v>
      </c>
      <c r="I189" s="45"/>
      <c r="J189" s="89"/>
      <c r="K189" s="52" t="s">
        <v>80</v>
      </c>
      <c r="L189" s="45"/>
      <c r="M189" s="45"/>
    </row>
    <row r="190" spans="1:13" ht="21" customHeight="1">
      <c r="A190" s="52" t="s">
        <v>227</v>
      </c>
      <c r="B190" s="466" t="s">
        <v>15938</v>
      </c>
      <c r="C190" s="466" t="s">
        <v>15949</v>
      </c>
      <c r="D190" s="52">
        <f t="shared" si="3"/>
        <v>3</v>
      </c>
      <c r="E190" s="466" t="s">
        <v>16004</v>
      </c>
      <c r="F190" s="466" t="s">
        <v>16003</v>
      </c>
      <c r="G190" s="465" t="s">
        <v>19090</v>
      </c>
      <c r="H190" s="42" t="s">
        <v>16142</v>
      </c>
      <c r="I190" s="45"/>
      <c r="J190" s="89"/>
      <c r="K190" s="42" t="s">
        <v>16114</v>
      </c>
      <c r="L190" s="45"/>
      <c r="M190" s="45"/>
    </row>
    <row r="191" spans="1:13" ht="21" customHeight="1">
      <c r="A191" s="52" t="s">
        <v>227</v>
      </c>
      <c r="B191" s="466" t="s">
        <v>15938</v>
      </c>
      <c r="C191" s="466" t="s">
        <v>15949</v>
      </c>
      <c r="D191" s="52">
        <f t="shared" si="3"/>
        <v>4</v>
      </c>
      <c r="E191" s="466" t="s">
        <v>16006</v>
      </c>
      <c r="F191" s="466" t="s">
        <v>16005</v>
      </c>
      <c r="G191" s="465" t="s">
        <v>19046</v>
      </c>
      <c r="H191" s="42" t="s">
        <v>16143</v>
      </c>
      <c r="I191" s="45"/>
      <c r="J191" s="89"/>
      <c r="K191" s="42" t="s">
        <v>16114</v>
      </c>
      <c r="L191" s="45"/>
      <c r="M191" s="45"/>
    </row>
    <row r="192" spans="1:13" ht="21" customHeight="1">
      <c r="A192" s="52" t="s">
        <v>227</v>
      </c>
      <c r="B192" s="466" t="s">
        <v>15938</v>
      </c>
      <c r="C192" s="466" t="s">
        <v>15949</v>
      </c>
      <c r="D192" s="52">
        <f t="shared" si="3"/>
        <v>5</v>
      </c>
      <c r="E192" s="466" t="s">
        <v>16008</v>
      </c>
      <c r="F192" s="466" t="s">
        <v>16007</v>
      </c>
      <c r="G192" s="465" t="s">
        <v>19091</v>
      </c>
      <c r="H192" s="42" t="s">
        <v>16144</v>
      </c>
      <c r="I192" s="45"/>
      <c r="J192" s="52" t="s">
        <v>2206</v>
      </c>
      <c r="K192" s="52" t="s">
        <v>599</v>
      </c>
      <c r="L192" s="45"/>
      <c r="M192" s="45"/>
    </row>
    <row r="193" spans="1:13" ht="21" customHeight="1">
      <c r="A193" s="52" t="s">
        <v>227</v>
      </c>
      <c r="B193" s="466" t="s">
        <v>15938</v>
      </c>
      <c r="C193" s="466" t="s">
        <v>15949</v>
      </c>
      <c r="D193" s="52">
        <f t="shared" si="3"/>
        <v>6</v>
      </c>
      <c r="E193" s="466" t="s">
        <v>940</v>
      </c>
      <c r="F193" s="466" t="s">
        <v>13584</v>
      </c>
      <c r="G193" s="465" t="s">
        <v>2534</v>
      </c>
      <c r="H193" s="42" t="s">
        <v>16145</v>
      </c>
      <c r="I193" s="102" t="s">
        <v>1705</v>
      </c>
      <c r="J193" s="96" t="s">
        <v>1767</v>
      </c>
      <c r="K193" s="71" t="s">
        <v>974</v>
      </c>
      <c r="L193" s="45"/>
      <c r="M193" s="45"/>
    </row>
    <row r="194" spans="1:13" ht="21" customHeight="1">
      <c r="A194" s="52" t="s">
        <v>227</v>
      </c>
      <c r="B194" s="466" t="s">
        <v>15938</v>
      </c>
      <c r="C194" s="466" t="s">
        <v>15949</v>
      </c>
      <c r="D194" s="52">
        <f t="shared" si="3"/>
        <v>7</v>
      </c>
      <c r="E194" s="466" t="s">
        <v>16010</v>
      </c>
      <c r="F194" s="466" t="s">
        <v>16009</v>
      </c>
      <c r="G194" s="465" t="s">
        <v>19092</v>
      </c>
      <c r="H194" s="42" t="s">
        <v>16146</v>
      </c>
      <c r="I194" s="45"/>
      <c r="J194" s="52" t="s">
        <v>2206</v>
      </c>
      <c r="K194" s="52" t="s">
        <v>599</v>
      </c>
      <c r="L194" s="45"/>
      <c r="M194" s="45"/>
    </row>
    <row r="195" spans="1:13" ht="21" customHeight="1">
      <c r="A195" s="52" t="s">
        <v>227</v>
      </c>
      <c r="B195" s="466" t="s">
        <v>15938</v>
      </c>
      <c r="C195" s="466" t="s">
        <v>15949</v>
      </c>
      <c r="D195" s="52">
        <f t="shared" si="3"/>
        <v>8</v>
      </c>
      <c r="E195" s="466" t="s">
        <v>16012</v>
      </c>
      <c r="F195" s="466" t="s">
        <v>16011</v>
      </c>
      <c r="G195" s="465" t="s">
        <v>19093</v>
      </c>
      <c r="H195" s="42" t="s">
        <v>16147</v>
      </c>
      <c r="I195" s="45"/>
      <c r="J195" s="52" t="s">
        <v>2206</v>
      </c>
      <c r="K195" s="52" t="s">
        <v>599</v>
      </c>
      <c r="L195" s="45"/>
      <c r="M195" s="45"/>
    </row>
    <row r="196" spans="1:13" ht="21" customHeight="1">
      <c r="A196" s="52" t="s">
        <v>227</v>
      </c>
      <c r="B196" s="466" t="s">
        <v>15938</v>
      </c>
      <c r="C196" s="466" t="s">
        <v>15949</v>
      </c>
      <c r="D196" s="52">
        <f t="shared" si="3"/>
        <v>9</v>
      </c>
      <c r="E196" s="466" t="s">
        <v>16014</v>
      </c>
      <c r="F196" s="466" t="s">
        <v>16013</v>
      </c>
      <c r="G196" s="465" t="s">
        <v>19094</v>
      </c>
      <c r="H196" s="42" t="s">
        <v>16148</v>
      </c>
      <c r="I196" s="45"/>
      <c r="J196" s="89"/>
      <c r="K196" s="42" t="s">
        <v>16114</v>
      </c>
      <c r="L196" s="45"/>
      <c r="M196" s="45"/>
    </row>
    <row r="197" spans="1:13" ht="21" customHeight="1">
      <c r="A197" s="52" t="s">
        <v>227</v>
      </c>
      <c r="B197" s="466" t="s">
        <v>15938</v>
      </c>
      <c r="C197" s="466" t="s">
        <v>15949</v>
      </c>
      <c r="D197" s="52">
        <f t="shared" si="3"/>
        <v>10</v>
      </c>
      <c r="E197" s="466" t="s">
        <v>16016</v>
      </c>
      <c r="F197" s="466" t="s">
        <v>16015</v>
      </c>
      <c r="G197" s="465" t="s">
        <v>19095</v>
      </c>
      <c r="H197" s="42" t="s">
        <v>16149</v>
      </c>
      <c r="I197" s="45"/>
      <c r="J197" s="89"/>
      <c r="K197" s="42" t="s">
        <v>16114</v>
      </c>
      <c r="L197" s="45"/>
      <c r="M197" s="45"/>
    </row>
    <row r="198" spans="1:13" ht="21" customHeight="1">
      <c r="A198" s="52" t="s">
        <v>227</v>
      </c>
      <c r="B198" s="466" t="s">
        <v>15938</v>
      </c>
      <c r="C198" s="466" t="s">
        <v>15949</v>
      </c>
      <c r="D198" s="52">
        <f t="shared" si="3"/>
        <v>11</v>
      </c>
      <c r="E198" s="466" t="s">
        <v>16018</v>
      </c>
      <c r="F198" s="466" t="s">
        <v>16017</v>
      </c>
      <c r="G198" s="465" t="s">
        <v>19096</v>
      </c>
      <c r="H198" s="42" t="s">
        <v>16150</v>
      </c>
      <c r="I198" s="45"/>
      <c r="J198" s="89"/>
      <c r="K198" s="42" t="s">
        <v>16114</v>
      </c>
      <c r="L198" s="45"/>
      <c r="M198" s="45"/>
    </row>
    <row r="199" spans="1:13" ht="21" customHeight="1">
      <c r="A199" s="52" t="s">
        <v>227</v>
      </c>
      <c r="B199" s="466" t="s">
        <v>15938</v>
      </c>
      <c r="C199" s="466" t="s">
        <v>15949</v>
      </c>
      <c r="D199" s="52">
        <f t="shared" si="3"/>
        <v>12</v>
      </c>
      <c r="E199" s="466" t="s">
        <v>4817</v>
      </c>
      <c r="F199" s="466" t="s">
        <v>16019</v>
      </c>
      <c r="G199" s="465" t="s">
        <v>19097</v>
      </c>
      <c r="H199" s="42" t="s">
        <v>16151</v>
      </c>
      <c r="I199" s="45"/>
      <c r="J199" s="89"/>
      <c r="K199" s="42" t="s">
        <v>16114</v>
      </c>
      <c r="L199" s="45"/>
      <c r="M199" s="45"/>
    </row>
    <row r="200" spans="1:13" ht="21" customHeight="1">
      <c r="A200" s="52" t="s">
        <v>227</v>
      </c>
      <c r="B200" s="466" t="s">
        <v>15938</v>
      </c>
      <c r="C200" s="466" t="s">
        <v>15949</v>
      </c>
      <c r="D200" s="52">
        <f t="shared" si="3"/>
        <v>13</v>
      </c>
      <c r="E200" s="71" t="s">
        <v>212</v>
      </c>
      <c r="F200" s="42" t="s">
        <v>1035</v>
      </c>
      <c r="G200" s="5" t="s">
        <v>220</v>
      </c>
      <c r="H200" s="13" t="s">
        <v>214</v>
      </c>
      <c r="I200" s="102" t="s">
        <v>1705</v>
      </c>
      <c r="J200" s="475" t="s">
        <v>16137</v>
      </c>
      <c r="K200" s="71" t="s">
        <v>974</v>
      </c>
      <c r="L200" s="45"/>
      <c r="M200" s="45"/>
    </row>
    <row r="201" spans="1:13" ht="21" customHeight="1">
      <c r="A201" s="52" t="s">
        <v>227</v>
      </c>
      <c r="B201" s="466" t="s">
        <v>15939</v>
      </c>
      <c r="C201" s="466" t="s">
        <v>15950</v>
      </c>
      <c r="D201" s="52">
        <f t="shared" si="3"/>
        <v>1</v>
      </c>
      <c r="E201" s="466" t="s">
        <v>14929</v>
      </c>
      <c r="F201" s="466" t="s">
        <v>14928</v>
      </c>
      <c r="G201" s="465" t="s">
        <v>19047</v>
      </c>
      <c r="H201" s="42" t="s">
        <v>16152</v>
      </c>
      <c r="I201" s="45"/>
      <c r="J201" s="89"/>
      <c r="K201" s="52" t="s">
        <v>80</v>
      </c>
      <c r="L201" s="45"/>
      <c r="M201" s="45"/>
    </row>
    <row r="202" spans="1:13" ht="21" customHeight="1">
      <c r="A202" s="52" t="s">
        <v>227</v>
      </c>
      <c r="B202" s="466" t="s">
        <v>15939</v>
      </c>
      <c r="C202" s="466" t="s">
        <v>15950</v>
      </c>
      <c r="D202" s="52">
        <f t="shared" si="3"/>
        <v>2</v>
      </c>
      <c r="E202" s="466" t="s">
        <v>16021</v>
      </c>
      <c r="F202" s="466" t="s">
        <v>16030</v>
      </c>
      <c r="G202" s="465" t="s">
        <v>19048</v>
      </c>
      <c r="H202" s="42" t="s">
        <v>16153</v>
      </c>
      <c r="I202" s="45"/>
      <c r="J202" s="89"/>
      <c r="K202" s="42" t="s">
        <v>16114</v>
      </c>
      <c r="L202" s="45"/>
      <c r="M202" s="45"/>
    </row>
    <row r="203" spans="1:13" ht="21" customHeight="1">
      <c r="A203" s="52" t="s">
        <v>227</v>
      </c>
      <c r="B203" s="466" t="s">
        <v>15939</v>
      </c>
      <c r="C203" s="466" t="s">
        <v>15950</v>
      </c>
      <c r="D203" s="52">
        <f t="shared" si="3"/>
        <v>3</v>
      </c>
      <c r="E203" s="466" t="s">
        <v>16023</v>
      </c>
      <c r="F203" s="466" t="s">
        <v>16022</v>
      </c>
      <c r="G203" s="465" t="s">
        <v>19049</v>
      </c>
      <c r="H203" s="42" t="s">
        <v>16154</v>
      </c>
      <c r="I203" s="45"/>
      <c r="J203" s="89"/>
      <c r="K203" s="42" t="s">
        <v>16115</v>
      </c>
      <c r="L203" s="45"/>
      <c r="M203" s="45"/>
    </row>
    <row r="204" spans="1:13" ht="21" customHeight="1">
      <c r="A204" s="52" t="s">
        <v>227</v>
      </c>
      <c r="B204" s="466" t="s">
        <v>15939</v>
      </c>
      <c r="C204" s="466" t="s">
        <v>15950</v>
      </c>
      <c r="D204" s="52">
        <f t="shared" si="3"/>
        <v>4</v>
      </c>
      <c r="E204" s="466" t="s">
        <v>16025</v>
      </c>
      <c r="F204" s="466" t="s">
        <v>16024</v>
      </c>
      <c r="G204" s="465" t="s">
        <v>19050</v>
      </c>
      <c r="H204" s="42" t="s">
        <v>16155</v>
      </c>
      <c r="I204" s="45"/>
      <c r="J204" s="89"/>
      <c r="K204" s="42" t="s">
        <v>16115</v>
      </c>
      <c r="L204" s="45"/>
      <c r="M204" s="45"/>
    </row>
    <row r="205" spans="1:13" ht="21" customHeight="1">
      <c r="A205" s="52" t="s">
        <v>227</v>
      </c>
      <c r="B205" s="466" t="s">
        <v>15939</v>
      </c>
      <c r="C205" s="466" t="s">
        <v>15950</v>
      </c>
      <c r="D205" s="52">
        <f t="shared" si="3"/>
        <v>5</v>
      </c>
      <c r="E205" s="466" t="s">
        <v>16027</v>
      </c>
      <c r="F205" s="466" t="s">
        <v>16026</v>
      </c>
      <c r="G205" s="465" t="s">
        <v>19051</v>
      </c>
      <c r="H205" s="42" t="s">
        <v>16156</v>
      </c>
      <c r="I205" s="45"/>
      <c r="J205" s="89"/>
      <c r="K205" s="42" t="s">
        <v>16115</v>
      </c>
      <c r="L205" s="45"/>
      <c r="M205" s="45"/>
    </row>
    <row r="206" spans="1:13" ht="21" customHeight="1">
      <c r="A206" s="52" t="s">
        <v>227</v>
      </c>
      <c r="B206" s="466" t="s">
        <v>15939</v>
      </c>
      <c r="C206" s="466" t="s">
        <v>15950</v>
      </c>
      <c r="D206" s="52">
        <f t="shared" si="3"/>
        <v>6</v>
      </c>
      <c r="E206" s="466" t="s">
        <v>939</v>
      </c>
      <c r="F206" s="466" t="s">
        <v>13585</v>
      </c>
      <c r="G206" s="465" t="s">
        <v>13531</v>
      </c>
      <c r="H206" s="42" t="s">
        <v>16157</v>
      </c>
      <c r="I206" s="102" t="s">
        <v>1705</v>
      </c>
      <c r="J206" s="96" t="s">
        <v>1767</v>
      </c>
      <c r="K206" s="71" t="s">
        <v>974</v>
      </c>
      <c r="L206" s="45"/>
      <c r="M206" s="45"/>
    </row>
    <row r="207" spans="1:13" ht="21" customHeight="1">
      <c r="A207" s="52" t="s">
        <v>227</v>
      </c>
      <c r="B207" s="466" t="s">
        <v>15939</v>
      </c>
      <c r="C207" s="466" t="s">
        <v>15950</v>
      </c>
      <c r="D207" s="52">
        <f t="shared" si="3"/>
        <v>7</v>
      </c>
      <c r="E207" s="466" t="s">
        <v>940</v>
      </c>
      <c r="F207" s="466" t="s">
        <v>13584</v>
      </c>
      <c r="G207" s="465" t="s">
        <v>2534</v>
      </c>
      <c r="H207" s="42" t="s">
        <v>16158</v>
      </c>
      <c r="I207" s="102" t="s">
        <v>1705</v>
      </c>
      <c r="J207" s="96" t="s">
        <v>1767</v>
      </c>
      <c r="K207" s="71" t="s">
        <v>974</v>
      </c>
      <c r="L207" s="45"/>
      <c r="M207" s="45"/>
    </row>
    <row r="208" spans="1:13" ht="21" customHeight="1">
      <c r="A208" s="52" t="s">
        <v>227</v>
      </c>
      <c r="B208" s="466" t="s">
        <v>15939</v>
      </c>
      <c r="C208" s="466" t="s">
        <v>15950</v>
      </c>
      <c r="D208" s="52">
        <f t="shared" si="3"/>
        <v>8</v>
      </c>
      <c r="E208" s="466" t="s">
        <v>16029</v>
      </c>
      <c r="F208" s="466" t="s">
        <v>16028</v>
      </c>
      <c r="G208" s="465" t="s">
        <v>19052</v>
      </c>
      <c r="H208" s="42" t="s">
        <v>16159</v>
      </c>
      <c r="I208" s="45"/>
      <c r="J208" s="89"/>
      <c r="K208" s="42" t="s">
        <v>16114</v>
      </c>
      <c r="L208" s="45"/>
      <c r="M208" s="45"/>
    </row>
    <row r="209" spans="1:13" ht="21" customHeight="1">
      <c r="A209" s="52" t="s">
        <v>227</v>
      </c>
      <c r="B209" s="466" t="s">
        <v>15939</v>
      </c>
      <c r="C209" s="466" t="s">
        <v>15950</v>
      </c>
      <c r="D209" s="52">
        <f t="shared" si="3"/>
        <v>9</v>
      </c>
      <c r="E209" s="71" t="s">
        <v>212</v>
      </c>
      <c r="F209" s="42" t="s">
        <v>1035</v>
      </c>
      <c r="G209" s="5" t="s">
        <v>220</v>
      </c>
      <c r="H209" s="13" t="s">
        <v>214</v>
      </c>
      <c r="I209" s="102" t="s">
        <v>1705</v>
      </c>
      <c r="J209" s="475" t="s">
        <v>16137</v>
      </c>
      <c r="K209" s="71" t="s">
        <v>974</v>
      </c>
      <c r="L209" s="45"/>
      <c r="M209" s="45"/>
    </row>
    <row r="210" spans="1:13" ht="21" customHeight="1">
      <c r="A210" s="52" t="s">
        <v>227</v>
      </c>
      <c r="B210" s="466" t="s">
        <v>15939</v>
      </c>
      <c r="C210" s="466" t="s">
        <v>15950</v>
      </c>
      <c r="D210" s="52">
        <f t="shared" si="3"/>
        <v>10</v>
      </c>
      <c r="E210" s="466" t="s">
        <v>13836</v>
      </c>
      <c r="F210" s="466" t="s">
        <v>13869</v>
      </c>
      <c r="G210" s="12" t="s">
        <v>600</v>
      </c>
      <c r="H210" s="13" t="s">
        <v>214</v>
      </c>
      <c r="I210" s="155" t="s">
        <v>1681</v>
      </c>
      <c r="J210" s="97" t="s">
        <v>16100</v>
      </c>
      <c r="K210" s="71" t="s">
        <v>215</v>
      </c>
      <c r="L210" s="45"/>
      <c r="M210" s="45"/>
    </row>
    <row r="211" spans="1:13" ht="21" customHeight="1">
      <c r="A211" s="52" t="s">
        <v>227</v>
      </c>
      <c r="B211" s="466" t="s">
        <v>15940</v>
      </c>
      <c r="C211" s="466" t="s">
        <v>15951</v>
      </c>
      <c r="D211" s="52">
        <f t="shared" si="3"/>
        <v>1</v>
      </c>
      <c r="E211" s="466" t="s">
        <v>16032</v>
      </c>
      <c r="F211" s="466" t="s">
        <v>16031</v>
      </c>
      <c r="G211" s="465" t="s">
        <v>19048</v>
      </c>
      <c r="H211" s="42" t="s">
        <v>16160</v>
      </c>
      <c r="I211" s="45"/>
      <c r="J211" s="89"/>
      <c r="K211" s="42" t="s">
        <v>16114</v>
      </c>
      <c r="L211" s="45"/>
      <c r="M211" s="45"/>
    </row>
    <row r="212" spans="1:13" ht="21" customHeight="1">
      <c r="A212" s="52" t="s">
        <v>227</v>
      </c>
      <c r="B212" s="466" t="s">
        <v>15940</v>
      </c>
      <c r="C212" s="466" t="s">
        <v>15951</v>
      </c>
      <c r="D212" s="52">
        <f t="shared" si="3"/>
        <v>2</v>
      </c>
      <c r="E212" s="466" t="s">
        <v>1628</v>
      </c>
      <c r="F212" s="466" t="s">
        <v>14139</v>
      </c>
      <c r="G212" s="465" t="s">
        <v>19053</v>
      </c>
      <c r="H212" s="42" t="s">
        <v>16161</v>
      </c>
      <c r="I212" s="45"/>
      <c r="J212" s="89"/>
      <c r="K212" s="42" t="s">
        <v>16114</v>
      </c>
      <c r="L212" s="45"/>
      <c r="M212" s="45"/>
    </row>
    <row r="213" spans="1:13" ht="21" customHeight="1">
      <c r="A213" s="52" t="s">
        <v>227</v>
      </c>
      <c r="B213" s="466" t="s">
        <v>15940</v>
      </c>
      <c r="C213" s="466" t="s">
        <v>15951</v>
      </c>
      <c r="D213" s="52">
        <f t="shared" si="3"/>
        <v>3</v>
      </c>
      <c r="E213" s="466" t="s">
        <v>15975</v>
      </c>
      <c r="F213" s="466" t="s">
        <v>15974</v>
      </c>
      <c r="G213" s="465" t="s">
        <v>19054</v>
      </c>
      <c r="H213" s="42" t="s">
        <v>16162</v>
      </c>
      <c r="I213" s="45"/>
      <c r="J213" s="89"/>
      <c r="K213" s="42" t="s">
        <v>16114</v>
      </c>
      <c r="L213" s="45"/>
      <c r="M213" s="45"/>
    </row>
    <row r="214" spans="1:13" ht="21" customHeight="1">
      <c r="A214" s="52" t="s">
        <v>227</v>
      </c>
      <c r="B214" s="466" t="s">
        <v>15940</v>
      </c>
      <c r="C214" s="466" t="s">
        <v>15951</v>
      </c>
      <c r="D214" s="52">
        <f t="shared" si="3"/>
        <v>4</v>
      </c>
      <c r="E214" s="466" t="s">
        <v>14154</v>
      </c>
      <c r="F214" s="466" t="s">
        <v>14153</v>
      </c>
      <c r="G214" s="465" t="s">
        <v>19055</v>
      </c>
      <c r="H214" s="42" t="s">
        <v>16163</v>
      </c>
      <c r="I214" s="45"/>
      <c r="J214" s="89"/>
      <c r="K214" s="42" t="s">
        <v>16115</v>
      </c>
      <c r="L214" s="45"/>
      <c r="M214" s="45"/>
    </row>
    <row r="215" spans="1:13" ht="21" customHeight="1">
      <c r="A215" s="52" t="s">
        <v>227</v>
      </c>
      <c r="B215" s="466" t="s">
        <v>15940</v>
      </c>
      <c r="C215" s="466" t="s">
        <v>15951</v>
      </c>
      <c r="D215" s="52">
        <f t="shared" si="3"/>
        <v>5</v>
      </c>
      <c r="E215" s="466" t="s">
        <v>16034</v>
      </c>
      <c r="F215" s="466" t="s">
        <v>16033</v>
      </c>
      <c r="G215" s="465" t="s">
        <v>19033</v>
      </c>
      <c r="H215" s="42" t="s">
        <v>16164</v>
      </c>
      <c r="I215" s="134" t="s">
        <v>16107</v>
      </c>
      <c r="J215" s="89" t="s">
        <v>16108</v>
      </c>
      <c r="K215" s="52" t="s">
        <v>627</v>
      </c>
      <c r="L215" s="45"/>
      <c r="M215" s="45"/>
    </row>
    <row r="216" spans="1:13" ht="21" customHeight="1">
      <c r="A216" s="52" t="s">
        <v>227</v>
      </c>
      <c r="B216" s="466" t="s">
        <v>15940</v>
      </c>
      <c r="C216" s="466" t="s">
        <v>15951</v>
      </c>
      <c r="D216" s="52">
        <f t="shared" si="3"/>
        <v>6</v>
      </c>
      <c r="E216" s="466" t="s">
        <v>16036</v>
      </c>
      <c r="F216" s="466" t="s">
        <v>16035</v>
      </c>
      <c r="G216" s="465" t="s">
        <v>19034</v>
      </c>
      <c r="H216" s="42" t="s">
        <v>16165</v>
      </c>
      <c r="I216" s="134" t="s">
        <v>16109</v>
      </c>
      <c r="J216" s="89" t="s">
        <v>16108</v>
      </c>
      <c r="K216" s="52" t="s">
        <v>627</v>
      </c>
      <c r="L216" s="45"/>
      <c r="M216" s="45"/>
    </row>
    <row r="217" spans="1:13" ht="21" customHeight="1">
      <c r="A217" s="52" t="s">
        <v>227</v>
      </c>
      <c r="B217" s="466" t="s">
        <v>15940</v>
      </c>
      <c r="C217" s="466" t="s">
        <v>15951</v>
      </c>
      <c r="D217" s="52">
        <f t="shared" si="3"/>
        <v>7</v>
      </c>
      <c r="E217" s="466" t="s">
        <v>16038</v>
      </c>
      <c r="F217" s="466" t="s">
        <v>16037</v>
      </c>
      <c r="G217" s="465" t="s">
        <v>19056</v>
      </c>
      <c r="H217" s="42" t="s">
        <v>16166</v>
      </c>
      <c r="I217" s="45"/>
      <c r="J217" s="52" t="s">
        <v>2206</v>
      </c>
      <c r="K217" s="52" t="s">
        <v>599</v>
      </c>
      <c r="L217" s="45"/>
      <c r="M217" s="45"/>
    </row>
    <row r="218" spans="1:13" ht="21" customHeight="1">
      <c r="A218" s="52" t="s">
        <v>227</v>
      </c>
      <c r="B218" s="466" t="s">
        <v>15940</v>
      </c>
      <c r="C218" s="466" t="s">
        <v>15951</v>
      </c>
      <c r="D218" s="52">
        <f t="shared" si="3"/>
        <v>8</v>
      </c>
      <c r="E218" s="466" t="s">
        <v>16040</v>
      </c>
      <c r="F218" s="466" t="s">
        <v>16039</v>
      </c>
      <c r="G218" s="465" t="s">
        <v>19035</v>
      </c>
      <c r="H218" s="42" t="s">
        <v>16167</v>
      </c>
      <c r="I218" s="102" t="s">
        <v>1705</v>
      </c>
      <c r="J218" s="96" t="s">
        <v>1767</v>
      </c>
      <c r="K218" s="71" t="s">
        <v>974</v>
      </c>
      <c r="L218" s="45"/>
      <c r="M218" s="45"/>
    </row>
    <row r="219" spans="1:13" ht="21" customHeight="1">
      <c r="A219" s="52" t="s">
        <v>227</v>
      </c>
      <c r="B219" s="466" t="s">
        <v>15940</v>
      </c>
      <c r="C219" s="466" t="s">
        <v>15951</v>
      </c>
      <c r="D219" s="52">
        <f t="shared" si="3"/>
        <v>9</v>
      </c>
      <c r="E219" s="71" t="s">
        <v>212</v>
      </c>
      <c r="F219" s="42" t="s">
        <v>1035</v>
      </c>
      <c r="G219" s="5" t="s">
        <v>220</v>
      </c>
      <c r="H219" s="13" t="s">
        <v>214</v>
      </c>
      <c r="I219" s="102" t="s">
        <v>1705</v>
      </c>
      <c r="J219" s="475" t="s">
        <v>16137</v>
      </c>
      <c r="K219" s="71" t="s">
        <v>974</v>
      </c>
      <c r="L219" s="45"/>
      <c r="M219" s="45"/>
    </row>
    <row r="220" spans="1:13" ht="21" customHeight="1">
      <c r="A220" s="52" t="s">
        <v>227</v>
      </c>
      <c r="B220" s="466" t="s">
        <v>15940</v>
      </c>
      <c r="C220" s="466" t="s">
        <v>15951</v>
      </c>
      <c r="D220" s="52">
        <f t="shared" si="3"/>
        <v>10</v>
      </c>
      <c r="E220" s="466" t="s">
        <v>13836</v>
      </c>
      <c r="F220" s="466" t="s">
        <v>13869</v>
      </c>
      <c r="G220" s="12" t="s">
        <v>600</v>
      </c>
      <c r="H220" s="13" t="s">
        <v>214</v>
      </c>
      <c r="I220" s="155" t="s">
        <v>1681</v>
      </c>
      <c r="J220" s="97" t="s">
        <v>16100</v>
      </c>
      <c r="K220" s="71" t="s">
        <v>215</v>
      </c>
      <c r="L220" s="45"/>
      <c r="M220" s="45"/>
    </row>
    <row r="221" spans="1:13" ht="21" customHeight="1">
      <c r="A221" s="52" t="s">
        <v>227</v>
      </c>
      <c r="B221" s="466" t="s">
        <v>15941</v>
      </c>
      <c r="C221" s="466" t="s">
        <v>15952</v>
      </c>
      <c r="D221" s="52">
        <f t="shared" si="3"/>
        <v>1</v>
      </c>
      <c r="E221" s="466" t="s">
        <v>3532</v>
      </c>
      <c r="F221" s="466" t="s">
        <v>13557</v>
      </c>
      <c r="G221" s="465" t="s">
        <v>19057</v>
      </c>
      <c r="H221" s="42" t="s">
        <v>16168</v>
      </c>
      <c r="I221" s="45"/>
      <c r="J221" s="89"/>
      <c r="K221" s="52" t="s">
        <v>80</v>
      </c>
      <c r="L221" s="45"/>
      <c r="M221" s="45"/>
    </row>
    <row r="222" spans="1:13" ht="21" customHeight="1">
      <c r="A222" s="52" t="s">
        <v>227</v>
      </c>
      <c r="B222" s="466" t="s">
        <v>15941</v>
      </c>
      <c r="C222" s="466" t="s">
        <v>15952</v>
      </c>
      <c r="D222" s="52">
        <f t="shared" si="3"/>
        <v>2</v>
      </c>
      <c r="E222" s="466" t="s">
        <v>14929</v>
      </c>
      <c r="F222" s="466" t="s">
        <v>14928</v>
      </c>
      <c r="G222" s="465" t="s">
        <v>19047</v>
      </c>
      <c r="H222" s="42" t="s">
        <v>16169</v>
      </c>
      <c r="I222" s="45"/>
      <c r="J222" s="89"/>
      <c r="K222" s="52" t="s">
        <v>80</v>
      </c>
      <c r="L222" s="45"/>
      <c r="M222" s="45"/>
    </row>
    <row r="223" spans="1:13" ht="21" customHeight="1">
      <c r="A223" s="52" t="s">
        <v>227</v>
      </c>
      <c r="B223" s="466" t="s">
        <v>15941</v>
      </c>
      <c r="C223" s="466" t="s">
        <v>15952</v>
      </c>
      <c r="D223" s="52">
        <f t="shared" si="3"/>
        <v>3</v>
      </c>
      <c r="E223" s="466" t="s">
        <v>16021</v>
      </c>
      <c r="F223" s="466" t="s">
        <v>16020</v>
      </c>
      <c r="G223" s="465" t="s">
        <v>19048</v>
      </c>
      <c r="H223" s="42" t="s">
        <v>16170</v>
      </c>
      <c r="I223" s="45"/>
      <c r="J223" s="89"/>
      <c r="K223" s="42" t="s">
        <v>16114</v>
      </c>
      <c r="L223" s="45"/>
      <c r="M223" s="45"/>
    </row>
    <row r="224" spans="1:13" ht="21" customHeight="1">
      <c r="A224" s="52" t="s">
        <v>227</v>
      </c>
      <c r="B224" s="466" t="s">
        <v>15941</v>
      </c>
      <c r="C224" s="466" t="s">
        <v>15952</v>
      </c>
      <c r="D224" s="52">
        <f t="shared" si="3"/>
        <v>4</v>
      </c>
      <c r="E224" s="466" t="s">
        <v>16042</v>
      </c>
      <c r="F224" s="466" t="s">
        <v>16041</v>
      </c>
      <c r="G224" s="465" t="s">
        <v>19058</v>
      </c>
      <c r="H224" s="42" t="s">
        <v>16171</v>
      </c>
      <c r="I224" s="45"/>
      <c r="J224" s="89"/>
      <c r="K224" s="42" t="s">
        <v>16115</v>
      </c>
      <c r="L224" s="45"/>
      <c r="M224" s="45"/>
    </row>
    <row r="225" spans="1:13" ht="21" customHeight="1">
      <c r="A225" s="52" t="s">
        <v>227</v>
      </c>
      <c r="B225" s="466" t="s">
        <v>15941</v>
      </c>
      <c r="C225" s="466" t="s">
        <v>15952</v>
      </c>
      <c r="D225" s="52">
        <f t="shared" si="3"/>
        <v>5</v>
      </c>
      <c r="E225" s="466" t="s">
        <v>16044</v>
      </c>
      <c r="F225" s="466" t="s">
        <v>16043</v>
      </c>
      <c r="G225" s="465" t="s">
        <v>19036</v>
      </c>
      <c r="H225" s="42" t="s">
        <v>16172</v>
      </c>
      <c r="I225" s="134" t="s">
        <v>16110</v>
      </c>
      <c r="J225" s="89" t="s">
        <v>16111</v>
      </c>
      <c r="K225" s="52" t="s">
        <v>627</v>
      </c>
      <c r="L225" s="45"/>
      <c r="M225" s="45"/>
    </row>
    <row r="226" spans="1:13" ht="21" customHeight="1">
      <c r="A226" s="52" t="s">
        <v>227</v>
      </c>
      <c r="B226" s="466" t="s">
        <v>15941</v>
      </c>
      <c r="C226" s="466" t="s">
        <v>15952</v>
      </c>
      <c r="D226" s="52">
        <f t="shared" si="3"/>
        <v>6</v>
      </c>
      <c r="E226" s="466" t="s">
        <v>16046</v>
      </c>
      <c r="F226" s="466" t="s">
        <v>16045</v>
      </c>
      <c r="G226" s="465" t="s">
        <v>19037</v>
      </c>
      <c r="H226" s="42" t="s">
        <v>16173</v>
      </c>
      <c r="I226" s="102" t="s">
        <v>1705</v>
      </c>
      <c r="J226" s="96" t="s">
        <v>1767</v>
      </c>
      <c r="K226" s="71" t="s">
        <v>974</v>
      </c>
      <c r="L226" s="45"/>
      <c r="M226" s="45"/>
    </row>
    <row r="227" spans="1:13" ht="21" customHeight="1">
      <c r="A227" s="52" t="s">
        <v>227</v>
      </c>
      <c r="B227" s="466" t="s">
        <v>15941</v>
      </c>
      <c r="C227" s="466" t="s">
        <v>15952</v>
      </c>
      <c r="D227" s="52">
        <f t="shared" si="3"/>
        <v>7</v>
      </c>
      <c r="E227" s="466" t="s">
        <v>16048</v>
      </c>
      <c r="F227" s="466" t="s">
        <v>16047</v>
      </c>
      <c r="G227" s="465" t="s">
        <v>19059</v>
      </c>
      <c r="H227" s="42" t="s">
        <v>16174</v>
      </c>
      <c r="I227" s="45"/>
      <c r="J227" s="89"/>
      <c r="K227" s="42" t="s">
        <v>16114</v>
      </c>
      <c r="L227" s="45"/>
      <c r="M227" s="45"/>
    </row>
    <row r="228" spans="1:13" ht="21" customHeight="1">
      <c r="A228" s="52" t="s">
        <v>227</v>
      </c>
      <c r="B228" s="466" t="s">
        <v>15941</v>
      </c>
      <c r="C228" s="466" t="s">
        <v>15952</v>
      </c>
      <c r="D228" s="52">
        <f t="shared" si="3"/>
        <v>8</v>
      </c>
      <c r="E228" s="466" t="s">
        <v>16050</v>
      </c>
      <c r="F228" s="466" t="s">
        <v>16049</v>
      </c>
      <c r="G228" s="465" t="s">
        <v>19060</v>
      </c>
      <c r="H228" s="42" t="s">
        <v>16175</v>
      </c>
      <c r="I228" s="45"/>
      <c r="J228" s="89"/>
      <c r="K228" s="42" t="s">
        <v>16114</v>
      </c>
      <c r="L228" s="45"/>
      <c r="M228" s="45"/>
    </row>
    <row r="229" spans="1:13" ht="21" customHeight="1">
      <c r="A229" s="52" t="s">
        <v>227</v>
      </c>
      <c r="B229" s="466" t="s">
        <v>15941</v>
      </c>
      <c r="C229" s="466" t="s">
        <v>15952</v>
      </c>
      <c r="D229" s="52">
        <f t="shared" si="3"/>
        <v>9</v>
      </c>
      <c r="E229" s="466" t="s">
        <v>16052</v>
      </c>
      <c r="F229" s="466" t="s">
        <v>16051</v>
      </c>
      <c r="G229" s="465" t="s">
        <v>19061</v>
      </c>
      <c r="H229" s="42" t="s">
        <v>16176</v>
      </c>
      <c r="I229" s="45"/>
      <c r="J229" s="89"/>
      <c r="K229" s="52" t="s">
        <v>80</v>
      </c>
      <c r="L229" s="45"/>
      <c r="M229" s="45"/>
    </row>
    <row r="230" spans="1:13" ht="21" customHeight="1">
      <c r="A230" s="52" t="s">
        <v>227</v>
      </c>
      <c r="B230" s="466" t="s">
        <v>15941</v>
      </c>
      <c r="C230" s="466" t="s">
        <v>15952</v>
      </c>
      <c r="D230" s="52">
        <f t="shared" si="3"/>
        <v>10</v>
      </c>
      <c r="E230" s="466" t="s">
        <v>16054</v>
      </c>
      <c r="F230" s="466" t="s">
        <v>16053</v>
      </c>
      <c r="G230" s="465" t="s">
        <v>19062</v>
      </c>
      <c r="H230" s="42" t="s">
        <v>16177</v>
      </c>
      <c r="I230" s="45"/>
      <c r="J230" s="89"/>
      <c r="K230" s="42" t="s">
        <v>16114</v>
      </c>
      <c r="L230" s="45"/>
      <c r="M230" s="45"/>
    </row>
    <row r="231" spans="1:13" ht="21" customHeight="1">
      <c r="A231" s="52" t="s">
        <v>227</v>
      </c>
      <c r="B231" s="466" t="s">
        <v>15941</v>
      </c>
      <c r="C231" s="466" t="s">
        <v>15952</v>
      </c>
      <c r="D231" s="52">
        <f t="shared" si="3"/>
        <v>11</v>
      </c>
      <c r="E231" s="466" t="s">
        <v>16056</v>
      </c>
      <c r="F231" s="466" t="s">
        <v>16055</v>
      </c>
      <c r="G231" s="465" t="s">
        <v>19063</v>
      </c>
      <c r="H231" s="42" t="s">
        <v>16178</v>
      </c>
      <c r="I231" s="45"/>
      <c r="J231" s="89"/>
      <c r="K231" s="42" t="s">
        <v>16115</v>
      </c>
      <c r="L231" s="45"/>
      <c r="M231" s="45"/>
    </row>
    <row r="232" spans="1:13" ht="21" customHeight="1">
      <c r="A232" s="52" t="s">
        <v>227</v>
      </c>
      <c r="B232" s="466" t="s">
        <v>15941</v>
      </c>
      <c r="C232" s="466" t="s">
        <v>15952</v>
      </c>
      <c r="D232" s="52">
        <f t="shared" si="3"/>
        <v>12</v>
      </c>
      <c r="E232" s="466" t="s">
        <v>16058</v>
      </c>
      <c r="F232" s="466" t="s">
        <v>16057</v>
      </c>
      <c r="G232" s="465" t="s">
        <v>19064</v>
      </c>
      <c r="H232" s="42" t="s">
        <v>16179</v>
      </c>
      <c r="I232" s="45"/>
      <c r="J232" s="89"/>
      <c r="K232" s="42" t="s">
        <v>16115</v>
      </c>
      <c r="L232" s="45"/>
      <c r="M232" s="45"/>
    </row>
    <row r="233" spans="1:13" ht="21" customHeight="1">
      <c r="A233" s="52" t="s">
        <v>227</v>
      </c>
      <c r="B233" s="466" t="s">
        <v>15941</v>
      </c>
      <c r="C233" s="466" t="s">
        <v>15952</v>
      </c>
      <c r="D233" s="52">
        <f t="shared" si="3"/>
        <v>13</v>
      </c>
      <c r="E233" s="71" t="s">
        <v>212</v>
      </c>
      <c r="F233" s="42" t="s">
        <v>1035</v>
      </c>
      <c r="G233" s="5" t="s">
        <v>220</v>
      </c>
      <c r="H233" s="13" t="s">
        <v>214</v>
      </c>
      <c r="I233" s="102" t="s">
        <v>1705</v>
      </c>
      <c r="J233" s="475" t="s">
        <v>16137</v>
      </c>
      <c r="K233" s="71" t="s">
        <v>974</v>
      </c>
      <c r="L233" s="45"/>
      <c r="M233" s="45"/>
    </row>
    <row r="234" spans="1:13" ht="21" customHeight="1">
      <c r="A234" s="52" t="s">
        <v>227</v>
      </c>
      <c r="B234" s="466" t="s">
        <v>15941</v>
      </c>
      <c r="C234" s="466" t="s">
        <v>15952</v>
      </c>
      <c r="D234" s="52">
        <f t="shared" si="3"/>
        <v>14</v>
      </c>
      <c r="E234" s="466" t="s">
        <v>13836</v>
      </c>
      <c r="F234" s="466" t="s">
        <v>13869</v>
      </c>
      <c r="G234" s="12" t="s">
        <v>600</v>
      </c>
      <c r="H234" s="13" t="s">
        <v>214</v>
      </c>
      <c r="I234" s="155" t="s">
        <v>1681</v>
      </c>
      <c r="J234" s="97" t="s">
        <v>16100</v>
      </c>
      <c r="K234" s="71" t="s">
        <v>215</v>
      </c>
      <c r="L234" s="45"/>
      <c r="M234" s="45"/>
    </row>
    <row r="235" spans="1:13" ht="21" customHeight="1">
      <c r="A235" s="52" t="s">
        <v>227</v>
      </c>
      <c r="B235" s="466" t="s">
        <v>15942</v>
      </c>
      <c r="C235" s="466" t="s">
        <v>15953</v>
      </c>
      <c r="D235" s="52">
        <f t="shared" si="3"/>
        <v>1</v>
      </c>
      <c r="E235" s="466" t="s">
        <v>16060</v>
      </c>
      <c r="F235" s="466" t="s">
        <v>16059</v>
      </c>
      <c r="G235" s="465" t="s">
        <v>19065</v>
      </c>
      <c r="H235" s="42" t="s">
        <v>16180</v>
      </c>
      <c r="I235" s="45"/>
      <c r="J235" s="89"/>
      <c r="K235" s="52" t="s">
        <v>80</v>
      </c>
      <c r="L235" s="45"/>
      <c r="M235" s="45"/>
    </row>
    <row r="236" spans="1:13" ht="21" customHeight="1">
      <c r="A236" s="52" t="s">
        <v>227</v>
      </c>
      <c r="B236" s="466" t="s">
        <v>15942</v>
      </c>
      <c r="C236" s="466" t="s">
        <v>15953</v>
      </c>
      <c r="D236" s="52">
        <f t="shared" si="3"/>
        <v>2</v>
      </c>
      <c r="E236" s="466" t="s">
        <v>13732</v>
      </c>
      <c r="F236" s="466" t="s">
        <v>13731</v>
      </c>
      <c r="G236" s="465" t="s">
        <v>19066</v>
      </c>
      <c r="H236" s="42" t="s">
        <v>16181</v>
      </c>
      <c r="I236" s="45"/>
      <c r="J236" s="89"/>
      <c r="K236" s="52" t="s">
        <v>80</v>
      </c>
      <c r="L236" s="45"/>
      <c r="M236" s="45"/>
    </row>
    <row r="237" spans="1:13" ht="21" customHeight="1">
      <c r="A237" s="52" t="s">
        <v>227</v>
      </c>
      <c r="B237" s="466" t="s">
        <v>15942</v>
      </c>
      <c r="C237" s="466" t="s">
        <v>15953</v>
      </c>
      <c r="D237" s="52">
        <f t="shared" si="3"/>
        <v>3</v>
      </c>
      <c r="E237" s="466" t="s">
        <v>2517</v>
      </c>
      <c r="F237" s="466" t="s">
        <v>13735</v>
      </c>
      <c r="G237" s="465" t="s">
        <v>19067</v>
      </c>
      <c r="H237" s="42" t="s">
        <v>16182</v>
      </c>
      <c r="I237" s="45"/>
      <c r="J237" s="89"/>
      <c r="K237" s="52" t="s">
        <v>80</v>
      </c>
      <c r="L237" s="45"/>
      <c r="M237" s="45"/>
    </row>
    <row r="238" spans="1:13" ht="21" customHeight="1">
      <c r="A238" s="52" t="s">
        <v>227</v>
      </c>
      <c r="B238" s="466" t="s">
        <v>15942</v>
      </c>
      <c r="C238" s="466" t="s">
        <v>15953</v>
      </c>
      <c r="D238" s="52">
        <f t="shared" si="3"/>
        <v>4</v>
      </c>
      <c r="E238" s="466" t="s">
        <v>16062</v>
      </c>
      <c r="F238" s="466" t="s">
        <v>16061</v>
      </c>
      <c r="G238" s="465" t="s">
        <v>19068</v>
      </c>
      <c r="H238" s="42" t="s">
        <v>16183</v>
      </c>
      <c r="I238" s="45"/>
      <c r="J238" s="89"/>
      <c r="K238" s="52" t="s">
        <v>80</v>
      </c>
      <c r="L238" s="45"/>
      <c r="M238" s="45"/>
    </row>
    <row r="239" spans="1:13" ht="21" customHeight="1">
      <c r="A239" s="52" t="s">
        <v>227</v>
      </c>
      <c r="B239" s="466" t="s">
        <v>15942</v>
      </c>
      <c r="C239" s="466" t="s">
        <v>15953</v>
      </c>
      <c r="D239" s="52">
        <f t="shared" si="3"/>
        <v>5</v>
      </c>
      <c r="E239" s="466" t="s">
        <v>16064</v>
      </c>
      <c r="F239" s="466" t="s">
        <v>16063</v>
      </c>
      <c r="G239" s="465" t="s">
        <v>19069</v>
      </c>
      <c r="H239" s="42" t="s">
        <v>16184</v>
      </c>
      <c r="I239" s="45"/>
      <c r="J239" s="89"/>
      <c r="K239" s="42" t="s">
        <v>16114</v>
      </c>
      <c r="L239" s="45"/>
      <c r="M239" s="45"/>
    </row>
    <row r="240" spans="1:13" ht="21" customHeight="1">
      <c r="A240" s="52" t="s">
        <v>227</v>
      </c>
      <c r="B240" s="466" t="s">
        <v>15942</v>
      </c>
      <c r="C240" s="466" t="s">
        <v>15953</v>
      </c>
      <c r="D240" s="52">
        <f t="shared" si="3"/>
        <v>6</v>
      </c>
      <c r="E240" s="466" t="s">
        <v>16066</v>
      </c>
      <c r="F240" s="466" t="s">
        <v>16065</v>
      </c>
      <c r="G240" s="465" t="s">
        <v>19070</v>
      </c>
      <c r="H240" s="42" t="s">
        <v>16185</v>
      </c>
      <c r="I240" s="45"/>
      <c r="J240" s="89"/>
      <c r="K240" s="42" t="s">
        <v>16114</v>
      </c>
      <c r="L240" s="45"/>
      <c r="M240" s="45"/>
    </row>
    <row r="241" spans="1:13" ht="21" customHeight="1">
      <c r="A241" s="52" t="s">
        <v>227</v>
      </c>
      <c r="B241" s="466" t="s">
        <v>15942</v>
      </c>
      <c r="C241" s="466" t="s">
        <v>15953</v>
      </c>
      <c r="D241" s="52">
        <f t="shared" si="3"/>
        <v>7</v>
      </c>
      <c r="E241" s="466" t="s">
        <v>940</v>
      </c>
      <c r="F241" s="466" t="s">
        <v>13584</v>
      </c>
      <c r="G241" s="465" t="s">
        <v>2534</v>
      </c>
      <c r="H241" s="42" t="s">
        <v>16186</v>
      </c>
      <c r="I241" s="102" t="s">
        <v>1705</v>
      </c>
      <c r="J241" s="96" t="s">
        <v>1767</v>
      </c>
      <c r="K241" s="71" t="s">
        <v>974</v>
      </c>
      <c r="L241" s="45"/>
      <c r="M241" s="45"/>
    </row>
    <row r="242" spans="1:13" ht="21" customHeight="1">
      <c r="A242" s="52" t="s">
        <v>227</v>
      </c>
      <c r="B242" s="466" t="s">
        <v>15942</v>
      </c>
      <c r="C242" s="466" t="s">
        <v>15953</v>
      </c>
      <c r="D242" s="52">
        <f t="shared" si="3"/>
        <v>8</v>
      </c>
      <c r="E242" s="71" t="s">
        <v>212</v>
      </c>
      <c r="F242" s="42" t="s">
        <v>1035</v>
      </c>
      <c r="G242" s="5" t="s">
        <v>220</v>
      </c>
      <c r="H242" s="13" t="s">
        <v>214</v>
      </c>
      <c r="I242" s="102" t="s">
        <v>1705</v>
      </c>
      <c r="J242" s="475" t="s">
        <v>16137</v>
      </c>
      <c r="K242" s="71" t="s">
        <v>974</v>
      </c>
      <c r="L242" s="45"/>
      <c r="M242" s="45"/>
    </row>
    <row r="243" spans="1:13" ht="21" customHeight="1">
      <c r="A243" s="52" t="s">
        <v>227</v>
      </c>
      <c r="B243" s="466" t="s">
        <v>15943</v>
      </c>
      <c r="C243" s="466" t="s">
        <v>15954</v>
      </c>
      <c r="D243" s="52">
        <f>IF($C243=$C241,$D241+1,1)</f>
        <v>1</v>
      </c>
      <c r="E243" s="466" t="s">
        <v>16067</v>
      </c>
      <c r="F243" s="466" t="s">
        <v>13557</v>
      </c>
      <c r="G243" s="465" t="s">
        <v>19057</v>
      </c>
      <c r="H243" s="42" t="s">
        <v>16187</v>
      </c>
      <c r="I243" s="45"/>
      <c r="J243" s="89"/>
      <c r="K243" s="52" t="s">
        <v>80</v>
      </c>
      <c r="L243" s="45"/>
      <c r="M243" s="45"/>
    </row>
    <row r="244" spans="1:13" ht="21" customHeight="1">
      <c r="A244" s="52" t="s">
        <v>227</v>
      </c>
      <c r="B244" s="466" t="s">
        <v>15943</v>
      </c>
      <c r="C244" s="466" t="s">
        <v>15954</v>
      </c>
      <c r="D244" s="52">
        <f t="shared" si="3"/>
        <v>2</v>
      </c>
      <c r="E244" s="466" t="s">
        <v>16069</v>
      </c>
      <c r="F244" s="466" t="s">
        <v>16068</v>
      </c>
      <c r="G244" s="465" t="s">
        <v>19071</v>
      </c>
      <c r="H244" s="42" t="s">
        <v>16188</v>
      </c>
      <c r="I244" s="45"/>
      <c r="J244" s="89"/>
      <c r="K244" s="52" t="s">
        <v>80</v>
      </c>
      <c r="L244" s="45"/>
      <c r="M244" s="45"/>
    </row>
    <row r="245" spans="1:13" ht="21" customHeight="1">
      <c r="A245" s="52" t="s">
        <v>227</v>
      </c>
      <c r="B245" s="466" t="s">
        <v>15943</v>
      </c>
      <c r="C245" s="466" t="s">
        <v>15954</v>
      </c>
      <c r="D245" s="52">
        <f t="shared" si="3"/>
        <v>3</v>
      </c>
      <c r="E245" s="466" t="s">
        <v>16071</v>
      </c>
      <c r="F245" s="466" t="s">
        <v>16070</v>
      </c>
      <c r="G245" s="465" t="s">
        <v>19072</v>
      </c>
      <c r="H245" s="42" t="s">
        <v>16189</v>
      </c>
      <c r="I245" s="45"/>
      <c r="J245" s="89"/>
      <c r="K245" s="52" t="s">
        <v>80</v>
      </c>
      <c r="L245" s="45"/>
      <c r="M245" s="45"/>
    </row>
    <row r="246" spans="1:13" ht="21" customHeight="1">
      <c r="A246" s="52" t="s">
        <v>227</v>
      </c>
      <c r="B246" s="466" t="s">
        <v>15943</v>
      </c>
      <c r="C246" s="466" t="s">
        <v>15954</v>
      </c>
      <c r="D246" s="52">
        <f t="shared" si="3"/>
        <v>4</v>
      </c>
      <c r="E246" s="466" t="s">
        <v>16073</v>
      </c>
      <c r="F246" s="466" t="s">
        <v>16072</v>
      </c>
      <c r="G246" s="465" t="s">
        <v>19073</v>
      </c>
      <c r="H246" s="42" t="s">
        <v>16190</v>
      </c>
      <c r="I246" s="45"/>
      <c r="J246" s="52" t="s">
        <v>2206</v>
      </c>
      <c r="K246" s="52" t="s">
        <v>599</v>
      </c>
      <c r="L246" s="45"/>
      <c r="M246" s="45"/>
    </row>
    <row r="247" spans="1:13" ht="21" customHeight="1">
      <c r="A247" s="52" t="s">
        <v>227</v>
      </c>
      <c r="B247" s="466" t="s">
        <v>15943</v>
      </c>
      <c r="C247" s="466" t="s">
        <v>15954</v>
      </c>
      <c r="D247" s="52">
        <f t="shared" si="3"/>
        <v>5</v>
      </c>
      <c r="E247" s="466" t="s">
        <v>3255</v>
      </c>
      <c r="F247" s="466" t="s">
        <v>14955</v>
      </c>
      <c r="G247" s="465" t="s">
        <v>19074</v>
      </c>
      <c r="H247" s="42" t="s">
        <v>16191</v>
      </c>
      <c r="I247" s="45"/>
      <c r="J247" s="89"/>
      <c r="K247" s="52" t="s">
        <v>80</v>
      </c>
      <c r="L247" s="45"/>
      <c r="M247" s="45"/>
    </row>
    <row r="248" spans="1:13" ht="21" customHeight="1">
      <c r="A248" s="52" t="s">
        <v>227</v>
      </c>
      <c r="B248" s="466" t="s">
        <v>15943</v>
      </c>
      <c r="C248" s="466" t="s">
        <v>15954</v>
      </c>
      <c r="D248" s="52">
        <f t="shared" si="3"/>
        <v>6</v>
      </c>
      <c r="E248" s="466" t="s">
        <v>16075</v>
      </c>
      <c r="F248" s="466" t="s">
        <v>16074</v>
      </c>
      <c r="G248" s="465" t="s">
        <v>2534</v>
      </c>
      <c r="H248" s="42" t="s">
        <v>16192</v>
      </c>
      <c r="I248" s="102" t="s">
        <v>1705</v>
      </c>
      <c r="J248" s="96" t="s">
        <v>1767</v>
      </c>
      <c r="K248" s="71" t="s">
        <v>974</v>
      </c>
      <c r="L248" s="45"/>
      <c r="M248" s="45"/>
    </row>
    <row r="249" spans="1:13" ht="21" customHeight="1">
      <c r="A249" s="52" t="s">
        <v>227</v>
      </c>
      <c r="B249" s="466" t="s">
        <v>15943</v>
      </c>
      <c r="C249" s="466" t="s">
        <v>15954</v>
      </c>
      <c r="D249" s="52">
        <f t="shared" si="3"/>
        <v>7</v>
      </c>
      <c r="E249" s="466" t="s">
        <v>15994</v>
      </c>
      <c r="F249" s="466" t="s">
        <v>14956</v>
      </c>
      <c r="G249" s="465" t="s">
        <v>19045</v>
      </c>
      <c r="H249" s="42" t="s">
        <v>16193</v>
      </c>
      <c r="I249" s="45"/>
      <c r="J249" s="89"/>
      <c r="K249" s="52" t="s">
        <v>80</v>
      </c>
      <c r="L249" s="45"/>
      <c r="M249" s="45"/>
    </row>
    <row r="250" spans="1:13" ht="21" customHeight="1">
      <c r="A250" s="52" t="s">
        <v>227</v>
      </c>
      <c r="B250" s="466" t="s">
        <v>15943</v>
      </c>
      <c r="C250" s="466" t="s">
        <v>15954</v>
      </c>
      <c r="D250" s="52">
        <f t="shared" si="3"/>
        <v>8</v>
      </c>
      <c r="E250" s="466" t="s">
        <v>16076</v>
      </c>
      <c r="F250" s="466" t="s">
        <v>13585</v>
      </c>
      <c r="G250" s="465" t="s">
        <v>13531</v>
      </c>
      <c r="H250" s="42" t="s">
        <v>16194</v>
      </c>
      <c r="I250" s="102" t="s">
        <v>1705</v>
      </c>
      <c r="J250" s="96" t="s">
        <v>1767</v>
      </c>
      <c r="K250" s="71" t="s">
        <v>974</v>
      </c>
      <c r="L250" s="45"/>
      <c r="M250" s="45"/>
    </row>
    <row r="251" spans="1:13" ht="21" customHeight="1">
      <c r="A251" s="52" t="s">
        <v>227</v>
      </c>
      <c r="B251" s="466" t="s">
        <v>15943</v>
      </c>
      <c r="C251" s="466" t="s">
        <v>15954</v>
      </c>
      <c r="D251" s="52">
        <f t="shared" si="3"/>
        <v>9</v>
      </c>
      <c r="E251" s="71" t="s">
        <v>212</v>
      </c>
      <c r="F251" s="42" t="s">
        <v>1035</v>
      </c>
      <c r="G251" s="5" t="s">
        <v>220</v>
      </c>
      <c r="H251" s="13" t="s">
        <v>214</v>
      </c>
      <c r="I251" s="102" t="s">
        <v>1705</v>
      </c>
      <c r="J251" s="475" t="s">
        <v>16137</v>
      </c>
      <c r="K251" s="71" t="s">
        <v>974</v>
      </c>
      <c r="L251" s="45"/>
      <c r="M251" s="45"/>
    </row>
    <row r="252" spans="1:13" ht="21" customHeight="1">
      <c r="A252" s="52" t="s">
        <v>227</v>
      </c>
      <c r="B252" s="466" t="s">
        <v>15943</v>
      </c>
      <c r="C252" s="466" t="s">
        <v>15954</v>
      </c>
      <c r="D252" s="52">
        <f t="shared" si="3"/>
        <v>10</v>
      </c>
      <c r="E252" s="466" t="s">
        <v>16078</v>
      </c>
      <c r="F252" s="466" t="s">
        <v>16077</v>
      </c>
      <c r="G252" s="12" t="s">
        <v>600</v>
      </c>
      <c r="H252" s="13" t="s">
        <v>214</v>
      </c>
      <c r="I252" s="155" t="s">
        <v>1681</v>
      </c>
      <c r="J252" s="97" t="s">
        <v>16100</v>
      </c>
      <c r="K252" s="71" t="s">
        <v>215</v>
      </c>
      <c r="L252" s="45"/>
      <c r="M252" s="45"/>
    </row>
    <row r="253" spans="1:13" ht="21" customHeight="1">
      <c r="A253" s="52" t="s">
        <v>227</v>
      </c>
      <c r="B253" s="466" t="s">
        <v>15944</v>
      </c>
      <c r="C253" s="466" t="s">
        <v>15955</v>
      </c>
      <c r="D253" s="52">
        <f t="shared" ref="D253:D316" si="4">IF($C253=$C252,$D252+1,1)</f>
        <v>1</v>
      </c>
      <c r="E253" s="466" t="s">
        <v>16080</v>
      </c>
      <c r="F253" s="466" t="s">
        <v>16079</v>
      </c>
      <c r="G253" s="465" t="s">
        <v>19071</v>
      </c>
      <c r="H253" s="42" t="s">
        <v>16195</v>
      </c>
      <c r="I253" s="45"/>
      <c r="J253" s="89"/>
      <c r="K253" s="52" t="s">
        <v>80</v>
      </c>
      <c r="L253" s="45"/>
      <c r="M253" s="45"/>
    </row>
    <row r="254" spans="1:13" ht="21" customHeight="1">
      <c r="A254" s="52" t="s">
        <v>227</v>
      </c>
      <c r="B254" s="466" t="s">
        <v>15944</v>
      </c>
      <c r="C254" s="466" t="s">
        <v>15955</v>
      </c>
      <c r="D254" s="52">
        <f t="shared" si="4"/>
        <v>2</v>
      </c>
      <c r="E254" s="466" t="s">
        <v>16082</v>
      </c>
      <c r="F254" s="466" t="s">
        <v>16081</v>
      </c>
      <c r="G254" s="465" t="s">
        <v>19075</v>
      </c>
      <c r="H254" s="42" t="s">
        <v>16196</v>
      </c>
      <c r="I254" s="45"/>
      <c r="J254" s="89"/>
      <c r="K254" s="52" t="s">
        <v>80</v>
      </c>
      <c r="L254" s="45"/>
      <c r="M254" s="45"/>
    </row>
    <row r="255" spans="1:13" ht="21" customHeight="1">
      <c r="A255" s="52" t="s">
        <v>227</v>
      </c>
      <c r="B255" s="466" t="s">
        <v>15944</v>
      </c>
      <c r="C255" s="466" t="s">
        <v>15955</v>
      </c>
      <c r="D255" s="52">
        <f t="shared" si="4"/>
        <v>3</v>
      </c>
      <c r="E255" s="466" t="s">
        <v>16084</v>
      </c>
      <c r="F255" s="466" t="s">
        <v>16083</v>
      </c>
      <c r="G255" s="465" t="s">
        <v>19076</v>
      </c>
      <c r="H255" s="42" t="s">
        <v>16197</v>
      </c>
      <c r="I255" s="45"/>
      <c r="J255" s="89"/>
      <c r="K255" s="42" t="s">
        <v>16114</v>
      </c>
      <c r="L255" s="45"/>
      <c r="M255" s="45"/>
    </row>
    <row r="256" spans="1:13" ht="21" customHeight="1">
      <c r="A256" s="52" t="s">
        <v>227</v>
      </c>
      <c r="B256" s="466" t="s">
        <v>15944</v>
      </c>
      <c r="C256" s="466" t="s">
        <v>15955</v>
      </c>
      <c r="D256" s="52">
        <f t="shared" si="4"/>
        <v>4</v>
      </c>
      <c r="E256" s="466" t="s">
        <v>16086</v>
      </c>
      <c r="F256" s="466" t="s">
        <v>16085</v>
      </c>
      <c r="G256" s="465" t="s">
        <v>19077</v>
      </c>
      <c r="H256" s="42" t="s">
        <v>16198</v>
      </c>
      <c r="I256" s="45"/>
      <c r="J256" s="52" t="s">
        <v>2206</v>
      </c>
      <c r="K256" s="52" t="s">
        <v>599</v>
      </c>
      <c r="L256" s="45"/>
      <c r="M256" s="45"/>
    </row>
    <row r="257" spans="1:13" ht="21" customHeight="1">
      <c r="A257" s="52" t="s">
        <v>227</v>
      </c>
      <c r="B257" s="466" t="s">
        <v>15944</v>
      </c>
      <c r="C257" s="466" t="s">
        <v>15955</v>
      </c>
      <c r="D257" s="52">
        <f t="shared" si="4"/>
        <v>5</v>
      </c>
      <c r="E257" s="466" t="s">
        <v>16087</v>
      </c>
      <c r="F257" s="466" t="s">
        <v>16072</v>
      </c>
      <c r="G257" s="465" t="s">
        <v>19073</v>
      </c>
      <c r="H257" s="42" t="s">
        <v>16199</v>
      </c>
      <c r="I257" s="45"/>
      <c r="J257" s="52" t="s">
        <v>2206</v>
      </c>
      <c r="K257" s="52" t="s">
        <v>599</v>
      </c>
      <c r="L257" s="45"/>
      <c r="M257" s="45"/>
    </row>
    <row r="258" spans="1:13" ht="21" customHeight="1">
      <c r="A258" s="52" t="s">
        <v>227</v>
      </c>
      <c r="B258" s="466" t="s">
        <v>15944</v>
      </c>
      <c r="C258" s="466" t="s">
        <v>15955</v>
      </c>
      <c r="D258" s="52">
        <f t="shared" si="4"/>
        <v>6</v>
      </c>
      <c r="E258" s="466" t="s">
        <v>1599</v>
      </c>
      <c r="F258" s="466" t="s">
        <v>16088</v>
      </c>
      <c r="G258" s="465" t="s">
        <v>19078</v>
      </c>
      <c r="H258" s="42" t="s">
        <v>16200</v>
      </c>
      <c r="I258" s="45"/>
      <c r="J258" s="89"/>
      <c r="K258" s="42" t="s">
        <v>16114</v>
      </c>
      <c r="L258" s="45"/>
      <c r="M258" s="45"/>
    </row>
    <row r="259" spans="1:13" ht="21" customHeight="1">
      <c r="A259" s="52" t="s">
        <v>227</v>
      </c>
      <c r="B259" s="466" t="s">
        <v>15944</v>
      </c>
      <c r="C259" s="466" t="s">
        <v>15955</v>
      </c>
      <c r="D259" s="52">
        <f t="shared" si="4"/>
        <v>7</v>
      </c>
      <c r="E259" s="466" t="s">
        <v>16090</v>
      </c>
      <c r="F259" s="466" t="s">
        <v>16089</v>
      </c>
      <c r="G259" s="465" t="s">
        <v>19038</v>
      </c>
      <c r="H259" s="42" t="s">
        <v>16201</v>
      </c>
      <c r="I259" s="470" t="s">
        <v>16112</v>
      </c>
      <c r="J259" s="89" t="s">
        <v>16113</v>
      </c>
      <c r="K259" s="52" t="s">
        <v>627</v>
      </c>
      <c r="L259" s="45"/>
      <c r="M259" s="45"/>
    </row>
    <row r="260" spans="1:13" ht="21" customHeight="1">
      <c r="A260" s="52" t="s">
        <v>227</v>
      </c>
      <c r="B260" s="466" t="s">
        <v>15944</v>
      </c>
      <c r="C260" s="466" t="s">
        <v>15955</v>
      </c>
      <c r="D260" s="52">
        <f t="shared" si="4"/>
        <v>8</v>
      </c>
      <c r="E260" s="466" t="s">
        <v>2496</v>
      </c>
      <c r="F260" s="466" t="s">
        <v>16091</v>
      </c>
      <c r="G260" s="465" t="s">
        <v>19039</v>
      </c>
      <c r="H260" s="42" t="s">
        <v>16202</v>
      </c>
      <c r="I260" s="102" t="s">
        <v>1705</v>
      </c>
      <c r="J260" s="96" t="s">
        <v>1767</v>
      </c>
      <c r="K260" s="71" t="s">
        <v>974</v>
      </c>
      <c r="L260" s="45"/>
      <c r="M260" s="45"/>
    </row>
    <row r="261" spans="1:13" ht="21" customHeight="1">
      <c r="A261" s="52" t="s">
        <v>227</v>
      </c>
      <c r="B261" s="466" t="s">
        <v>15944</v>
      </c>
      <c r="C261" s="466" t="s">
        <v>15955</v>
      </c>
      <c r="D261" s="52">
        <f t="shared" si="4"/>
        <v>9</v>
      </c>
      <c r="E261" s="466" t="s">
        <v>1645</v>
      </c>
      <c r="F261" s="466" t="s">
        <v>14962</v>
      </c>
      <c r="G261" s="465" t="s">
        <v>19079</v>
      </c>
      <c r="H261" s="42" t="s">
        <v>16203</v>
      </c>
      <c r="I261" s="45"/>
      <c r="J261" s="89"/>
      <c r="K261" s="42" t="s">
        <v>16115</v>
      </c>
      <c r="L261" s="45"/>
      <c r="M261" s="45"/>
    </row>
    <row r="262" spans="1:13" ht="21" customHeight="1">
      <c r="A262" s="52" t="s">
        <v>227</v>
      </c>
      <c r="B262" s="466" t="s">
        <v>15944</v>
      </c>
      <c r="C262" s="466" t="s">
        <v>15955</v>
      </c>
      <c r="D262" s="52">
        <f t="shared" si="4"/>
        <v>10</v>
      </c>
      <c r="E262" s="466" t="s">
        <v>3255</v>
      </c>
      <c r="F262" s="466" t="s">
        <v>14955</v>
      </c>
      <c r="G262" s="465" t="s">
        <v>19074</v>
      </c>
      <c r="H262" s="42" t="s">
        <v>16204</v>
      </c>
      <c r="I262" s="45"/>
      <c r="J262" s="89"/>
      <c r="K262" s="52" t="s">
        <v>80</v>
      </c>
      <c r="L262" s="45"/>
      <c r="M262" s="45"/>
    </row>
    <row r="263" spans="1:13" ht="21" customHeight="1">
      <c r="A263" s="52" t="s">
        <v>227</v>
      </c>
      <c r="B263" s="466" t="s">
        <v>15944</v>
      </c>
      <c r="C263" s="466" t="s">
        <v>15955</v>
      </c>
      <c r="D263" s="52">
        <f t="shared" si="4"/>
        <v>11</v>
      </c>
      <c r="E263" s="466" t="s">
        <v>16093</v>
      </c>
      <c r="F263" s="466" t="s">
        <v>16092</v>
      </c>
      <c r="G263" s="465" t="s">
        <v>2534</v>
      </c>
      <c r="H263" s="42" t="s">
        <v>16205</v>
      </c>
      <c r="I263" s="102" t="s">
        <v>1705</v>
      </c>
      <c r="J263" s="96" t="s">
        <v>1767</v>
      </c>
      <c r="K263" s="71" t="s">
        <v>974</v>
      </c>
      <c r="L263" s="45"/>
      <c r="M263" s="45"/>
    </row>
    <row r="264" spans="1:13" ht="21" customHeight="1">
      <c r="A264" s="52" t="s">
        <v>227</v>
      </c>
      <c r="B264" s="466" t="s">
        <v>15944</v>
      </c>
      <c r="C264" s="466" t="s">
        <v>15955</v>
      </c>
      <c r="D264" s="52">
        <f t="shared" si="4"/>
        <v>12</v>
      </c>
      <c r="E264" s="466" t="s">
        <v>15994</v>
      </c>
      <c r="F264" s="466" t="s">
        <v>14956</v>
      </c>
      <c r="G264" s="465" t="s">
        <v>19045</v>
      </c>
      <c r="H264" s="42" t="s">
        <v>16206</v>
      </c>
      <c r="I264" s="45"/>
      <c r="J264" s="89"/>
      <c r="K264" s="52" t="s">
        <v>80</v>
      </c>
      <c r="L264" s="45"/>
      <c r="M264" s="45"/>
    </row>
    <row r="265" spans="1:13" ht="21" customHeight="1">
      <c r="A265" s="52" t="s">
        <v>227</v>
      </c>
      <c r="B265" s="466" t="s">
        <v>15944</v>
      </c>
      <c r="C265" s="466" t="s">
        <v>15955</v>
      </c>
      <c r="D265" s="52">
        <f t="shared" si="4"/>
        <v>13</v>
      </c>
      <c r="E265" s="466" t="s">
        <v>16094</v>
      </c>
      <c r="F265" s="466" t="s">
        <v>13585</v>
      </c>
      <c r="G265" s="465" t="s">
        <v>13531</v>
      </c>
      <c r="H265" s="42" t="s">
        <v>16207</v>
      </c>
      <c r="I265" s="102" t="s">
        <v>1705</v>
      </c>
      <c r="J265" s="96" t="s">
        <v>1767</v>
      </c>
      <c r="K265" s="71" t="s">
        <v>974</v>
      </c>
      <c r="L265" s="45"/>
      <c r="M265" s="45"/>
    </row>
    <row r="266" spans="1:13" ht="21" customHeight="1">
      <c r="A266" s="52" t="s">
        <v>227</v>
      </c>
      <c r="B266" s="466" t="s">
        <v>15944</v>
      </c>
      <c r="C266" s="466" t="s">
        <v>15955</v>
      </c>
      <c r="D266" s="52">
        <f t="shared" si="4"/>
        <v>14</v>
      </c>
      <c r="E266" s="71" t="s">
        <v>212</v>
      </c>
      <c r="F266" s="42" t="s">
        <v>1035</v>
      </c>
      <c r="G266" s="5" t="s">
        <v>220</v>
      </c>
      <c r="H266" s="13" t="s">
        <v>214</v>
      </c>
      <c r="I266" s="102" t="s">
        <v>1705</v>
      </c>
      <c r="J266" s="475" t="s">
        <v>16137</v>
      </c>
      <c r="K266" s="71" t="s">
        <v>974</v>
      </c>
      <c r="L266" s="45"/>
      <c r="M266" s="45"/>
    </row>
    <row r="267" spans="1:13" ht="21" customHeight="1">
      <c r="A267" s="52" t="s">
        <v>227</v>
      </c>
      <c r="B267" s="466" t="s">
        <v>15945</v>
      </c>
      <c r="C267" s="466" t="s">
        <v>15956</v>
      </c>
      <c r="D267" s="52">
        <f t="shared" si="4"/>
        <v>1</v>
      </c>
      <c r="E267" s="474" t="s">
        <v>16095</v>
      </c>
      <c r="F267" s="474" t="s">
        <v>13557</v>
      </c>
      <c r="G267" s="465" t="s">
        <v>19057</v>
      </c>
      <c r="H267" s="42" t="s">
        <v>16208</v>
      </c>
      <c r="I267" s="45"/>
      <c r="J267" s="89"/>
      <c r="K267" s="52" t="s">
        <v>80</v>
      </c>
      <c r="L267" s="45"/>
      <c r="M267" s="45"/>
    </row>
    <row r="268" spans="1:13" ht="21" customHeight="1">
      <c r="A268" s="52" t="s">
        <v>227</v>
      </c>
      <c r="B268" s="466" t="s">
        <v>15945</v>
      </c>
      <c r="C268" s="466" t="s">
        <v>15956</v>
      </c>
      <c r="D268" s="52">
        <f t="shared" si="4"/>
        <v>2</v>
      </c>
      <c r="E268" s="474" t="s">
        <v>16097</v>
      </c>
      <c r="F268" s="474" t="s">
        <v>16096</v>
      </c>
      <c r="G268" s="465" t="s">
        <v>19071</v>
      </c>
      <c r="H268" s="42" t="s">
        <v>16209</v>
      </c>
      <c r="I268" s="45"/>
      <c r="J268" s="89"/>
      <c r="K268" s="52" t="s">
        <v>80</v>
      </c>
      <c r="L268" s="45"/>
      <c r="M268" s="45"/>
    </row>
    <row r="269" spans="1:13" ht="21" customHeight="1">
      <c r="A269" s="52" t="s">
        <v>227</v>
      </c>
      <c r="B269" s="466" t="s">
        <v>15945</v>
      </c>
      <c r="C269" s="466" t="s">
        <v>15956</v>
      </c>
      <c r="D269" s="52">
        <f t="shared" si="4"/>
        <v>3</v>
      </c>
      <c r="E269" s="474" t="s">
        <v>16099</v>
      </c>
      <c r="F269" s="474" t="s">
        <v>16098</v>
      </c>
      <c r="G269" s="465" t="s">
        <v>19080</v>
      </c>
      <c r="H269" s="42" t="s">
        <v>16210</v>
      </c>
      <c r="I269" s="45"/>
      <c r="J269" s="89"/>
      <c r="K269" s="42" t="s">
        <v>18938</v>
      </c>
      <c r="L269" s="45"/>
      <c r="M269" s="45"/>
    </row>
    <row r="270" spans="1:13" ht="21" customHeight="1">
      <c r="A270" s="52" t="s">
        <v>227</v>
      </c>
      <c r="B270" s="466" t="s">
        <v>15945</v>
      </c>
      <c r="C270" s="466" t="s">
        <v>15956</v>
      </c>
      <c r="D270" s="52">
        <f t="shared" si="4"/>
        <v>4</v>
      </c>
      <c r="E270" s="474" t="s">
        <v>15987</v>
      </c>
      <c r="F270" s="474" t="s">
        <v>15986</v>
      </c>
      <c r="G270" s="465" t="s">
        <v>19081</v>
      </c>
      <c r="H270" s="42" t="s">
        <v>16211</v>
      </c>
      <c r="I270" s="45"/>
      <c r="J270" s="89"/>
      <c r="K270" s="52" t="s">
        <v>80</v>
      </c>
      <c r="L270" s="45"/>
      <c r="M270" s="45"/>
    </row>
    <row r="271" spans="1:13" ht="21" customHeight="1">
      <c r="A271" s="52" t="s">
        <v>227</v>
      </c>
      <c r="B271" s="466" t="s">
        <v>15945</v>
      </c>
      <c r="C271" s="466" t="s">
        <v>15956</v>
      </c>
      <c r="D271" s="52">
        <f t="shared" si="4"/>
        <v>5</v>
      </c>
      <c r="E271" s="71" t="s">
        <v>212</v>
      </c>
      <c r="F271" s="42" t="s">
        <v>1035</v>
      </c>
      <c r="G271" s="5" t="s">
        <v>220</v>
      </c>
      <c r="H271" s="13" t="s">
        <v>214</v>
      </c>
      <c r="I271" s="102" t="s">
        <v>1705</v>
      </c>
      <c r="J271" s="475" t="s">
        <v>16137</v>
      </c>
      <c r="K271" s="71" t="s">
        <v>974</v>
      </c>
      <c r="L271" s="45"/>
      <c r="M271" s="45"/>
    </row>
    <row r="272" spans="1:13" ht="21" customHeight="1">
      <c r="A272" s="52" t="s">
        <v>227</v>
      </c>
      <c r="B272" s="466" t="s">
        <v>15945</v>
      </c>
      <c r="C272" s="466" t="s">
        <v>15956</v>
      </c>
      <c r="D272" s="52">
        <f t="shared" si="4"/>
        <v>6</v>
      </c>
      <c r="E272" s="474" t="s">
        <v>13836</v>
      </c>
      <c r="F272" s="474" t="s">
        <v>565</v>
      </c>
      <c r="G272" s="12" t="s">
        <v>600</v>
      </c>
      <c r="H272" s="13" t="s">
        <v>214</v>
      </c>
      <c r="I272" s="155" t="s">
        <v>1681</v>
      </c>
      <c r="J272" s="97" t="s">
        <v>16100</v>
      </c>
      <c r="K272" s="71" t="s">
        <v>215</v>
      </c>
      <c r="L272" s="45"/>
      <c r="M272" s="45"/>
    </row>
    <row r="273" spans="1:13" ht="21" customHeight="1">
      <c r="A273" s="52" t="s">
        <v>227</v>
      </c>
      <c r="B273" s="515" t="s">
        <v>18779</v>
      </c>
      <c r="C273" s="486" t="s">
        <v>18778</v>
      </c>
      <c r="D273" s="52">
        <f t="shared" si="4"/>
        <v>1</v>
      </c>
      <c r="E273" s="486" t="s">
        <v>18916</v>
      </c>
      <c r="F273" s="486" t="s">
        <v>18915</v>
      </c>
      <c r="G273" s="465" t="s">
        <v>19082</v>
      </c>
      <c r="H273" s="42" t="s">
        <v>18940</v>
      </c>
      <c r="I273" s="45"/>
      <c r="J273" s="89"/>
      <c r="K273" s="52" t="s">
        <v>80</v>
      </c>
      <c r="L273" s="45"/>
      <c r="M273" s="45"/>
    </row>
    <row r="274" spans="1:13" ht="21" customHeight="1">
      <c r="A274" s="52" t="s">
        <v>227</v>
      </c>
      <c r="B274" s="515" t="s">
        <v>18779</v>
      </c>
      <c r="C274" s="486" t="s">
        <v>18778</v>
      </c>
      <c r="D274" s="52">
        <f t="shared" si="4"/>
        <v>2</v>
      </c>
      <c r="E274" s="433" t="s">
        <v>18918</v>
      </c>
      <c r="F274" s="465" t="s">
        <v>18917</v>
      </c>
      <c r="G274" s="465" t="s">
        <v>19040</v>
      </c>
      <c r="H274" s="42" t="s">
        <v>18941</v>
      </c>
      <c r="I274" s="518" t="s">
        <v>18935</v>
      </c>
      <c r="J274" s="89" t="s">
        <v>15687</v>
      </c>
      <c r="K274" s="52" t="s">
        <v>627</v>
      </c>
      <c r="L274" s="45"/>
      <c r="M274" s="45"/>
    </row>
    <row r="275" spans="1:13" ht="21" customHeight="1">
      <c r="A275" s="52" t="s">
        <v>227</v>
      </c>
      <c r="B275" s="515" t="s">
        <v>18779</v>
      </c>
      <c r="C275" s="486" t="s">
        <v>18778</v>
      </c>
      <c r="D275" s="52">
        <f t="shared" si="4"/>
        <v>3</v>
      </c>
      <c r="E275" s="486" t="s">
        <v>18920</v>
      </c>
      <c r="F275" s="486" t="s">
        <v>18919</v>
      </c>
      <c r="G275" s="465" t="s">
        <v>19041</v>
      </c>
      <c r="H275" s="42" t="s">
        <v>18942</v>
      </c>
      <c r="I275" s="518" t="s">
        <v>18936</v>
      </c>
      <c r="J275" s="89" t="s">
        <v>18937</v>
      </c>
      <c r="K275" s="52" t="s">
        <v>627</v>
      </c>
      <c r="L275" s="45"/>
      <c r="M275" s="45"/>
    </row>
    <row r="276" spans="1:13" ht="21" customHeight="1">
      <c r="A276" s="52" t="s">
        <v>227</v>
      </c>
      <c r="B276" s="515" t="s">
        <v>18779</v>
      </c>
      <c r="C276" s="486" t="s">
        <v>18778</v>
      </c>
      <c r="D276" s="52">
        <f t="shared" si="4"/>
        <v>4</v>
      </c>
      <c r="E276" s="486" t="s">
        <v>18922</v>
      </c>
      <c r="F276" s="486" t="s">
        <v>18921</v>
      </c>
      <c r="G276" s="465" t="s">
        <v>19042</v>
      </c>
      <c r="H276" s="42" t="s">
        <v>18943</v>
      </c>
      <c r="I276" s="516" t="s">
        <v>18933</v>
      </c>
      <c r="J276" s="517" t="s">
        <v>18934</v>
      </c>
      <c r="K276" s="71" t="s">
        <v>974</v>
      </c>
      <c r="L276" s="45"/>
      <c r="M276" s="45"/>
    </row>
    <row r="277" spans="1:13" ht="21" customHeight="1">
      <c r="A277" s="52" t="s">
        <v>227</v>
      </c>
      <c r="B277" s="515" t="s">
        <v>18779</v>
      </c>
      <c r="C277" s="486" t="s">
        <v>18778</v>
      </c>
      <c r="D277" s="52">
        <f t="shared" si="4"/>
        <v>5</v>
      </c>
      <c r="E277" s="486" t="s">
        <v>18924</v>
      </c>
      <c r="F277" s="486" t="s">
        <v>18923</v>
      </c>
      <c r="G277" s="465" t="s">
        <v>19083</v>
      </c>
      <c r="H277" s="42" t="s">
        <v>18944</v>
      </c>
      <c r="I277" s="45"/>
      <c r="J277" s="89"/>
      <c r="K277" s="52" t="s">
        <v>80</v>
      </c>
      <c r="L277" s="45"/>
      <c r="M277" s="45"/>
    </row>
    <row r="278" spans="1:13" ht="21" customHeight="1">
      <c r="A278" s="52" t="s">
        <v>227</v>
      </c>
      <c r="B278" s="515" t="s">
        <v>18779</v>
      </c>
      <c r="C278" s="486" t="s">
        <v>18778</v>
      </c>
      <c r="D278" s="52">
        <f t="shared" si="4"/>
        <v>6</v>
      </c>
      <c r="E278" s="486" t="s">
        <v>18926</v>
      </c>
      <c r="F278" s="486" t="s">
        <v>18925</v>
      </c>
      <c r="G278" s="465" t="s">
        <v>19084</v>
      </c>
      <c r="H278" s="42" t="s">
        <v>18945</v>
      </c>
      <c r="I278" s="45"/>
      <c r="J278" s="89"/>
      <c r="K278" s="52" t="s">
        <v>80</v>
      </c>
      <c r="L278" s="45"/>
      <c r="M278" s="45"/>
    </row>
    <row r="279" spans="1:13" ht="21" customHeight="1">
      <c r="A279" s="52" t="s">
        <v>227</v>
      </c>
      <c r="B279" s="515" t="s">
        <v>18779</v>
      </c>
      <c r="C279" s="486" t="s">
        <v>18778</v>
      </c>
      <c r="D279" s="52">
        <f t="shared" si="4"/>
        <v>7</v>
      </c>
      <c r="E279" s="486" t="s">
        <v>18928</v>
      </c>
      <c r="F279" s="486" t="s">
        <v>18927</v>
      </c>
      <c r="G279" s="465" t="s">
        <v>19085</v>
      </c>
      <c r="H279" s="42" t="s">
        <v>18946</v>
      </c>
      <c r="I279" s="45"/>
      <c r="J279" s="89"/>
      <c r="K279" s="42" t="s">
        <v>18825</v>
      </c>
      <c r="L279" s="45"/>
      <c r="M279" s="45"/>
    </row>
    <row r="280" spans="1:13" ht="21" customHeight="1">
      <c r="A280" s="52" t="s">
        <v>227</v>
      </c>
      <c r="B280" s="515" t="s">
        <v>18779</v>
      </c>
      <c r="C280" s="486" t="s">
        <v>18778</v>
      </c>
      <c r="D280" s="52">
        <f t="shared" si="4"/>
        <v>8</v>
      </c>
      <c r="E280" s="519" t="s">
        <v>3630</v>
      </c>
      <c r="F280" s="486" t="s">
        <v>18929</v>
      </c>
      <c r="G280" s="465" t="s">
        <v>19086</v>
      </c>
      <c r="H280" s="42" t="s">
        <v>18947</v>
      </c>
      <c r="I280" s="45"/>
      <c r="J280" s="89"/>
      <c r="K280" s="42" t="s">
        <v>18825</v>
      </c>
      <c r="L280" s="45"/>
      <c r="M280" s="45"/>
    </row>
    <row r="281" spans="1:13" ht="21" customHeight="1">
      <c r="A281" s="52" t="s">
        <v>227</v>
      </c>
      <c r="B281" s="515" t="s">
        <v>18779</v>
      </c>
      <c r="C281" s="486" t="s">
        <v>18778</v>
      </c>
      <c r="D281" s="52">
        <f t="shared" si="4"/>
        <v>9</v>
      </c>
      <c r="E281" s="71" t="s">
        <v>212</v>
      </c>
      <c r="F281" s="42" t="s">
        <v>1035</v>
      </c>
      <c r="G281" s="5" t="s">
        <v>220</v>
      </c>
      <c r="H281" s="13" t="s">
        <v>214</v>
      </c>
      <c r="I281" s="102" t="s">
        <v>1705</v>
      </c>
      <c r="J281" s="475" t="s">
        <v>16137</v>
      </c>
      <c r="K281" s="71" t="s">
        <v>974</v>
      </c>
      <c r="L281" s="45"/>
      <c r="M281" s="45"/>
    </row>
    <row r="282" spans="1:13" ht="21" customHeight="1">
      <c r="A282" s="52" t="s">
        <v>227</v>
      </c>
      <c r="B282" s="515" t="s">
        <v>18779</v>
      </c>
      <c r="C282" s="486" t="s">
        <v>18778</v>
      </c>
      <c r="D282" s="52">
        <f t="shared" si="4"/>
        <v>10</v>
      </c>
      <c r="E282" s="486" t="s">
        <v>13836</v>
      </c>
      <c r="F282" s="519" t="s">
        <v>13869</v>
      </c>
      <c r="G282" s="61" t="s">
        <v>600</v>
      </c>
      <c r="H282" s="132" t="s">
        <v>214</v>
      </c>
      <c r="I282" s="69" t="s">
        <v>1681</v>
      </c>
      <c r="J282" s="122" t="s">
        <v>18939</v>
      </c>
      <c r="K282" s="61" t="s">
        <v>215</v>
      </c>
      <c r="L282" s="45"/>
      <c r="M282" s="45"/>
    </row>
    <row r="283" spans="1:13" ht="21" customHeight="1">
      <c r="A283" s="52" t="s">
        <v>227</v>
      </c>
      <c r="B283" s="466" t="s">
        <v>18781</v>
      </c>
      <c r="C283" s="466" t="s">
        <v>18780</v>
      </c>
      <c r="D283" s="52">
        <f t="shared" si="4"/>
        <v>1</v>
      </c>
      <c r="E283" s="520" t="s">
        <v>3532</v>
      </c>
      <c r="F283" s="520" t="s">
        <v>13557</v>
      </c>
      <c r="G283" s="465" t="s">
        <v>19057</v>
      </c>
      <c r="H283" s="42" t="s">
        <v>18948</v>
      </c>
      <c r="I283" s="45"/>
      <c r="J283" s="89"/>
      <c r="K283" s="52" t="s">
        <v>80</v>
      </c>
      <c r="L283" s="45"/>
      <c r="M283" s="45"/>
    </row>
    <row r="284" spans="1:13" ht="21" customHeight="1">
      <c r="A284" s="52" t="s">
        <v>227</v>
      </c>
      <c r="B284" s="466" t="s">
        <v>18781</v>
      </c>
      <c r="C284" s="466" t="s">
        <v>18780</v>
      </c>
      <c r="D284" s="52">
        <f t="shared" si="4"/>
        <v>2</v>
      </c>
      <c r="E284" s="474" t="s">
        <v>16069</v>
      </c>
      <c r="F284" s="474" t="s">
        <v>18930</v>
      </c>
      <c r="G284" s="465" t="s">
        <v>19071</v>
      </c>
      <c r="H284" s="42" t="s">
        <v>18949</v>
      </c>
      <c r="I284" s="45"/>
      <c r="J284" s="89"/>
      <c r="K284" s="52" t="s">
        <v>80</v>
      </c>
      <c r="L284" s="45"/>
      <c r="M284" s="45"/>
    </row>
    <row r="285" spans="1:13" ht="21" customHeight="1">
      <c r="A285" s="52" t="s">
        <v>227</v>
      </c>
      <c r="B285" s="466" t="s">
        <v>18781</v>
      </c>
      <c r="C285" s="466" t="s">
        <v>18780</v>
      </c>
      <c r="D285" s="52">
        <f t="shared" si="4"/>
        <v>3</v>
      </c>
      <c r="E285" s="474" t="s">
        <v>16071</v>
      </c>
      <c r="F285" s="474" t="s">
        <v>16070</v>
      </c>
      <c r="G285" s="465" t="s">
        <v>19072</v>
      </c>
      <c r="H285" s="42" t="s">
        <v>18950</v>
      </c>
      <c r="I285" s="45"/>
      <c r="J285" s="89"/>
      <c r="K285" s="52" t="s">
        <v>80</v>
      </c>
      <c r="L285" s="45"/>
      <c r="M285" s="45"/>
    </row>
    <row r="286" spans="1:13" ht="21" customHeight="1">
      <c r="A286" s="52" t="s">
        <v>227</v>
      </c>
      <c r="B286" s="466" t="s">
        <v>18781</v>
      </c>
      <c r="C286" s="466" t="s">
        <v>18780</v>
      </c>
      <c r="D286" s="52">
        <f t="shared" si="4"/>
        <v>4</v>
      </c>
      <c r="E286" s="520" t="s">
        <v>2706</v>
      </c>
      <c r="F286" s="520" t="s">
        <v>16007</v>
      </c>
      <c r="G286" s="465" t="s">
        <v>19073</v>
      </c>
      <c r="H286" s="42" t="s">
        <v>18951</v>
      </c>
      <c r="I286" s="45"/>
      <c r="J286" s="52" t="s">
        <v>2206</v>
      </c>
      <c r="K286" s="52" t="s">
        <v>599</v>
      </c>
      <c r="L286" s="45"/>
      <c r="M286" s="45"/>
    </row>
    <row r="287" spans="1:13" ht="21" customHeight="1">
      <c r="A287" s="52" t="s">
        <v>227</v>
      </c>
      <c r="B287" s="466" t="s">
        <v>18781</v>
      </c>
      <c r="C287" s="466" t="s">
        <v>18780</v>
      </c>
      <c r="D287" s="52">
        <f t="shared" si="4"/>
        <v>5</v>
      </c>
      <c r="E287" s="520" t="s">
        <v>18932</v>
      </c>
      <c r="F287" s="520" t="s">
        <v>18931</v>
      </c>
      <c r="G287" s="465" t="s">
        <v>19087</v>
      </c>
      <c r="H287" s="42" t="s">
        <v>18952</v>
      </c>
      <c r="I287" s="45"/>
      <c r="J287" s="89"/>
      <c r="K287" s="52" t="s">
        <v>627</v>
      </c>
      <c r="L287" s="45"/>
      <c r="M287" s="45"/>
    </row>
    <row r="288" spans="1:13" ht="21" customHeight="1">
      <c r="A288" s="52" t="s">
        <v>227</v>
      </c>
      <c r="B288" s="466" t="s">
        <v>18781</v>
      </c>
      <c r="C288" s="466" t="s">
        <v>18780</v>
      </c>
      <c r="D288" s="52">
        <f t="shared" si="4"/>
        <v>6</v>
      </c>
      <c r="E288" s="433" t="s">
        <v>3255</v>
      </c>
      <c r="F288" s="433" t="s">
        <v>14955</v>
      </c>
      <c r="G288" s="465" t="s">
        <v>19074</v>
      </c>
      <c r="H288" s="42" t="s">
        <v>18953</v>
      </c>
      <c r="I288" s="45"/>
      <c r="J288" s="89"/>
      <c r="K288" s="52" t="s">
        <v>80</v>
      </c>
      <c r="L288" s="45"/>
      <c r="M288" s="45"/>
    </row>
    <row r="289" spans="1:13" ht="21" customHeight="1">
      <c r="A289" s="52" t="s">
        <v>227</v>
      </c>
      <c r="B289" s="466" t="s">
        <v>18781</v>
      </c>
      <c r="C289" s="466" t="s">
        <v>18780</v>
      </c>
      <c r="D289" s="52">
        <f t="shared" si="4"/>
        <v>7</v>
      </c>
      <c r="E289" s="433" t="s">
        <v>940</v>
      </c>
      <c r="F289" s="433" t="s">
        <v>13584</v>
      </c>
      <c r="G289" s="465" t="s">
        <v>2534</v>
      </c>
      <c r="H289" s="42" t="s">
        <v>18954</v>
      </c>
      <c r="I289" s="516" t="s">
        <v>18933</v>
      </c>
      <c r="J289" s="517" t="s">
        <v>18934</v>
      </c>
      <c r="K289" s="71" t="s">
        <v>974</v>
      </c>
      <c r="L289" s="45"/>
      <c r="M289" s="45"/>
    </row>
    <row r="290" spans="1:13" ht="21" customHeight="1">
      <c r="A290" s="52" t="s">
        <v>227</v>
      </c>
      <c r="B290" s="466" t="s">
        <v>18781</v>
      </c>
      <c r="C290" s="466" t="s">
        <v>18780</v>
      </c>
      <c r="D290" s="52">
        <f t="shared" si="4"/>
        <v>8</v>
      </c>
      <c r="E290" s="495" t="s">
        <v>15994</v>
      </c>
      <c r="F290" s="521" t="s">
        <v>14956</v>
      </c>
      <c r="G290" s="465" t="s">
        <v>19045</v>
      </c>
      <c r="H290" s="42" t="s">
        <v>18955</v>
      </c>
      <c r="I290" s="45"/>
      <c r="J290" s="89"/>
      <c r="K290" s="52" t="s">
        <v>80</v>
      </c>
      <c r="L290" s="45"/>
      <c r="M290" s="45"/>
    </row>
    <row r="291" spans="1:13" ht="21" customHeight="1">
      <c r="A291" s="52" t="s">
        <v>227</v>
      </c>
      <c r="B291" s="466" t="s">
        <v>18781</v>
      </c>
      <c r="C291" s="466" t="s">
        <v>18780</v>
      </c>
      <c r="D291" s="52">
        <f t="shared" si="4"/>
        <v>9</v>
      </c>
      <c r="E291" s="366" t="s">
        <v>939</v>
      </c>
      <c r="F291" s="366" t="s">
        <v>13585</v>
      </c>
      <c r="G291" s="465" t="s">
        <v>13531</v>
      </c>
      <c r="H291" s="42" t="s">
        <v>18956</v>
      </c>
      <c r="I291" s="516" t="s">
        <v>18933</v>
      </c>
      <c r="J291" s="517" t="s">
        <v>18934</v>
      </c>
      <c r="K291" s="71" t="s">
        <v>974</v>
      </c>
      <c r="L291" s="45"/>
      <c r="M291" s="45"/>
    </row>
    <row r="292" spans="1:13" ht="21" customHeight="1">
      <c r="A292" s="52" t="s">
        <v>227</v>
      </c>
      <c r="B292" s="466" t="s">
        <v>18781</v>
      </c>
      <c r="C292" s="466" t="s">
        <v>18780</v>
      </c>
      <c r="D292" s="52">
        <f t="shared" si="4"/>
        <v>10</v>
      </c>
      <c r="E292" s="71" t="s">
        <v>212</v>
      </c>
      <c r="F292" s="42" t="s">
        <v>1035</v>
      </c>
      <c r="G292" s="5" t="s">
        <v>220</v>
      </c>
      <c r="H292" s="13" t="s">
        <v>214</v>
      </c>
      <c r="I292" s="102" t="s">
        <v>1705</v>
      </c>
      <c r="J292" s="475" t="s">
        <v>16137</v>
      </c>
      <c r="K292" s="71" t="s">
        <v>974</v>
      </c>
      <c r="L292" s="45"/>
      <c r="M292" s="45"/>
    </row>
    <row r="293" spans="1:13" ht="21" customHeight="1">
      <c r="A293" s="52" t="s">
        <v>227</v>
      </c>
      <c r="B293" s="466" t="s">
        <v>18781</v>
      </c>
      <c r="C293" s="466" t="s">
        <v>18780</v>
      </c>
      <c r="D293" s="52">
        <f t="shared" si="4"/>
        <v>11</v>
      </c>
      <c r="E293" s="366" t="s">
        <v>13836</v>
      </c>
      <c r="F293" s="366" t="s">
        <v>565</v>
      </c>
      <c r="G293" s="61" t="s">
        <v>600</v>
      </c>
      <c r="H293" s="132" t="s">
        <v>214</v>
      </c>
      <c r="I293" s="69" t="s">
        <v>1681</v>
      </c>
      <c r="J293" s="122" t="s">
        <v>18939</v>
      </c>
      <c r="K293" s="61" t="s">
        <v>215</v>
      </c>
      <c r="L293" s="45"/>
      <c r="M293" s="45"/>
    </row>
    <row r="294" spans="1:13" ht="21" customHeight="1">
      <c r="A294" s="52" t="s">
        <v>227</v>
      </c>
      <c r="B294" s="524" t="s">
        <v>19283</v>
      </c>
      <c r="C294" s="524" t="s">
        <v>19282</v>
      </c>
      <c r="D294" s="52">
        <f t="shared" si="4"/>
        <v>1</v>
      </c>
      <c r="E294" s="524" t="s">
        <v>19292</v>
      </c>
      <c r="F294" s="524" t="s">
        <v>19291</v>
      </c>
      <c r="G294" s="42" t="s">
        <v>19340</v>
      </c>
      <c r="H294" s="42" t="s">
        <v>19324</v>
      </c>
      <c r="I294" s="45"/>
      <c r="J294" s="89"/>
      <c r="K294" s="52" t="s">
        <v>80</v>
      </c>
      <c r="L294" s="45"/>
      <c r="M294" s="45"/>
    </row>
    <row r="295" spans="1:13" ht="21" customHeight="1">
      <c r="A295" s="52" t="s">
        <v>227</v>
      </c>
      <c r="B295" s="524" t="s">
        <v>19283</v>
      </c>
      <c r="C295" s="524" t="s">
        <v>19282</v>
      </c>
      <c r="D295" s="52">
        <f t="shared" si="4"/>
        <v>2</v>
      </c>
      <c r="E295" s="524" t="s">
        <v>19294</v>
      </c>
      <c r="F295" s="524" t="s">
        <v>19293</v>
      </c>
      <c r="G295" s="42" t="s">
        <v>19341</v>
      </c>
      <c r="H295" s="42" t="s">
        <v>19325</v>
      </c>
      <c r="I295" s="45"/>
      <c r="J295" s="89"/>
      <c r="K295" s="52" t="s">
        <v>80</v>
      </c>
      <c r="L295" s="45"/>
      <c r="M295" s="45"/>
    </row>
    <row r="296" spans="1:13" ht="21" customHeight="1">
      <c r="A296" s="52" t="s">
        <v>227</v>
      </c>
      <c r="B296" s="524" t="s">
        <v>19283</v>
      </c>
      <c r="C296" s="524" t="s">
        <v>19282</v>
      </c>
      <c r="D296" s="52">
        <f t="shared" si="4"/>
        <v>3</v>
      </c>
      <c r="E296" s="524" t="s">
        <v>19296</v>
      </c>
      <c r="F296" s="524" t="s">
        <v>19295</v>
      </c>
      <c r="G296" s="42" t="s">
        <v>19342</v>
      </c>
      <c r="H296" s="42" t="s">
        <v>19326</v>
      </c>
      <c r="I296" s="45"/>
      <c r="J296" s="89"/>
      <c r="K296" s="52" t="s">
        <v>80</v>
      </c>
      <c r="L296" s="45"/>
      <c r="M296" s="45"/>
    </row>
    <row r="297" spans="1:13" ht="21" customHeight="1">
      <c r="A297" s="52" t="s">
        <v>227</v>
      </c>
      <c r="B297" s="524" t="s">
        <v>19283</v>
      </c>
      <c r="C297" s="524" t="s">
        <v>19282</v>
      </c>
      <c r="D297" s="52">
        <f t="shared" si="4"/>
        <v>4</v>
      </c>
      <c r="E297" s="524" t="s">
        <v>19298</v>
      </c>
      <c r="F297" s="524" t="s">
        <v>19297</v>
      </c>
      <c r="G297" s="42" t="s">
        <v>19343</v>
      </c>
      <c r="H297" s="42" t="s">
        <v>19327</v>
      </c>
      <c r="I297" s="526" t="s">
        <v>19320</v>
      </c>
      <c r="J297" s="89" t="s">
        <v>19321</v>
      </c>
      <c r="K297" s="52" t="s">
        <v>627</v>
      </c>
      <c r="L297" s="45"/>
      <c r="M297" s="45"/>
    </row>
    <row r="298" spans="1:13" ht="21" customHeight="1">
      <c r="A298" s="52" t="s">
        <v>227</v>
      </c>
      <c r="B298" s="524" t="s">
        <v>19283</v>
      </c>
      <c r="C298" s="524" t="s">
        <v>19282</v>
      </c>
      <c r="D298" s="52">
        <f t="shared" si="4"/>
        <v>5</v>
      </c>
      <c r="E298" s="524" t="s">
        <v>19300</v>
      </c>
      <c r="F298" s="524" t="s">
        <v>19299</v>
      </c>
      <c r="G298" s="42" t="s">
        <v>19344</v>
      </c>
      <c r="H298" s="42" t="s">
        <v>19328</v>
      </c>
      <c r="I298" s="516" t="s">
        <v>18933</v>
      </c>
      <c r="J298" s="517" t="s">
        <v>18934</v>
      </c>
      <c r="K298" s="71" t="s">
        <v>974</v>
      </c>
      <c r="L298" s="45"/>
      <c r="M298" s="45"/>
    </row>
    <row r="299" spans="1:13" ht="21" customHeight="1">
      <c r="A299" s="52" t="s">
        <v>227</v>
      </c>
      <c r="B299" s="524" t="s">
        <v>19283</v>
      </c>
      <c r="C299" s="524" t="s">
        <v>19282</v>
      </c>
      <c r="D299" s="52">
        <f t="shared" si="4"/>
        <v>6</v>
      </c>
      <c r="E299" s="524" t="s">
        <v>19302</v>
      </c>
      <c r="F299" s="524" t="s">
        <v>19301</v>
      </c>
      <c r="G299" s="42" t="s">
        <v>19345</v>
      </c>
      <c r="H299" s="42" t="s">
        <v>19329</v>
      </c>
      <c r="I299" s="516" t="s">
        <v>18933</v>
      </c>
      <c r="J299" s="517" t="s">
        <v>18934</v>
      </c>
      <c r="K299" s="71" t="s">
        <v>974</v>
      </c>
      <c r="L299" s="45"/>
      <c r="M299" s="45"/>
    </row>
    <row r="300" spans="1:13" ht="21" customHeight="1">
      <c r="A300" s="52" t="s">
        <v>227</v>
      </c>
      <c r="B300" s="524" t="s">
        <v>19283</v>
      </c>
      <c r="C300" s="524" t="s">
        <v>19282</v>
      </c>
      <c r="D300" s="52">
        <f t="shared" si="4"/>
        <v>7</v>
      </c>
      <c r="E300" s="524" t="s">
        <v>19304</v>
      </c>
      <c r="F300" s="524" t="s">
        <v>19303</v>
      </c>
      <c r="G300" s="42" t="s">
        <v>19346</v>
      </c>
      <c r="H300" s="42" t="s">
        <v>19330</v>
      </c>
      <c r="I300" s="516" t="s">
        <v>18933</v>
      </c>
      <c r="J300" s="517" t="s">
        <v>18934</v>
      </c>
      <c r="K300" s="71" t="s">
        <v>974</v>
      </c>
      <c r="L300" s="45"/>
      <c r="M300" s="45"/>
    </row>
    <row r="301" spans="1:13" ht="21" customHeight="1">
      <c r="A301" s="52" t="s">
        <v>227</v>
      </c>
      <c r="B301" s="524" t="s">
        <v>19283</v>
      </c>
      <c r="C301" s="524" t="s">
        <v>19282</v>
      </c>
      <c r="D301" s="52">
        <f t="shared" si="4"/>
        <v>8</v>
      </c>
      <c r="E301" s="524" t="s">
        <v>19306</v>
      </c>
      <c r="F301" s="524" t="s">
        <v>19305</v>
      </c>
      <c r="G301" s="42" t="s">
        <v>19347</v>
      </c>
      <c r="H301" s="42" t="s">
        <v>19331</v>
      </c>
      <c r="I301" s="516" t="s">
        <v>18933</v>
      </c>
      <c r="J301" s="517" t="s">
        <v>18934</v>
      </c>
      <c r="K301" s="71" t="s">
        <v>974</v>
      </c>
      <c r="L301" s="45"/>
      <c r="M301" s="45"/>
    </row>
    <row r="302" spans="1:13" ht="21" customHeight="1">
      <c r="A302" s="52" t="s">
        <v>227</v>
      </c>
      <c r="B302" s="524" t="s">
        <v>19283</v>
      </c>
      <c r="C302" s="524" t="s">
        <v>19282</v>
      </c>
      <c r="D302" s="52">
        <f t="shared" si="4"/>
        <v>9</v>
      </c>
      <c r="E302" s="71" t="s">
        <v>212</v>
      </c>
      <c r="F302" s="42" t="s">
        <v>1035</v>
      </c>
      <c r="G302" s="5" t="s">
        <v>220</v>
      </c>
      <c r="H302" s="13" t="s">
        <v>214</v>
      </c>
      <c r="I302" s="102" t="s">
        <v>1705</v>
      </c>
      <c r="J302" s="475" t="s">
        <v>16137</v>
      </c>
      <c r="K302" s="71" t="s">
        <v>974</v>
      </c>
      <c r="L302" s="45"/>
      <c r="M302" s="45"/>
    </row>
    <row r="303" spans="1:13" ht="21" customHeight="1">
      <c r="A303" s="52" t="s">
        <v>227</v>
      </c>
      <c r="B303" s="524" t="s">
        <v>19283</v>
      </c>
      <c r="C303" s="524" t="s">
        <v>19282</v>
      </c>
      <c r="D303" s="52">
        <f t="shared" si="4"/>
        <v>10</v>
      </c>
      <c r="E303" s="366" t="s">
        <v>13836</v>
      </c>
      <c r="F303" s="366" t="s">
        <v>565</v>
      </c>
      <c r="G303" s="61" t="s">
        <v>600</v>
      </c>
      <c r="H303" s="132" t="s">
        <v>214</v>
      </c>
      <c r="I303" s="69" t="s">
        <v>1681</v>
      </c>
      <c r="J303" s="122" t="s">
        <v>18939</v>
      </c>
      <c r="K303" s="61" t="s">
        <v>215</v>
      </c>
      <c r="L303" s="45"/>
      <c r="M303" s="45"/>
    </row>
    <row r="304" spans="1:13" ht="21" customHeight="1">
      <c r="A304" s="52" t="s">
        <v>227</v>
      </c>
      <c r="B304" s="524" t="s">
        <v>19285</v>
      </c>
      <c r="C304" s="524" t="s">
        <v>19284</v>
      </c>
      <c r="D304" s="52">
        <f t="shared" si="4"/>
        <v>1</v>
      </c>
      <c r="E304" s="524" t="s">
        <v>19292</v>
      </c>
      <c r="F304" s="524" t="s">
        <v>19291</v>
      </c>
      <c r="G304" s="42" t="s">
        <v>19340</v>
      </c>
      <c r="H304" s="42" t="s">
        <v>19332</v>
      </c>
      <c r="I304" s="45"/>
      <c r="J304" s="89"/>
      <c r="K304" s="52" t="s">
        <v>80</v>
      </c>
      <c r="L304" s="45"/>
      <c r="M304" s="45"/>
    </row>
    <row r="305" spans="1:13" ht="21" customHeight="1">
      <c r="A305" s="52" t="s">
        <v>227</v>
      </c>
      <c r="B305" s="524" t="s">
        <v>19285</v>
      </c>
      <c r="C305" s="524" t="s">
        <v>19284</v>
      </c>
      <c r="D305" s="52">
        <f t="shared" si="4"/>
        <v>2</v>
      </c>
      <c r="E305" s="524" t="s">
        <v>19308</v>
      </c>
      <c r="F305" s="524" t="s">
        <v>19307</v>
      </c>
      <c r="G305" s="42" t="s">
        <v>19348</v>
      </c>
      <c r="H305" s="42" t="s">
        <v>19333</v>
      </c>
      <c r="I305" s="45"/>
      <c r="J305" s="89"/>
      <c r="K305" s="42" t="s">
        <v>19319</v>
      </c>
      <c r="L305" s="45"/>
      <c r="M305" s="45"/>
    </row>
    <row r="306" spans="1:13" ht="21" customHeight="1">
      <c r="A306" s="52" t="s">
        <v>227</v>
      </c>
      <c r="B306" s="524" t="s">
        <v>19285</v>
      </c>
      <c r="C306" s="524" t="s">
        <v>19284</v>
      </c>
      <c r="D306" s="52">
        <f t="shared" si="4"/>
        <v>3</v>
      </c>
      <c r="E306" s="524" t="s">
        <v>19310</v>
      </c>
      <c r="F306" s="524" t="s">
        <v>19309</v>
      </c>
      <c r="G306" s="42" t="s">
        <v>19349</v>
      </c>
      <c r="H306" s="42" t="s">
        <v>19334</v>
      </c>
      <c r="I306" s="45"/>
      <c r="J306" s="89"/>
      <c r="K306" s="42" t="s">
        <v>19319</v>
      </c>
      <c r="L306" s="45"/>
      <c r="M306" s="45"/>
    </row>
    <row r="307" spans="1:13" ht="21" customHeight="1">
      <c r="A307" s="52" t="s">
        <v>227</v>
      </c>
      <c r="B307" s="524" t="s">
        <v>19285</v>
      </c>
      <c r="C307" s="524" t="s">
        <v>19284</v>
      </c>
      <c r="D307" s="52">
        <f t="shared" si="4"/>
        <v>4</v>
      </c>
      <c r="E307" s="524" t="s">
        <v>19312</v>
      </c>
      <c r="F307" s="524" t="s">
        <v>19311</v>
      </c>
      <c r="G307" s="42" t="s">
        <v>19350</v>
      </c>
      <c r="H307" s="42" t="s">
        <v>19335</v>
      </c>
      <c r="I307" s="526" t="s">
        <v>19322</v>
      </c>
      <c r="J307" s="89" t="s">
        <v>19323</v>
      </c>
      <c r="K307" s="52" t="s">
        <v>627</v>
      </c>
      <c r="L307" s="45"/>
      <c r="M307" s="45"/>
    </row>
    <row r="308" spans="1:13" ht="21" customHeight="1">
      <c r="A308" s="52" t="s">
        <v>227</v>
      </c>
      <c r="B308" s="524" t="s">
        <v>19285</v>
      </c>
      <c r="C308" s="524" t="s">
        <v>19284</v>
      </c>
      <c r="D308" s="52">
        <f t="shared" si="4"/>
        <v>5</v>
      </c>
      <c r="E308" s="524" t="s">
        <v>19314</v>
      </c>
      <c r="F308" s="524" t="s">
        <v>19313</v>
      </c>
      <c r="G308" s="42" t="s">
        <v>19351</v>
      </c>
      <c r="H308" s="42" t="s">
        <v>19336</v>
      </c>
      <c r="I308" s="516" t="s">
        <v>18933</v>
      </c>
      <c r="J308" s="517" t="s">
        <v>18934</v>
      </c>
      <c r="K308" s="71" t="s">
        <v>974</v>
      </c>
      <c r="L308" s="45"/>
      <c r="M308" s="45"/>
    </row>
    <row r="309" spans="1:13" ht="21" customHeight="1">
      <c r="A309" s="52" t="s">
        <v>227</v>
      </c>
      <c r="B309" s="524" t="s">
        <v>19285</v>
      </c>
      <c r="C309" s="524" t="s">
        <v>19284</v>
      </c>
      <c r="D309" s="52">
        <f t="shared" si="4"/>
        <v>6</v>
      </c>
      <c r="E309" s="524" t="s">
        <v>19316</v>
      </c>
      <c r="F309" s="524" t="s">
        <v>19315</v>
      </c>
      <c r="G309" s="42" t="s">
        <v>19352</v>
      </c>
      <c r="H309" s="42" t="s">
        <v>19337</v>
      </c>
      <c r="I309" s="516" t="s">
        <v>18933</v>
      </c>
      <c r="J309" s="517" t="s">
        <v>18934</v>
      </c>
      <c r="K309" s="71" t="s">
        <v>974</v>
      </c>
      <c r="L309" s="45"/>
      <c r="M309" s="45"/>
    </row>
    <row r="310" spans="1:13" ht="21" customHeight="1">
      <c r="A310" s="52" t="s">
        <v>227</v>
      </c>
      <c r="B310" s="524" t="s">
        <v>19285</v>
      </c>
      <c r="C310" s="524" t="s">
        <v>19284</v>
      </c>
      <c r="D310" s="52">
        <f t="shared" si="4"/>
        <v>7</v>
      </c>
      <c r="E310" s="524" t="s">
        <v>19318</v>
      </c>
      <c r="F310" s="524" t="s">
        <v>19317</v>
      </c>
      <c r="G310" s="42" t="s">
        <v>19353</v>
      </c>
      <c r="H310" s="42" t="s">
        <v>19338</v>
      </c>
      <c r="I310" s="516" t="s">
        <v>18933</v>
      </c>
      <c r="J310" s="517" t="s">
        <v>18934</v>
      </c>
      <c r="K310" s="71" t="s">
        <v>974</v>
      </c>
      <c r="L310" s="45"/>
      <c r="M310" s="45"/>
    </row>
    <row r="311" spans="1:13" ht="21" customHeight="1">
      <c r="A311" s="52" t="s">
        <v>227</v>
      </c>
      <c r="B311" s="524" t="s">
        <v>19285</v>
      </c>
      <c r="C311" s="524" t="s">
        <v>19284</v>
      </c>
      <c r="D311" s="52">
        <f t="shared" si="4"/>
        <v>8</v>
      </c>
      <c r="E311" s="524" t="s">
        <v>19306</v>
      </c>
      <c r="F311" s="524" t="s">
        <v>19305</v>
      </c>
      <c r="G311" s="42" t="s">
        <v>19347</v>
      </c>
      <c r="H311" s="42" t="s">
        <v>19339</v>
      </c>
      <c r="I311" s="516" t="s">
        <v>18933</v>
      </c>
      <c r="J311" s="517" t="s">
        <v>18934</v>
      </c>
      <c r="K311" s="71" t="s">
        <v>974</v>
      </c>
      <c r="L311" s="45"/>
      <c r="M311" s="45"/>
    </row>
    <row r="312" spans="1:13" ht="21" customHeight="1">
      <c r="A312" s="52" t="s">
        <v>227</v>
      </c>
      <c r="B312" s="524" t="s">
        <v>19285</v>
      </c>
      <c r="C312" s="524" t="s">
        <v>19284</v>
      </c>
      <c r="D312" s="52">
        <f t="shared" si="4"/>
        <v>9</v>
      </c>
      <c r="E312" s="5" t="s">
        <v>220</v>
      </c>
      <c r="F312" s="42" t="s">
        <v>1035</v>
      </c>
      <c r="G312" s="13" t="s">
        <v>214</v>
      </c>
      <c r="H312" s="102" t="s">
        <v>1705</v>
      </c>
      <c r="I312" s="475" t="s">
        <v>16137</v>
      </c>
      <c r="J312" s="71" t="s">
        <v>974</v>
      </c>
      <c r="K312" s="71" t="s">
        <v>974</v>
      </c>
      <c r="L312" s="45"/>
      <c r="M312" s="45"/>
    </row>
    <row r="313" spans="1:13" ht="21" customHeight="1">
      <c r="A313" s="52" t="s">
        <v>227</v>
      </c>
      <c r="B313" s="524" t="s">
        <v>19285</v>
      </c>
      <c r="C313" s="524" t="s">
        <v>19284</v>
      </c>
      <c r="D313" s="52">
        <f t="shared" si="4"/>
        <v>10</v>
      </c>
      <c r="E313" s="61" t="s">
        <v>600</v>
      </c>
      <c r="F313" s="366" t="s">
        <v>565</v>
      </c>
      <c r="G313" s="132" t="s">
        <v>214</v>
      </c>
      <c r="H313" s="69" t="s">
        <v>1681</v>
      </c>
      <c r="I313" s="122" t="s">
        <v>18939</v>
      </c>
      <c r="J313" s="61" t="s">
        <v>215</v>
      </c>
      <c r="K313" s="61" t="s">
        <v>215</v>
      </c>
      <c r="L313" s="45"/>
      <c r="M313" s="45"/>
    </row>
    <row r="314" spans="1:13" ht="21" customHeight="1">
      <c r="A314" s="52" t="s">
        <v>227</v>
      </c>
      <c r="B314" s="524" t="s">
        <v>19367</v>
      </c>
      <c r="C314" s="524" t="s">
        <v>19366</v>
      </c>
      <c r="D314" s="52">
        <f t="shared" si="4"/>
        <v>1</v>
      </c>
      <c r="E314" s="524" t="s">
        <v>19370</v>
      </c>
      <c r="F314" s="524" t="s">
        <v>19421</v>
      </c>
      <c r="G314" s="524" t="s">
        <v>19370</v>
      </c>
      <c r="H314" s="42" t="s">
        <v>19474</v>
      </c>
      <c r="I314" s="45"/>
      <c r="J314" s="89"/>
      <c r="K314" s="52" t="s">
        <v>80</v>
      </c>
      <c r="L314" s="45"/>
      <c r="M314" s="45"/>
    </row>
    <row r="315" spans="1:13" ht="21" customHeight="1">
      <c r="A315" s="52" t="s">
        <v>227</v>
      </c>
      <c r="B315" s="524" t="s">
        <v>19367</v>
      </c>
      <c r="C315" s="524" t="s">
        <v>19366</v>
      </c>
      <c r="D315" s="52">
        <f t="shared" si="4"/>
        <v>2</v>
      </c>
      <c r="E315" s="524" t="s">
        <v>19371</v>
      </c>
      <c r="F315" s="524" t="s">
        <v>19422</v>
      </c>
      <c r="G315" s="524" t="s">
        <v>19371</v>
      </c>
      <c r="H315" s="42" t="s">
        <v>19475</v>
      </c>
      <c r="I315" s="45"/>
      <c r="J315" s="89"/>
      <c r="K315" s="42" t="s">
        <v>19540</v>
      </c>
      <c r="L315" s="45"/>
      <c r="M315" s="45"/>
    </row>
    <row r="316" spans="1:13" ht="21" customHeight="1">
      <c r="A316" s="52" t="s">
        <v>227</v>
      </c>
      <c r="B316" s="524" t="s">
        <v>19367</v>
      </c>
      <c r="C316" s="524" t="s">
        <v>19366</v>
      </c>
      <c r="D316" s="52">
        <f t="shared" si="4"/>
        <v>3</v>
      </c>
      <c r="E316" s="524" t="s">
        <v>19372</v>
      </c>
      <c r="F316" s="524" t="s">
        <v>19423</v>
      </c>
      <c r="G316" s="524" t="s">
        <v>19372</v>
      </c>
      <c r="H316" s="42" t="s">
        <v>19476</v>
      </c>
      <c r="I316" s="45"/>
      <c r="J316" s="89"/>
      <c r="K316" s="52" t="s">
        <v>80</v>
      </c>
      <c r="L316" s="45"/>
      <c r="M316" s="45"/>
    </row>
    <row r="317" spans="1:13" ht="21" customHeight="1">
      <c r="A317" s="52" t="s">
        <v>227</v>
      </c>
      <c r="B317" s="524" t="s">
        <v>19367</v>
      </c>
      <c r="C317" s="524" t="s">
        <v>19366</v>
      </c>
      <c r="D317" s="52">
        <f t="shared" ref="D317:D367" si="5">IF($C317=$C316,$D316+1,1)</f>
        <v>4</v>
      </c>
      <c r="E317" s="524" t="s">
        <v>19373</v>
      </c>
      <c r="F317" s="524" t="s">
        <v>19424</v>
      </c>
      <c r="G317" s="524" t="s">
        <v>19373</v>
      </c>
      <c r="H317" s="42" t="s">
        <v>19477</v>
      </c>
      <c r="I317" s="45"/>
      <c r="J317" s="89"/>
      <c r="K317" s="42" t="s">
        <v>19540</v>
      </c>
      <c r="L317" s="45"/>
      <c r="M317" s="45"/>
    </row>
    <row r="318" spans="1:13" ht="21" customHeight="1">
      <c r="A318" s="52" t="s">
        <v>227</v>
      </c>
      <c r="B318" s="524" t="s">
        <v>19367</v>
      </c>
      <c r="C318" s="524" t="s">
        <v>19366</v>
      </c>
      <c r="D318" s="52">
        <f t="shared" si="5"/>
        <v>5</v>
      </c>
      <c r="E318" s="524" t="s">
        <v>19374</v>
      </c>
      <c r="F318" s="524" t="s">
        <v>19425</v>
      </c>
      <c r="G318" s="524" t="s">
        <v>19374</v>
      </c>
      <c r="H318" s="42" t="s">
        <v>19478</v>
      </c>
      <c r="I318" s="45"/>
      <c r="J318" s="89"/>
      <c r="K318" s="42" t="s">
        <v>19540</v>
      </c>
      <c r="L318" s="45"/>
      <c r="M318" s="45"/>
    </row>
    <row r="319" spans="1:13" ht="21" customHeight="1">
      <c r="A319" s="52" t="s">
        <v>227</v>
      </c>
      <c r="B319" s="524" t="s">
        <v>19367</v>
      </c>
      <c r="C319" s="524" t="s">
        <v>19366</v>
      </c>
      <c r="D319" s="52">
        <f t="shared" si="5"/>
        <v>6</v>
      </c>
      <c r="E319" s="524" t="s">
        <v>19375</v>
      </c>
      <c r="F319" s="524" t="s">
        <v>19426</v>
      </c>
      <c r="G319" s="524" t="s">
        <v>19375</v>
      </c>
      <c r="H319" s="42" t="s">
        <v>19479</v>
      </c>
      <c r="I319" s="45"/>
      <c r="J319" s="89"/>
      <c r="K319" s="52" t="s">
        <v>80</v>
      </c>
      <c r="L319" s="45"/>
      <c r="M319" s="45"/>
    </row>
    <row r="320" spans="1:13" ht="21" customHeight="1">
      <c r="A320" s="52" t="s">
        <v>227</v>
      </c>
      <c r="B320" s="524" t="s">
        <v>19367</v>
      </c>
      <c r="C320" s="524" t="s">
        <v>19366</v>
      </c>
      <c r="D320" s="52">
        <f t="shared" si="5"/>
        <v>7</v>
      </c>
      <c r="E320" s="524" t="s">
        <v>19376</v>
      </c>
      <c r="F320" s="524" t="s">
        <v>19427</v>
      </c>
      <c r="G320" s="524" t="s">
        <v>19376</v>
      </c>
      <c r="H320" s="42" t="s">
        <v>19480</v>
      </c>
      <c r="I320" s="45"/>
      <c r="J320" s="89"/>
      <c r="K320" s="52" t="s">
        <v>80</v>
      </c>
      <c r="L320" s="45"/>
      <c r="M320" s="45"/>
    </row>
    <row r="321" spans="1:13" ht="21" customHeight="1">
      <c r="A321" s="52" t="s">
        <v>227</v>
      </c>
      <c r="B321" s="524" t="s">
        <v>19367</v>
      </c>
      <c r="C321" s="524" t="s">
        <v>19366</v>
      </c>
      <c r="D321" s="52">
        <f t="shared" si="5"/>
        <v>8</v>
      </c>
      <c r="E321" s="524" t="s">
        <v>19377</v>
      </c>
      <c r="F321" s="524" t="s">
        <v>19428</v>
      </c>
      <c r="G321" s="524" t="s">
        <v>19377</v>
      </c>
      <c r="H321" s="42" t="s">
        <v>19481</v>
      </c>
      <c r="I321" s="45"/>
      <c r="J321" s="89"/>
      <c r="K321" s="52" t="s">
        <v>80</v>
      </c>
      <c r="L321" s="45"/>
      <c r="M321" s="45"/>
    </row>
    <row r="322" spans="1:13" ht="21" customHeight="1">
      <c r="A322" s="52" t="s">
        <v>227</v>
      </c>
      <c r="B322" s="524" t="s">
        <v>19367</v>
      </c>
      <c r="C322" s="524" t="s">
        <v>19366</v>
      </c>
      <c r="D322" s="52">
        <f t="shared" si="5"/>
        <v>9</v>
      </c>
      <c r="E322" s="524" t="s">
        <v>19378</v>
      </c>
      <c r="F322" s="524" t="s">
        <v>19429</v>
      </c>
      <c r="G322" s="524" t="s">
        <v>19378</v>
      </c>
      <c r="H322" s="42" t="s">
        <v>19482</v>
      </c>
      <c r="I322" s="45"/>
      <c r="J322" s="89"/>
      <c r="K322" s="52" t="s">
        <v>80</v>
      </c>
      <c r="L322" s="45"/>
      <c r="M322" s="45"/>
    </row>
    <row r="323" spans="1:13" ht="21" customHeight="1">
      <c r="A323" s="52" t="s">
        <v>227</v>
      </c>
      <c r="B323" s="524" t="s">
        <v>19367</v>
      </c>
      <c r="C323" s="524" t="s">
        <v>19366</v>
      </c>
      <c r="D323" s="52">
        <f t="shared" si="5"/>
        <v>10</v>
      </c>
      <c r="E323" s="524" t="s">
        <v>19379</v>
      </c>
      <c r="F323" s="524" t="s">
        <v>19430</v>
      </c>
      <c r="G323" s="524" t="s">
        <v>19379</v>
      </c>
      <c r="H323" s="42" t="s">
        <v>19483</v>
      </c>
      <c r="I323" s="45"/>
      <c r="J323" s="89"/>
      <c r="K323" s="42" t="s">
        <v>19540</v>
      </c>
      <c r="L323" s="45"/>
      <c r="M323" s="45"/>
    </row>
    <row r="324" spans="1:13" ht="21" customHeight="1">
      <c r="A324" s="52" t="s">
        <v>227</v>
      </c>
      <c r="B324" s="524" t="s">
        <v>19367</v>
      </c>
      <c r="C324" s="524" t="s">
        <v>19366</v>
      </c>
      <c r="D324" s="52">
        <f t="shared" si="5"/>
        <v>11</v>
      </c>
      <c r="E324" s="524" t="s">
        <v>19380</v>
      </c>
      <c r="F324" s="524" t="s">
        <v>19431</v>
      </c>
      <c r="G324" s="42"/>
      <c r="H324" s="42" t="s">
        <v>19484</v>
      </c>
      <c r="I324" s="514" t="s">
        <v>19531</v>
      </c>
      <c r="J324" s="89" t="s">
        <v>19536</v>
      </c>
      <c r="K324" s="52" t="s">
        <v>627</v>
      </c>
      <c r="L324" s="45"/>
      <c r="M324" s="45"/>
    </row>
    <row r="325" spans="1:13" ht="21" customHeight="1">
      <c r="A325" s="52" t="s">
        <v>227</v>
      </c>
      <c r="B325" s="524" t="s">
        <v>19367</v>
      </c>
      <c r="C325" s="524" t="s">
        <v>19366</v>
      </c>
      <c r="D325" s="52">
        <f t="shared" si="5"/>
        <v>12</v>
      </c>
      <c r="E325" s="524" t="s">
        <v>19381</v>
      </c>
      <c r="F325" s="524" t="s">
        <v>19432</v>
      </c>
      <c r="G325" s="42" t="s">
        <v>19526</v>
      </c>
      <c r="H325" s="42" t="s">
        <v>19485</v>
      </c>
      <c r="I325" s="45"/>
      <c r="J325" s="52" t="s">
        <v>2206</v>
      </c>
      <c r="K325" s="52" t="s">
        <v>599</v>
      </c>
      <c r="L325" s="45"/>
      <c r="M325" s="45"/>
    </row>
    <row r="326" spans="1:13" ht="21" customHeight="1">
      <c r="A326" s="52" t="s">
        <v>227</v>
      </c>
      <c r="B326" s="524" t="s">
        <v>19367</v>
      </c>
      <c r="C326" s="524" t="s">
        <v>19366</v>
      </c>
      <c r="D326" s="52">
        <f t="shared" si="5"/>
        <v>13</v>
      </c>
      <c r="E326" s="524" t="s">
        <v>19382</v>
      </c>
      <c r="F326" s="524" t="s">
        <v>19433</v>
      </c>
      <c r="G326" s="524" t="s">
        <v>19382</v>
      </c>
      <c r="H326" s="42" t="s">
        <v>19486</v>
      </c>
      <c r="I326" s="514" t="s">
        <v>19532</v>
      </c>
      <c r="J326" s="89" t="s">
        <v>19537</v>
      </c>
      <c r="K326" s="52" t="s">
        <v>627</v>
      </c>
      <c r="L326" s="45"/>
      <c r="M326" s="45"/>
    </row>
    <row r="327" spans="1:13" ht="21" customHeight="1">
      <c r="A327" s="52" t="s">
        <v>227</v>
      </c>
      <c r="B327" s="524" t="s">
        <v>19367</v>
      </c>
      <c r="C327" s="524" t="s">
        <v>19366</v>
      </c>
      <c r="D327" s="52">
        <f t="shared" si="5"/>
        <v>14</v>
      </c>
      <c r="E327" s="524" t="s">
        <v>19383</v>
      </c>
      <c r="F327" s="524" t="s">
        <v>19434</v>
      </c>
      <c r="G327" s="524" t="s">
        <v>19383</v>
      </c>
      <c r="H327" s="42" t="s">
        <v>19487</v>
      </c>
      <c r="I327" s="45"/>
      <c r="J327" s="89"/>
      <c r="K327" s="42" t="s">
        <v>19540</v>
      </c>
      <c r="L327" s="45"/>
      <c r="M327" s="45"/>
    </row>
    <row r="328" spans="1:13" ht="21" customHeight="1">
      <c r="A328" s="52" t="s">
        <v>227</v>
      </c>
      <c r="B328" s="524" t="s">
        <v>19367</v>
      </c>
      <c r="C328" s="524" t="s">
        <v>19366</v>
      </c>
      <c r="D328" s="52">
        <f t="shared" si="5"/>
        <v>15</v>
      </c>
      <c r="E328" s="524" t="s">
        <v>19384</v>
      </c>
      <c r="F328" s="524" t="s">
        <v>19435</v>
      </c>
      <c r="G328" s="524" t="s">
        <v>19384</v>
      </c>
      <c r="H328" s="42" t="s">
        <v>19488</v>
      </c>
      <c r="I328" s="45"/>
      <c r="J328" s="89"/>
      <c r="K328" s="42" t="s">
        <v>19541</v>
      </c>
      <c r="L328" s="45"/>
      <c r="M328" s="45"/>
    </row>
    <row r="329" spans="1:13" ht="21" customHeight="1">
      <c r="A329" s="52" t="s">
        <v>227</v>
      </c>
      <c r="B329" s="524" t="s">
        <v>19367</v>
      </c>
      <c r="C329" s="524" t="s">
        <v>19366</v>
      </c>
      <c r="D329" s="52">
        <f t="shared" si="5"/>
        <v>16</v>
      </c>
      <c r="E329" s="524" t="s">
        <v>19385</v>
      </c>
      <c r="F329" s="524" t="s">
        <v>19436</v>
      </c>
      <c r="G329" s="42"/>
      <c r="H329" s="42" t="s">
        <v>19489</v>
      </c>
      <c r="I329" s="514" t="s">
        <v>19533</v>
      </c>
      <c r="J329" s="89" t="s">
        <v>19538</v>
      </c>
      <c r="K329" s="52" t="s">
        <v>627</v>
      </c>
      <c r="L329" s="45"/>
      <c r="M329" s="45"/>
    </row>
    <row r="330" spans="1:13" ht="21" customHeight="1">
      <c r="A330" s="52" t="s">
        <v>227</v>
      </c>
      <c r="B330" s="524" t="s">
        <v>19367</v>
      </c>
      <c r="C330" s="524" t="s">
        <v>19366</v>
      </c>
      <c r="D330" s="52">
        <f t="shared" si="5"/>
        <v>17</v>
      </c>
      <c r="E330" s="524" t="s">
        <v>19386</v>
      </c>
      <c r="F330" s="524" t="s">
        <v>19437</v>
      </c>
      <c r="G330" s="42"/>
      <c r="H330" s="42" t="s">
        <v>19490</v>
      </c>
      <c r="I330" s="45"/>
      <c r="J330" s="89"/>
      <c r="K330" s="52" t="s">
        <v>80</v>
      </c>
      <c r="L330" s="45"/>
      <c r="M330" s="45"/>
    </row>
    <row r="331" spans="1:13" ht="21" customHeight="1">
      <c r="A331" s="52" t="s">
        <v>227</v>
      </c>
      <c r="B331" s="524" t="s">
        <v>19367</v>
      </c>
      <c r="C331" s="524" t="s">
        <v>19366</v>
      </c>
      <c r="D331" s="52">
        <f t="shared" si="5"/>
        <v>18</v>
      </c>
      <c r="E331" s="524" t="s">
        <v>19387</v>
      </c>
      <c r="F331" s="524" t="s">
        <v>19438</v>
      </c>
      <c r="G331" s="524" t="s">
        <v>19387</v>
      </c>
      <c r="H331" s="42" t="s">
        <v>19491</v>
      </c>
      <c r="I331" s="45"/>
      <c r="J331" s="89"/>
      <c r="K331" s="42" t="s">
        <v>6504</v>
      </c>
      <c r="L331" s="45"/>
      <c r="M331" s="45"/>
    </row>
    <row r="332" spans="1:13" ht="21" customHeight="1">
      <c r="A332" s="52" t="s">
        <v>227</v>
      </c>
      <c r="B332" s="524" t="s">
        <v>19367</v>
      </c>
      <c r="C332" s="524" t="s">
        <v>19366</v>
      </c>
      <c r="D332" s="52">
        <f t="shared" si="5"/>
        <v>19</v>
      </c>
      <c r="E332" s="524" t="s">
        <v>19388</v>
      </c>
      <c r="F332" s="524" t="s">
        <v>19439</v>
      </c>
      <c r="G332" s="524" t="s">
        <v>19388</v>
      </c>
      <c r="H332" s="42" t="s">
        <v>19492</v>
      </c>
      <c r="I332" s="45"/>
      <c r="J332" s="89"/>
      <c r="K332" s="42" t="s">
        <v>6504</v>
      </c>
      <c r="L332" s="45"/>
      <c r="M332" s="45"/>
    </row>
    <row r="333" spans="1:13" ht="21" customHeight="1">
      <c r="A333" s="52" t="s">
        <v>227</v>
      </c>
      <c r="B333" s="524" t="s">
        <v>19367</v>
      </c>
      <c r="C333" s="524" t="s">
        <v>19366</v>
      </c>
      <c r="D333" s="52">
        <f t="shared" si="5"/>
        <v>20</v>
      </c>
      <c r="E333" s="524" t="s">
        <v>19389</v>
      </c>
      <c r="F333" s="524" t="s">
        <v>19440</v>
      </c>
      <c r="G333" s="524" t="s">
        <v>19389</v>
      </c>
      <c r="H333" s="42" t="s">
        <v>19493</v>
      </c>
      <c r="I333" s="45"/>
      <c r="J333" s="89"/>
      <c r="K333" s="42" t="s">
        <v>19540</v>
      </c>
      <c r="L333" s="45"/>
      <c r="M333" s="45"/>
    </row>
    <row r="334" spans="1:13" ht="21" customHeight="1">
      <c r="A334" s="52" t="s">
        <v>227</v>
      </c>
      <c r="B334" s="524" t="s">
        <v>19367</v>
      </c>
      <c r="C334" s="524" t="s">
        <v>19366</v>
      </c>
      <c r="D334" s="52">
        <f t="shared" si="5"/>
        <v>21</v>
      </c>
      <c r="E334" s="524" t="s">
        <v>19390</v>
      </c>
      <c r="F334" s="524" t="s">
        <v>19441</v>
      </c>
      <c r="G334" s="524" t="s">
        <v>19390</v>
      </c>
      <c r="H334" s="42" t="s">
        <v>19494</v>
      </c>
      <c r="I334" s="45"/>
      <c r="J334" s="89"/>
      <c r="K334" s="42" t="s">
        <v>19540</v>
      </c>
      <c r="L334" s="45"/>
      <c r="M334" s="45"/>
    </row>
    <row r="335" spans="1:13" ht="21" customHeight="1">
      <c r="A335" s="52" t="s">
        <v>227</v>
      </c>
      <c r="B335" s="524" t="s">
        <v>19367</v>
      </c>
      <c r="C335" s="524" t="s">
        <v>19366</v>
      </c>
      <c r="D335" s="52">
        <f t="shared" si="5"/>
        <v>22</v>
      </c>
      <c r="E335" s="524" t="s">
        <v>19391</v>
      </c>
      <c r="F335" s="524" t="s">
        <v>19442</v>
      </c>
      <c r="G335" s="524" t="s">
        <v>19391</v>
      </c>
      <c r="H335" s="42" t="s">
        <v>19495</v>
      </c>
      <c r="I335" s="45"/>
      <c r="J335" s="89"/>
      <c r="K335" s="42" t="s">
        <v>19540</v>
      </c>
      <c r="L335" s="45"/>
      <c r="M335" s="45"/>
    </row>
    <row r="336" spans="1:13" ht="21" customHeight="1">
      <c r="A336" s="52" t="s">
        <v>227</v>
      </c>
      <c r="B336" s="524" t="s">
        <v>19367</v>
      </c>
      <c r="C336" s="524" t="s">
        <v>19366</v>
      </c>
      <c r="D336" s="52">
        <f t="shared" si="5"/>
        <v>23</v>
      </c>
      <c r="E336" s="524" t="s">
        <v>19392</v>
      </c>
      <c r="F336" s="524" t="s">
        <v>19443</v>
      </c>
      <c r="G336" s="524" t="s">
        <v>19392</v>
      </c>
      <c r="H336" s="42" t="s">
        <v>19496</v>
      </c>
      <c r="I336" s="516" t="s">
        <v>14307</v>
      </c>
      <c r="J336" s="517" t="s">
        <v>18934</v>
      </c>
      <c r="K336" s="71" t="s">
        <v>974</v>
      </c>
      <c r="L336" s="45"/>
      <c r="M336" s="45"/>
    </row>
    <row r="337" spans="1:13" ht="21" customHeight="1">
      <c r="A337" s="52" t="s">
        <v>227</v>
      </c>
      <c r="B337" s="524" t="s">
        <v>19367</v>
      </c>
      <c r="C337" s="524" t="s">
        <v>19366</v>
      </c>
      <c r="D337" s="52">
        <f t="shared" si="5"/>
        <v>24</v>
      </c>
      <c r="E337" s="524" t="s">
        <v>19393</v>
      </c>
      <c r="F337" s="524" t="s">
        <v>19444</v>
      </c>
      <c r="G337" s="524" t="s">
        <v>19394</v>
      </c>
      <c r="H337" s="42" t="s">
        <v>19497</v>
      </c>
      <c r="I337" s="45"/>
      <c r="J337" s="89"/>
      <c r="K337" s="42" t="s">
        <v>19540</v>
      </c>
      <c r="L337" s="45"/>
      <c r="M337" s="45"/>
    </row>
    <row r="338" spans="1:13" ht="21" customHeight="1">
      <c r="A338" s="52" t="s">
        <v>227</v>
      </c>
      <c r="B338" s="524" t="s">
        <v>19367</v>
      </c>
      <c r="C338" s="524" t="s">
        <v>19366</v>
      </c>
      <c r="D338" s="52">
        <f t="shared" si="5"/>
        <v>25</v>
      </c>
      <c r="E338" s="524" t="s">
        <v>19394</v>
      </c>
      <c r="F338" s="524" t="s">
        <v>19445</v>
      </c>
      <c r="G338" s="524" t="s">
        <v>19411</v>
      </c>
      <c r="H338" s="42" t="s">
        <v>19498</v>
      </c>
      <c r="I338" s="516" t="s">
        <v>14307</v>
      </c>
      <c r="J338" s="517" t="s">
        <v>18934</v>
      </c>
      <c r="K338" s="71" t="s">
        <v>974</v>
      </c>
      <c r="L338" s="45"/>
      <c r="M338" s="45"/>
    </row>
    <row r="339" spans="1:13" ht="21" customHeight="1">
      <c r="A339" s="52" t="s">
        <v>227</v>
      </c>
      <c r="B339" s="524" t="s">
        <v>19367</v>
      </c>
      <c r="C339" s="524" t="s">
        <v>19366</v>
      </c>
      <c r="D339" s="52">
        <f t="shared" si="5"/>
        <v>26</v>
      </c>
      <c r="E339" s="524" t="s">
        <v>19395</v>
      </c>
      <c r="F339" s="524" t="s">
        <v>19446</v>
      </c>
      <c r="G339" s="524" t="s">
        <v>19412</v>
      </c>
      <c r="H339" s="42" t="s">
        <v>19499</v>
      </c>
      <c r="I339" s="514" t="s">
        <v>19534</v>
      </c>
      <c r="J339" s="89" t="s">
        <v>19539</v>
      </c>
      <c r="K339" s="52" t="s">
        <v>627</v>
      </c>
      <c r="L339" s="45"/>
      <c r="M339" s="45"/>
    </row>
    <row r="340" spans="1:13" ht="21" customHeight="1">
      <c r="A340" s="52" t="s">
        <v>227</v>
      </c>
      <c r="B340" s="524" t="s">
        <v>19367</v>
      </c>
      <c r="C340" s="524" t="s">
        <v>19366</v>
      </c>
      <c r="D340" s="52">
        <f t="shared" si="5"/>
        <v>27</v>
      </c>
      <c r="E340" s="524" t="s">
        <v>19396</v>
      </c>
      <c r="F340" s="524" t="s">
        <v>19447</v>
      </c>
      <c r="G340" s="524" t="s">
        <v>19527</v>
      </c>
      <c r="H340" s="42" t="s">
        <v>19500</v>
      </c>
      <c r="I340" s="45"/>
      <c r="J340" s="52" t="s">
        <v>2206</v>
      </c>
      <c r="K340" s="52" t="s">
        <v>599</v>
      </c>
      <c r="L340" s="45"/>
      <c r="M340" s="45"/>
    </row>
    <row r="341" spans="1:13" ht="21" customHeight="1">
      <c r="A341" s="52" t="s">
        <v>227</v>
      </c>
      <c r="B341" s="524" t="s">
        <v>19367</v>
      </c>
      <c r="C341" s="524" t="s">
        <v>19366</v>
      </c>
      <c r="D341" s="52">
        <f t="shared" si="5"/>
        <v>28</v>
      </c>
      <c r="E341" s="524" t="s">
        <v>19397</v>
      </c>
      <c r="F341" s="524" t="s">
        <v>19448</v>
      </c>
      <c r="G341" s="524" t="s">
        <v>19420</v>
      </c>
      <c r="H341" s="42" t="s">
        <v>19501</v>
      </c>
      <c r="I341" s="45"/>
      <c r="J341" s="89"/>
      <c r="K341" s="42" t="s">
        <v>19540</v>
      </c>
      <c r="L341" s="45"/>
      <c r="M341" s="45"/>
    </row>
    <row r="342" spans="1:13" ht="21" customHeight="1">
      <c r="A342" s="52" t="s">
        <v>227</v>
      </c>
      <c r="B342" s="524" t="s">
        <v>19367</v>
      </c>
      <c r="C342" s="524" t="s">
        <v>19366</v>
      </c>
      <c r="D342" s="52">
        <f t="shared" si="5"/>
        <v>29</v>
      </c>
      <c r="E342" s="524" t="s">
        <v>19398</v>
      </c>
      <c r="F342" s="524" t="s">
        <v>19449</v>
      </c>
      <c r="G342" s="42" t="s">
        <v>19528</v>
      </c>
      <c r="H342" s="42" t="s">
        <v>19502</v>
      </c>
      <c r="I342" s="45"/>
      <c r="J342" s="52" t="s">
        <v>2206</v>
      </c>
      <c r="K342" s="52" t="s">
        <v>599</v>
      </c>
      <c r="L342" s="45"/>
      <c r="M342" s="45"/>
    </row>
    <row r="343" spans="1:13" ht="21" customHeight="1">
      <c r="A343" s="52" t="s">
        <v>227</v>
      </c>
      <c r="B343" s="524" t="s">
        <v>19367</v>
      </c>
      <c r="C343" s="524" t="s">
        <v>19366</v>
      </c>
      <c r="D343" s="52">
        <f t="shared" si="5"/>
        <v>30</v>
      </c>
      <c r="E343" s="538" t="s">
        <v>19399</v>
      </c>
      <c r="F343" s="538" t="s">
        <v>19450</v>
      </c>
      <c r="G343" s="538" t="s">
        <v>19399</v>
      </c>
      <c r="H343" s="42" t="s">
        <v>19503</v>
      </c>
      <c r="I343" s="45"/>
      <c r="J343" s="89"/>
      <c r="K343" s="52" t="s">
        <v>80</v>
      </c>
      <c r="L343" s="45"/>
      <c r="M343" s="45"/>
    </row>
    <row r="344" spans="1:13" ht="21" customHeight="1">
      <c r="A344" s="52" t="s">
        <v>227</v>
      </c>
      <c r="B344" s="524" t="s">
        <v>19367</v>
      </c>
      <c r="C344" s="524" t="s">
        <v>19366</v>
      </c>
      <c r="D344" s="52">
        <f t="shared" si="5"/>
        <v>31</v>
      </c>
      <c r="E344" s="524" t="s">
        <v>19400</v>
      </c>
      <c r="F344" s="524" t="s">
        <v>19451</v>
      </c>
      <c r="G344" s="524" t="s">
        <v>19400</v>
      </c>
      <c r="H344" s="42" t="s">
        <v>19504</v>
      </c>
      <c r="I344" s="45"/>
      <c r="J344" s="89"/>
      <c r="K344" s="42" t="s">
        <v>19540</v>
      </c>
      <c r="L344" s="45"/>
      <c r="M344" s="45"/>
    </row>
    <row r="345" spans="1:13" ht="21" customHeight="1">
      <c r="A345" s="52" t="s">
        <v>227</v>
      </c>
      <c r="B345" s="524" t="s">
        <v>19367</v>
      </c>
      <c r="C345" s="524" t="s">
        <v>19366</v>
      </c>
      <c r="D345" s="52">
        <f t="shared" si="5"/>
        <v>32</v>
      </c>
      <c r="E345" s="524" t="s">
        <v>19401</v>
      </c>
      <c r="F345" s="524" t="s">
        <v>19452</v>
      </c>
      <c r="G345" s="524" t="s">
        <v>19401</v>
      </c>
      <c r="H345" s="42" t="s">
        <v>19505</v>
      </c>
      <c r="I345" s="45"/>
      <c r="J345" s="89"/>
      <c r="K345" s="42" t="s">
        <v>19540</v>
      </c>
      <c r="L345" s="45"/>
      <c r="M345" s="45"/>
    </row>
    <row r="346" spans="1:13" ht="21" customHeight="1">
      <c r="A346" s="52" t="s">
        <v>227</v>
      </c>
      <c r="B346" s="524" t="s">
        <v>19367</v>
      </c>
      <c r="C346" s="524" t="s">
        <v>19366</v>
      </c>
      <c r="D346" s="52">
        <f t="shared" si="5"/>
        <v>33</v>
      </c>
      <c r="E346" s="539" t="s">
        <v>14127</v>
      </c>
      <c r="F346" s="539" t="s">
        <v>14126</v>
      </c>
      <c r="G346" s="539" t="s">
        <v>14127</v>
      </c>
      <c r="H346" s="42" t="s">
        <v>19506</v>
      </c>
      <c r="I346" s="45"/>
      <c r="J346" s="89"/>
      <c r="K346" s="42" t="s">
        <v>19540</v>
      </c>
      <c r="L346" s="45"/>
      <c r="M346" s="45"/>
    </row>
    <row r="347" spans="1:13" ht="21" customHeight="1">
      <c r="A347" s="52" t="s">
        <v>227</v>
      </c>
      <c r="B347" s="524" t="s">
        <v>19367</v>
      </c>
      <c r="C347" s="524" t="s">
        <v>19366</v>
      </c>
      <c r="D347" s="52">
        <f t="shared" si="5"/>
        <v>34</v>
      </c>
      <c r="E347" s="524" t="s">
        <v>19402</v>
      </c>
      <c r="F347" s="524" t="s">
        <v>19453</v>
      </c>
      <c r="G347" s="524" t="s">
        <v>19402</v>
      </c>
      <c r="H347" s="42" t="s">
        <v>19507</v>
      </c>
      <c r="I347" s="45"/>
      <c r="J347" s="89"/>
      <c r="K347" s="42" t="s">
        <v>19541</v>
      </c>
      <c r="L347" s="45"/>
      <c r="M347" s="45"/>
    </row>
    <row r="348" spans="1:13" ht="21" customHeight="1">
      <c r="A348" s="52" t="s">
        <v>227</v>
      </c>
      <c r="B348" s="524" t="s">
        <v>19367</v>
      </c>
      <c r="C348" s="524" t="s">
        <v>19366</v>
      </c>
      <c r="D348" s="52">
        <f t="shared" si="5"/>
        <v>35</v>
      </c>
      <c r="E348" s="524" t="s">
        <v>19403</v>
      </c>
      <c r="F348" s="524" t="s">
        <v>19454</v>
      </c>
      <c r="G348" s="524" t="s">
        <v>19403</v>
      </c>
      <c r="H348" s="42" t="s">
        <v>19508</v>
      </c>
      <c r="I348" s="45"/>
      <c r="J348" s="89"/>
      <c r="K348" s="42" t="s">
        <v>19541</v>
      </c>
      <c r="L348" s="45"/>
      <c r="M348" s="45"/>
    </row>
    <row r="349" spans="1:13" ht="21" customHeight="1">
      <c r="A349" s="52" t="s">
        <v>227</v>
      </c>
      <c r="B349" s="524" t="s">
        <v>19367</v>
      </c>
      <c r="C349" s="524" t="s">
        <v>19366</v>
      </c>
      <c r="D349" s="52">
        <f t="shared" si="5"/>
        <v>36</v>
      </c>
      <c r="E349" s="524" t="s">
        <v>19404</v>
      </c>
      <c r="F349" s="524" t="s">
        <v>19455</v>
      </c>
      <c r="G349" s="524" t="s">
        <v>19404</v>
      </c>
      <c r="H349" s="42" t="s">
        <v>19509</v>
      </c>
      <c r="I349" s="45"/>
      <c r="J349" s="89"/>
      <c r="K349" s="42" t="s">
        <v>19541</v>
      </c>
      <c r="L349" s="45"/>
      <c r="M349" s="45"/>
    </row>
    <row r="350" spans="1:13" ht="21" customHeight="1">
      <c r="A350" s="52" t="s">
        <v>227</v>
      </c>
      <c r="B350" s="524" t="s">
        <v>19367</v>
      </c>
      <c r="C350" s="524" t="s">
        <v>19366</v>
      </c>
      <c r="D350" s="52">
        <f t="shared" si="5"/>
        <v>37</v>
      </c>
      <c r="E350" s="524" t="s">
        <v>19405</v>
      </c>
      <c r="F350" s="524" t="s">
        <v>19456</v>
      </c>
      <c r="G350" s="42" t="s">
        <v>19529</v>
      </c>
      <c r="H350" s="42" t="s">
        <v>19510</v>
      </c>
      <c r="I350" s="45"/>
      <c r="J350" s="52" t="s">
        <v>2206</v>
      </c>
      <c r="K350" s="52" t="s">
        <v>599</v>
      </c>
      <c r="L350" s="45"/>
      <c r="M350" s="45"/>
    </row>
    <row r="351" spans="1:13" ht="21" customHeight="1">
      <c r="A351" s="52" t="s">
        <v>227</v>
      </c>
      <c r="B351" s="524" t="s">
        <v>19367</v>
      </c>
      <c r="C351" s="524" t="s">
        <v>19366</v>
      </c>
      <c r="D351" s="52">
        <f t="shared" si="5"/>
        <v>38</v>
      </c>
      <c r="E351" s="524" t="s">
        <v>19406</v>
      </c>
      <c r="F351" s="524" t="s">
        <v>19457</v>
      </c>
      <c r="G351" s="524" t="s">
        <v>19406</v>
      </c>
      <c r="H351" s="42" t="s">
        <v>19511</v>
      </c>
      <c r="I351" s="45"/>
      <c r="J351" s="89"/>
      <c r="K351" s="52" t="s">
        <v>80</v>
      </c>
      <c r="L351" s="45"/>
      <c r="M351" s="45"/>
    </row>
    <row r="352" spans="1:13" ht="21" customHeight="1">
      <c r="A352" s="52" t="s">
        <v>227</v>
      </c>
      <c r="B352" s="524" t="s">
        <v>19367</v>
      </c>
      <c r="C352" s="524" t="s">
        <v>19366</v>
      </c>
      <c r="D352" s="52">
        <f t="shared" si="5"/>
        <v>39</v>
      </c>
      <c r="E352" s="524" t="s">
        <v>19407</v>
      </c>
      <c r="F352" s="524" t="s">
        <v>19458</v>
      </c>
      <c r="G352" s="524" t="s">
        <v>19407</v>
      </c>
      <c r="H352" s="42" t="s">
        <v>19512</v>
      </c>
      <c r="I352" s="45"/>
      <c r="J352" s="89"/>
      <c r="K352" s="42" t="s">
        <v>19540</v>
      </c>
      <c r="L352" s="45"/>
      <c r="M352" s="45"/>
    </row>
    <row r="353" spans="1:13" ht="21" customHeight="1">
      <c r="A353" s="52" t="s">
        <v>227</v>
      </c>
      <c r="B353" s="524" t="s">
        <v>19367</v>
      </c>
      <c r="C353" s="524" t="s">
        <v>19366</v>
      </c>
      <c r="D353" s="52">
        <f t="shared" si="5"/>
        <v>40</v>
      </c>
      <c r="E353" s="524" t="s">
        <v>19408</v>
      </c>
      <c r="F353" s="524" t="s">
        <v>19459</v>
      </c>
      <c r="G353" s="524" t="s">
        <v>19408</v>
      </c>
      <c r="H353" s="42" t="s">
        <v>19513</v>
      </c>
      <c r="I353" s="45"/>
      <c r="J353" s="89"/>
      <c r="K353" s="42" t="s">
        <v>19540</v>
      </c>
      <c r="L353" s="45"/>
      <c r="M353" s="45"/>
    </row>
    <row r="354" spans="1:13" ht="21" customHeight="1">
      <c r="A354" s="52" t="s">
        <v>227</v>
      </c>
      <c r="B354" s="524" t="s">
        <v>19367</v>
      </c>
      <c r="C354" s="524" t="s">
        <v>19366</v>
      </c>
      <c r="D354" s="52">
        <f t="shared" si="5"/>
        <v>41</v>
      </c>
      <c r="E354" s="524" t="s">
        <v>19409</v>
      </c>
      <c r="F354" s="524" t="s">
        <v>19460</v>
      </c>
      <c r="G354" s="524" t="s">
        <v>19409</v>
      </c>
      <c r="H354" s="42" t="s">
        <v>19514</v>
      </c>
      <c r="I354" s="45"/>
      <c r="J354" s="89"/>
      <c r="K354" s="42" t="s">
        <v>19540</v>
      </c>
      <c r="L354" s="45"/>
      <c r="M354" s="45"/>
    </row>
    <row r="355" spans="1:13" ht="21" customHeight="1">
      <c r="A355" s="52" t="s">
        <v>227</v>
      </c>
      <c r="B355" s="524" t="s">
        <v>19367</v>
      </c>
      <c r="C355" s="524" t="s">
        <v>19366</v>
      </c>
      <c r="D355" s="52">
        <f t="shared" si="5"/>
        <v>42</v>
      </c>
      <c r="E355" s="524" t="s">
        <v>19410</v>
      </c>
      <c r="F355" s="524" t="s">
        <v>19461</v>
      </c>
      <c r="G355" s="524" t="s">
        <v>19410</v>
      </c>
      <c r="H355" s="42" t="s">
        <v>19515</v>
      </c>
      <c r="I355" s="45"/>
      <c r="J355" s="89"/>
      <c r="K355" s="42" t="s">
        <v>19540</v>
      </c>
      <c r="L355" s="45"/>
      <c r="M355" s="45"/>
    </row>
    <row r="356" spans="1:13" ht="21" customHeight="1">
      <c r="A356" s="52" t="s">
        <v>227</v>
      </c>
      <c r="B356" s="524" t="s">
        <v>19367</v>
      </c>
      <c r="C356" s="524" t="s">
        <v>19366</v>
      </c>
      <c r="D356" s="52">
        <f t="shared" si="5"/>
        <v>43</v>
      </c>
      <c r="E356" s="524" t="s">
        <v>19411</v>
      </c>
      <c r="F356" s="524" t="s">
        <v>19462</v>
      </c>
      <c r="G356" s="524" t="s">
        <v>19411</v>
      </c>
      <c r="H356" s="42" t="s">
        <v>19516</v>
      </c>
      <c r="I356" s="516" t="s">
        <v>14307</v>
      </c>
      <c r="J356" s="517" t="s">
        <v>18934</v>
      </c>
      <c r="K356" s="71" t="s">
        <v>974</v>
      </c>
      <c r="L356" s="45"/>
      <c r="M356" s="45"/>
    </row>
    <row r="357" spans="1:13" ht="21" customHeight="1">
      <c r="A357" s="52" t="s">
        <v>227</v>
      </c>
      <c r="B357" s="524" t="s">
        <v>19367</v>
      </c>
      <c r="C357" s="524" t="s">
        <v>19366</v>
      </c>
      <c r="D357" s="52">
        <f t="shared" si="5"/>
        <v>44</v>
      </c>
      <c r="E357" s="524" t="s">
        <v>19412</v>
      </c>
      <c r="F357" s="524" t="s">
        <v>19463</v>
      </c>
      <c r="G357" s="524" t="s">
        <v>19412</v>
      </c>
      <c r="H357" s="42" t="s">
        <v>19517</v>
      </c>
      <c r="I357" s="516" t="s">
        <v>14307</v>
      </c>
      <c r="J357" s="517" t="s">
        <v>18934</v>
      </c>
      <c r="K357" s="71" t="s">
        <v>974</v>
      </c>
      <c r="L357" s="45"/>
      <c r="M357" s="45"/>
    </row>
    <row r="358" spans="1:13" ht="21" customHeight="1">
      <c r="A358" s="52" t="s">
        <v>227</v>
      </c>
      <c r="B358" s="524" t="s">
        <v>19367</v>
      </c>
      <c r="C358" s="524" t="s">
        <v>19366</v>
      </c>
      <c r="D358" s="52">
        <f t="shared" si="5"/>
        <v>45</v>
      </c>
      <c r="E358" s="524" t="s">
        <v>19413</v>
      </c>
      <c r="F358" s="524" t="s">
        <v>19464</v>
      </c>
      <c r="G358" s="42" t="s">
        <v>19530</v>
      </c>
      <c r="H358" s="42" t="s">
        <v>19518</v>
      </c>
      <c r="I358" s="45"/>
      <c r="J358" s="52" t="s">
        <v>2206</v>
      </c>
      <c r="K358" s="52" t="s">
        <v>599</v>
      </c>
      <c r="L358" s="45"/>
      <c r="M358" s="45"/>
    </row>
    <row r="359" spans="1:13" ht="21" customHeight="1">
      <c r="A359" s="52" t="s">
        <v>227</v>
      </c>
      <c r="B359" s="524" t="s">
        <v>19367</v>
      </c>
      <c r="C359" s="524" t="s">
        <v>19366</v>
      </c>
      <c r="D359" s="52">
        <f t="shared" si="5"/>
        <v>46</v>
      </c>
      <c r="E359" s="524" t="s">
        <v>19414</v>
      </c>
      <c r="F359" s="524" t="s">
        <v>19465</v>
      </c>
      <c r="G359" s="42"/>
      <c r="H359" s="42" t="s">
        <v>19519</v>
      </c>
      <c r="I359" s="45"/>
      <c r="J359" s="89"/>
      <c r="K359" s="42" t="s">
        <v>19540</v>
      </c>
      <c r="L359" s="45"/>
      <c r="M359" s="45"/>
    </row>
    <row r="360" spans="1:13" ht="21" customHeight="1">
      <c r="A360" s="52" t="s">
        <v>227</v>
      </c>
      <c r="B360" s="524" t="s">
        <v>19367</v>
      </c>
      <c r="C360" s="524" t="s">
        <v>19366</v>
      </c>
      <c r="D360" s="52">
        <f t="shared" si="5"/>
        <v>47</v>
      </c>
      <c r="E360" s="524" t="s">
        <v>19415</v>
      </c>
      <c r="F360" s="524" t="s">
        <v>19466</v>
      </c>
      <c r="G360" s="42"/>
      <c r="H360" s="42" t="s">
        <v>19520</v>
      </c>
      <c r="I360" s="45"/>
      <c r="J360" s="89"/>
      <c r="K360" s="42" t="s">
        <v>19540</v>
      </c>
      <c r="L360" s="45"/>
      <c r="M360" s="45"/>
    </row>
    <row r="361" spans="1:13" ht="21" customHeight="1">
      <c r="A361" s="52" t="s">
        <v>227</v>
      </c>
      <c r="B361" s="524" t="s">
        <v>19367</v>
      </c>
      <c r="C361" s="524" t="s">
        <v>19366</v>
      </c>
      <c r="D361" s="52">
        <f t="shared" si="5"/>
        <v>48</v>
      </c>
      <c r="E361" s="524" t="s">
        <v>19416</v>
      </c>
      <c r="F361" s="42" t="s">
        <v>19467</v>
      </c>
      <c r="G361" s="42"/>
      <c r="H361" s="42" t="s">
        <v>19521</v>
      </c>
      <c r="I361" s="45"/>
      <c r="J361" s="89"/>
      <c r="K361" s="42" t="s">
        <v>19541</v>
      </c>
      <c r="L361" s="45"/>
      <c r="M361" s="45"/>
    </row>
    <row r="362" spans="1:13" ht="21" customHeight="1">
      <c r="A362" s="52" t="s">
        <v>227</v>
      </c>
      <c r="B362" s="524" t="s">
        <v>19367</v>
      </c>
      <c r="C362" s="524" t="s">
        <v>19366</v>
      </c>
      <c r="D362" s="52">
        <f t="shared" si="5"/>
        <v>49</v>
      </c>
      <c r="E362" s="524" t="s">
        <v>19417</v>
      </c>
      <c r="F362" s="524" t="s">
        <v>19468</v>
      </c>
      <c r="G362" s="524" t="s">
        <v>19417</v>
      </c>
      <c r="H362" s="42" t="s">
        <v>19522</v>
      </c>
      <c r="I362" s="516" t="s">
        <v>14307</v>
      </c>
      <c r="J362" s="517" t="s">
        <v>18934</v>
      </c>
      <c r="K362" s="71" t="s">
        <v>974</v>
      </c>
      <c r="L362" s="45"/>
      <c r="M362" s="45"/>
    </row>
    <row r="363" spans="1:13" ht="21" customHeight="1">
      <c r="A363" s="52" t="s">
        <v>227</v>
      </c>
      <c r="B363" s="524" t="s">
        <v>19367</v>
      </c>
      <c r="C363" s="524" t="s">
        <v>19366</v>
      </c>
      <c r="D363" s="52">
        <f t="shared" si="5"/>
        <v>50</v>
      </c>
      <c r="E363" s="524" t="s">
        <v>19418</v>
      </c>
      <c r="F363" s="524" t="s">
        <v>19469</v>
      </c>
      <c r="G363" s="524" t="s">
        <v>19420</v>
      </c>
      <c r="H363" s="42" t="s">
        <v>19523</v>
      </c>
      <c r="I363" s="45"/>
      <c r="J363" s="89"/>
      <c r="K363" s="42" t="s">
        <v>19540</v>
      </c>
      <c r="L363" s="45"/>
      <c r="M363" s="45"/>
    </row>
    <row r="364" spans="1:13" ht="21" customHeight="1">
      <c r="A364" s="52" t="s">
        <v>227</v>
      </c>
      <c r="B364" s="524" t="s">
        <v>19367</v>
      </c>
      <c r="C364" s="524" t="s">
        <v>19366</v>
      </c>
      <c r="D364" s="52">
        <f t="shared" si="5"/>
        <v>51</v>
      </c>
      <c r="E364" s="524" t="s">
        <v>19419</v>
      </c>
      <c r="F364" s="524" t="s">
        <v>19470</v>
      </c>
      <c r="G364" s="42"/>
      <c r="H364" s="42" t="s">
        <v>19524</v>
      </c>
      <c r="I364" s="514" t="s">
        <v>19535</v>
      </c>
      <c r="J364" s="89" t="s">
        <v>19539</v>
      </c>
      <c r="K364" s="52" t="s">
        <v>627</v>
      </c>
      <c r="L364" s="45"/>
      <c r="M364" s="45"/>
    </row>
    <row r="365" spans="1:13" ht="21" customHeight="1">
      <c r="A365" s="52" t="s">
        <v>227</v>
      </c>
      <c r="B365" s="524" t="s">
        <v>19367</v>
      </c>
      <c r="C365" s="524" t="s">
        <v>19366</v>
      </c>
      <c r="D365" s="52">
        <f t="shared" si="5"/>
        <v>52</v>
      </c>
      <c r="E365" s="524" t="s">
        <v>19420</v>
      </c>
      <c r="F365" s="524" t="s">
        <v>19471</v>
      </c>
      <c r="G365" s="524" t="s">
        <v>19420</v>
      </c>
      <c r="H365" s="42" t="s">
        <v>19525</v>
      </c>
      <c r="I365" s="516" t="s">
        <v>14307</v>
      </c>
      <c r="J365" s="517" t="s">
        <v>18934</v>
      </c>
      <c r="K365" s="71" t="s">
        <v>974</v>
      </c>
      <c r="L365" s="45"/>
      <c r="M365" s="45"/>
    </row>
    <row r="366" spans="1:13" ht="21" customHeight="1">
      <c r="A366" s="52" t="s">
        <v>227</v>
      </c>
      <c r="B366" s="524" t="s">
        <v>19367</v>
      </c>
      <c r="C366" s="524" t="s">
        <v>19366</v>
      </c>
      <c r="D366" s="52">
        <f t="shared" si="5"/>
        <v>53</v>
      </c>
      <c r="E366" s="5" t="s">
        <v>220</v>
      </c>
      <c r="F366" s="42" t="s">
        <v>19472</v>
      </c>
      <c r="G366" s="13" t="s">
        <v>214</v>
      </c>
      <c r="H366" s="102" t="s">
        <v>1705</v>
      </c>
      <c r="I366" s="475" t="s">
        <v>16137</v>
      </c>
      <c r="J366" s="71" t="s">
        <v>974</v>
      </c>
      <c r="K366" s="71" t="s">
        <v>974</v>
      </c>
      <c r="L366" s="45"/>
      <c r="M366" s="45"/>
    </row>
    <row r="367" spans="1:13" ht="21" customHeight="1">
      <c r="A367" s="52" t="s">
        <v>227</v>
      </c>
      <c r="B367" s="524" t="s">
        <v>19367</v>
      </c>
      <c r="C367" s="524" t="s">
        <v>19366</v>
      </c>
      <c r="D367" s="52">
        <f t="shared" si="5"/>
        <v>54</v>
      </c>
      <c r="E367" s="61" t="s">
        <v>600</v>
      </c>
      <c r="F367" s="366" t="s">
        <v>19473</v>
      </c>
      <c r="G367" s="132" t="s">
        <v>214</v>
      </c>
      <c r="H367" s="69" t="s">
        <v>1681</v>
      </c>
      <c r="I367" s="122" t="s">
        <v>18939</v>
      </c>
      <c r="J367" s="61" t="s">
        <v>215</v>
      </c>
      <c r="K367" s="61" t="s">
        <v>215</v>
      </c>
      <c r="L367" s="45"/>
      <c r="M367" s="45"/>
    </row>
  </sheetData>
  <phoneticPr fontId="6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22"/>
  <sheetViews>
    <sheetView workbookViewId="0">
      <pane xSplit="6" ySplit="1" topLeftCell="G11" activePane="bottomRight" state="frozen"/>
      <selection pane="topRight" activeCell="G1" sqref="G1"/>
      <selection pane="bottomLeft" activeCell="A2" sqref="A2"/>
      <selection pane="bottomRight" activeCell="D17" sqref="D17"/>
    </sheetView>
  </sheetViews>
  <sheetFormatPr defaultRowHeight="23.25" customHeight="1"/>
  <cols>
    <col min="1" max="1" width="6.85546875" style="37" customWidth="1"/>
    <col min="2" max="2" width="11.28515625" style="37" customWidth="1"/>
    <col min="3" max="3" width="27.140625" style="37" customWidth="1"/>
    <col min="4" max="4" width="5.28515625" style="37" customWidth="1"/>
    <col min="5" max="5" width="15.7109375" style="37" customWidth="1"/>
    <col min="6" max="6" width="22.28515625" style="37" customWidth="1"/>
    <col min="7" max="7" width="15.7109375" style="37" customWidth="1"/>
    <col min="8" max="8" width="14.140625" style="37" customWidth="1"/>
    <col min="9" max="9" width="9.140625" style="37"/>
    <col min="10" max="10" width="15" style="112" bestFit="1" customWidth="1"/>
    <col min="11" max="13" width="9.140625" style="37"/>
  </cols>
  <sheetData>
    <row r="1" spans="1:13" ht="23.25" customHeight="1">
      <c r="A1" s="14" t="s">
        <v>15</v>
      </c>
      <c r="B1" s="14" t="s">
        <v>16</v>
      </c>
      <c r="C1" s="14" t="s">
        <v>17</v>
      </c>
      <c r="D1" s="14" t="s">
        <v>24</v>
      </c>
      <c r="E1" s="14" t="s">
        <v>18</v>
      </c>
      <c r="F1" s="14" t="s">
        <v>87</v>
      </c>
      <c r="G1" s="14" t="s">
        <v>9</v>
      </c>
      <c r="H1" s="14" t="s">
        <v>10</v>
      </c>
      <c r="I1" s="14" t="s">
        <v>217</v>
      </c>
      <c r="J1" s="109" t="s">
        <v>1472</v>
      </c>
      <c r="K1" s="14" t="s">
        <v>11</v>
      </c>
      <c r="L1" s="14" t="s">
        <v>82</v>
      </c>
      <c r="M1" s="14" t="s">
        <v>83</v>
      </c>
    </row>
    <row r="2" spans="1:13" ht="23.25" customHeight="1">
      <c r="A2" s="42" t="s">
        <v>556</v>
      </c>
      <c r="B2" s="41" t="s">
        <v>244</v>
      </c>
      <c r="C2" s="41" t="s">
        <v>242</v>
      </c>
      <c r="D2" s="42">
        <v>1</v>
      </c>
      <c r="E2" s="42" t="s">
        <v>566</v>
      </c>
      <c r="F2" s="42" t="s">
        <v>558</v>
      </c>
      <c r="G2" s="43" t="s">
        <v>2284</v>
      </c>
      <c r="H2" s="44" t="s">
        <v>5339</v>
      </c>
      <c r="I2" s="44" t="s">
        <v>575</v>
      </c>
      <c r="J2" s="110" t="s">
        <v>2295</v>
      </c>
      <c r="K2" s="42" t="s">
        <v>578</v>
      </c>
      <c r="L2" s="42"/>
      <c r="M2" s="42"/>
    </row>
    <row r="3" spans="1:13" ht="23.25" customHeight="1">
      <c r="A3" s="42" t="s">
        <v>556</v>
      </c>
      <c r="B3" s="41" t="s">
        <v>244</v>
      </c>
      <c r="C3" s="41" t="s">
        <v>242</v>
      </c>
      <c r="D3" s="42">
        <f>IF($C3=$C2,$D2+1,1)</f>
        <v>2</v>
      </c>
      <c r="E3" s="42" t="s">
        <v>567</v>
      </c>
      <c r="F3" s="42" t="s">
        <v>559</v>
      </c>
      <c r="G3" s="43" t="s">
        <v>2285</v>
      </c>
      <c r="H3" s="42" t="s">
        <v>2276</v>
      </c>
      <c r="I3" s="44" t="s">
        <v>575</v>
      </c>
      <c r="J3" s="110" t="s">
        <v>2296</v>
      </c>
      <c r="K3" s="42" t="s">
        <v>579</v>
      </c>
      <c r="L3" s="42"/>
      <c r="M3" s="42"/>
    </row>
    <row r="4" spans="1:13" ht="23.25" customHeight="1">
      <c r="A4" s="42" t="s">
        <v>556</v>
      </c>
      <c r="B4" s="41" t="s">
        <v>244</v>
      </c>
      <c r="C4" s="41" t="s">
        <v>242</v>
      </c>
      <c r="D4" s="42">
        <f t="shared" ref="D4:D16" si="0">IF($C4=$C3,$D3+1,1)</f>
        <v>3</v>
      </c>
      <c r="E4" s="42" t="s">
        <v>2269</v>
      </c>
      <c r="F4" s="42" t="s">
        <v>2273</v>
      </c>
      <c r="G4" s="43" t="s">
        <v>2286</v>
      </c>
      <c r="H4" s="42" t="s">
        <v>2277</v>
      </c>
      <c r="I4" s="44"/>
      <c r="J4" s="110" t="s">
        <v>2297</v>
      </c>
      <c r="K4" s="42" t="s">
        <v>583</v>
      </c>
      <c r="L4" s="42"/>
      <c r="M4" s="42"/>
    </row>
    <row r="5" spans="1:13" ht="23.25" customHeight="1">
      <c r="A5" s="42" t="s">
        <v>556</v>
      </c>
      <c r="B5" s="41" t="s">
        <v>244</v>
      </c>
      <c r="C5" s="41" t="s">
        <v>242</v>
      </c>
      <c r="D5" s="42">
        <f t="shared" si="0"/>
        <v>4</v>
      </c>
      <c r="E5" s="42" t="s">
        <v>2270</v>
      </c>
      <c r="F5" s="42" t="s">
        <v>2274</v>
      </c>
      <c r="G5" s="43" t="s">
        <v>2287</v>
      </c>
      <c r="H5" s="42" t="s">
        <v>2278</v>
      </c>
      <c r="I5" s="44" t="s">
        <v>2298</v>
      </c>
      <c r="J5" s="110"/>
      <c r="K5" s="42" t="s">
        <v>583</v>
      </c>
      <c r="L5" s="42"/>
      <c r="M5" s="42"/>
    </row>
    <row r="6" spans="1:13" ht="23.25" customHeight="1">
      <c r="A6" s="42" t="s">
        <v>556</v>
      </c>
      <c r="B6" s="41" t="s">
        <v>244</v>
      </c>
      <c r="C6" s="41" t="s">
        <v>242</v>
      </c>
      <c r="D6" s="42">
        <f t="shared" si="0"/>
        <v>5</v>
      </c>
      <c r="E6" s="42" t="s">
        <v>2271</v>
      </c>
      <c r="F6" s="42" t="s">
        <v>2275</v>
      </c>
      <c r="G6" s="43" t="s">
        <v>2288</v>
      </c>
      <c r="H6" s="42" t="s">
        <v>2279</v>
      </c>
      <c r="I6" s="44" t="s">
        <v>2298</v>
      </c>
      <c r="J6" s="110"/>
      <c r="K6" s="42" t="s">
        <v>583</v>
      </c>
      <c r="L6" s="42"/>
      <c r="M6" s="42"/>
    </row>
    <row r="7" spans="1:13" ht="23.25" customHeight="1">
      <c r="A7" s="42" t="s">
        <v>556</v>
      </c>
      <c r="B7" s="41" t="s">
        <v>244</v>
      </c>
      <c r="C7" s="41" t="s">
        <v>242</v>
      </c>
      <c r="D7" s="42">
        <f t="shared" si="0"/>
        <v>6</v>
      </c>
      <c r="E7" s="44" t="s">
        <v>12563</v>
      </c>
      <c r="F7" s="42" t="s">
        <v>12558</v>
      </c>
      <c r="G7" s="43" t="s">
        <v>2289</v>
      </c>
      <c r="H7" s="44" t="s">
        <v>12562</v>
      </c>
      <c r="I7" s="377" t="s">
        <v>2089</v>
      </c>
      <c r="J7" s="378" t="s">
        <v>1911</v>
      </c>
      <c r="K7" s="42" t="s">
        <v>584</v>
      </c>
      <c r="L7" s="42"/>
      <c r="M7" s="42"/>
    </row>
    <row r="8" spans="1:13" ht="23.25" customHeight="1">
      <c r="A8" s="42" t="s">
        <v>556</v>
      </c>
      <c r="B8" s="41" t="s">
        <v>244</v>
      </c>
      <c r="C8" s="41" t="s">
        <v>242</v>
      </c>
      <c r="D8" s="42">
        <f t="shared" si="0"/>
        <v>7</v>
      </c>
      <c r="E8" s="44" t="s">
        <v>12564</v>
      </c>
      <c r="F8" s="42" t="s">
        <v>12559</v>
      </c>
      <c r="G8" s="43" t="s">
        <v>2291</v>
      </c>
      <c r="H8" s="44" t="s">
        <v>2280</v>
      </c>
      <c r="I8" s="106" t="s">
        <v>2089</v>
      </c>
      <c r="J8" s="107" t="s">
        <v>2290</v>
      </c>
      <c r="K8" s="42" t="s">
        <v>584</v>
      </c>
      <c r="L8" s="42"/>
      <c r="M8" s="42"/>
    </row>
    <row r="9" spans="1:13" ht="23.25" customHeight="1">
      <c r="A9" s="42" t="s">
        <v>556</v>
      </c>
      <c r="B9" s="41" t="s">
        <v>244</v>
      </c>
      <c r="C9" s="41" t="s">
        <v>242</v>
      </c>
      <c r="D9" s="42">
        <f t="shared" si="0"/>
        <v>8</v>
      </c>
      <c r="E9" s="44" t="s">
        <v>568</v>
      </c>
      <c r="F9" s="42" t="s">
        <v>560</v>
      </c>
      <c r="G9" s="43" t="s">
        <v>2292</v>
      </c>
      <c r="H9" s="44" t="s">
        <v>2281</v>
      </c>
      <c r="I9" s="42" t="s">
        <v>577</v>
      </c>
      <c r="J9" s="111"/>
      <c r="K9" s="42" t="s">
        <v>581</v>
      </c>
      <c r="L9" s="42"/>
      <c r="M9" s="42"/>
    </row>
    <row r="10" spans="1:13" ht="23.25" customHeight="1">
      <c r="A10" s="42" t="s">
        <v>556</v>
      </c>
      <c r="B10" s="41" t="s">
        <v>244</v>
      </c>
      <c r="C10" s="41" t="s">
        <v>242</v>
      </c>
      <c r="D10" s="42">
        <f t="shared" si="0"/>
        <v>9</v>
      </c>
      <c r="E10" s="44" t="s">
        <v>569</v>
      </c>
      <c r="F10" s="42" t="s">
        <v>561</v>
      </c>
      <c r="G10" s="43" t="s">
        <v>2293</v>
      </c>
      <c r="H10" s="44" t="s">
        <v>2282</v>
      </c>
      <c r="I10" s="44" t="s">
        <v>575</v>
      </c>
      <c r="J10" s="110" t="s">
        <v>2299</v>
      </c>
      <c r="K10" s="42" t="s">
        <v>580</v>
      </c>
      <c r="L10" s="42"/>
      <c r="M10" s="42"/>
    </row>
    <row r="11" spans="1:13" ht="23.25" customHeight="1">
      <c r="A11" s="42" t="s">
        <v>556</v>
      </c>
      <c r="B11" s="41" t="s">
        <v>244</v>
      </c>
      <c r="C11" s="41" t="s">
        <v>242</v>
      </c>
      <c r="D11" s="42">
        <f t="shared" si="0"/>
        <v>10</v>
      </c>
      <c r="E11" s="44" t="s">
        <v>570</v>
      </c>
      <c r="F11" s="42" t="s">
        <v>562</v>
      </c>
      <c r="G11" s="43" t="s">
        <v>576</v>
      </c>
      <c r="H11" s="56" t="s">
        <v>12565</v>
      </c>
      <c r="I11" s="44" t="s">
        <v>2300</v>
      </c>
      <c r="J11" s="110" t="s">
        <v>2301</v>
      </c>
      <c r="K11" s="42" t="s">
        <v>582</v>
      </c>
      <c r="L11" s="42"/>
      <c r="M11" s="42"/>
    </row>
    <row r="12" spans="1:13" ht="23.25" customHeight="1">
      <c r="A12" s="42" t="s">
        <v>556</v>
      </c>
      <c r="B12" s="41" t="s">
        <v>244</v>
      </c>
      <c r="C12" s="41" t="s">
        <v>242</v>
      </c>
      <c r="D12" s="42">
        <f t="shared" si="0"/>
        <v>11</v>
      </c>
      <c r="E12" s="44" t="s">
        <v>571</v>
      </c>
      <c r="F12" s="42" t="s">
        <v>563</v>
      </c>
      <c r="G12" s="43" t="s">
        <v>574</v>
      </c>
      <c r="H12" s="44" t="s">
        <v>2283</v>
      </c>
      <c r="I12" s="44" t="s">
        <v>2302</v>
      </c>
      <c r="J12" s="110"/>
      <c r="K12" s="42" t="s">
        <v>583</v>
      </c>
      <c r="L12" s="42"/>
      <c r="M12" s="42"/>
    </row>
    <row r="13" spans="1:13" ht="23.25" customHeight="1">
      <c r="A13" s="42" t="s">
        <v>556</v>
      </c>
      <c r="B13" s="41" t="s">
        <v>244</v>
      </c>
      <c r="C13" s="41" t="s">
        <v>242</v>
      </c>
      <c r="D13" s="42">
        <f t="shared" si="0"/>
        <v>12</v>
      </c>
      <c r="E13" s="83" t="s">
        <v>2272</v>
      </c>
      <c r="F13" s="42" t="s">
        <v>1129</v>
      </c>
      <c r="G13" s="43" t="s">
        <v>2294</v>
      </c>
      <c r="H13" s="44" t="s">
        <v>12567</v>
      </c>
      <c r="I13" s="102" t="s">
        <v>1705</v>
      </c>
      <c r="J13" s="96" t="s">
        <v>1767</v>
      </c>
      <c r="K13" s="42" t="s">
        <v>974</v>
      </c>
      <c r="L13" s="42"/>
      <c r="M13" s="42"/>
    </row>
    <row r="14" spans="1:13" ht="23.25" customHeight="1">
      <c r="A14" s="42" t="s">
        <v>556</v>
      </c>
      <c r="B14" s="41" t="s">
        <v>244</v>
      </c>
      <c r="C14" s="41" t="s">
        <v>242</v>
      </c>
      <c r="D14" s="42">
        <f t="shared" si="0"/>
        <v>13</v>
      </c>
      <c r="E14" s="54" t="s">
        <v>12560</v>
      </c>
      <c r="F14" s="42" t="s">
        <v>12561</v>
      </c>
      <c r="G14" s="43" t="s">
        <v>12568</v>
      </c>
      <c r="H14" s="44" t="s">
        <v>12571</v>
      </c>
      <c r="I14" s="379" t="s">
        <v>12569</v>
      </c>
      <c r="J14" s="380" t="s">
        <v>12570</v>
      </c>
      <c r="K14" s="42" t="s">
        <v>12566</v>
      </c>
      <c r="L14" s="42"/>
      <c r="M14" s="42"/>
    </row>
    <row r="15" spans="1:13" ht="23.25" customHeight="1">
      <c r="A15" s="42" t="s">
        <v>556</v>
      </c>
      <c r="B15" s="41" t="s">
        <v>244</v>
      </c>
      <c r="C15" s="41" t="s">
        <v>242</v>
      </c>
      <c r="D15" s="42">
        <f t="shared" si="0"/>
        <v>14</v>
      </c>
      <c r="E15" s="44" t="s">
        <v>572</v>
      </c>
      <c r="F15" s="42" t="s">
        <v>564</v>
      </c>
      <c r="G15" s="5" t="s">
        <v>220</v>
      </c>
      <c r="H15" s="44" t="s">
        <v>575</v>
      </c>
      <c r="I15" s="102" t="s">
        <v>1705</v>
      </c>
      <c r="J15" s="96" t="s">
        <v>1767</v>
      </c>
      <c r="K15" s="42" t="s">
        <v>974</v>
      </c>
      <c r="L15" s="42"/>
      <c r="M15" s="42"/>
    </row>
    <row r="16" spans="1:13" ht="23.25" customHeight="1">
      <c r="A16" s="42" t="s">
        <v>556</v>
      </c>
      <c r="B16" s="41" t="s">
        <v>244</v>
      </c>
      <c r="C16" s="41" t="s">
        <v>242</v>
      </c>
      <c r="D16" s="42">
        <f t="shared" si="0"/>
        <v>15</v>
      </c>
      <c r="E16" s="44" t="s">
        <v>573</v>
      </c>
      <c r="F16" s="42" t="s">
        <v>565</v>
      </c>
      <c r="G16" s="12" t="s">
        <v>600</v>
      </c>
      <c r="H16" s="44" t="s">
        <v>575</v>
      </c>
      <c r="I16" s="48" t="s">
        <v>1681</v>
      </c>
      <c r="J16" s="97" t="s">
        <v>2006</v>
      </c>
      <c r="K16" s="42" t="s">
        <v>584</v>
      </c>
      <c r="L16" s="42"/>
      <c r="M16" s="42"/>
    </row>
    <row r="17" spans="1:13" ht="23.25" customHeight="1">
      <c r="A17" s="42" t="s">
        <v>241</v>
      </c>
      <c r="B17" s="52" t="s">
        <v>245</v>
      </c>
      <c r="C17" s="52" t="s">
        <v>243</v>
      </c>
      <c r="D17" s="42">
        <f t="shared" ref="D17" si="1">IF($C17=$C16,$D16+1,1)</f>
        <v>1</v>
      </c>
      <c r="E17" s="61" t="s">
        <v>566</v>
      </c>
      <c r="F17" s="42" t="s">
        <v>558</v>
      </c>
      <c r="G17" s="43" t="s">
        <v>2284</v>
      </c>
      <c r="H17" s="42" t="s">
        <v>5341</v>
      </c>
      <c r="I17" s="42"/>
      <c r="J17" s="110" t="s">
        <v>2295</v>
      </c>
      <c r="K17" s="42" t="s">
        <v>80</v>
      </c>
      <c r="L17" s="42"/>
      <c r="M17" s="42"/>
    </row>
    <row r="18" spans="1:13" ht="23.25" customHeight="1">
      <c r="A18" s="42" t="s">
        <v>241</v>
      </c>
      <c r="B18" s="52" t="s">
        <v>245</v>
      </c>
      <c r="C18" s="52" t="s">
        <v>243</v>
      </c>
      <c r="D18" s="42">
        <f>IF($C18=$C17,$D17+1,1)</f>
        <v>2</v>
      </c>
      <c r="E18" s="61" t="s">
        <v>1130</v>
      </c>
      <c r="F18" s="42" t="s">
        <v>1473</v>
      </c>
      <c r="G18" s="42" t="s">
        <v>2308</v>
      </c>
      <c r="H18" s="42" t="s">
        <v>2303</v>
      </c>
      <c r="I18" s="42"/>
      <c r="J18" s="111" t="s">
        <v>2306</v>
      </c>
      <c r="K18" s="42" t="s">
        <v>583</v>
      </c>
      <c r="L18" s="42"/>
      <c r="M18" s="42"/>
    </row>
    <row r="19" spans="1:13" ht="23.25" customHeight="1">
      <c r="A19" s="42" t="s">
        <v>241</v>
      </c>
      <c r="B19" s="52" t="s">
        <v>245</v>
      </c>
      <c r="C19" s="52" t="s">
        <v>243</v>
      </c>
      <c r="D19" s="42">
        <f>IF($C19=$C18,$D18+1,1)</f>
        <v>3</v>
      </c>
      <c r="E19" s="61" t="s">
        <v>1475</v>
      </c>
      <c r="F19" s="42" t="s">
        <v>1474</v>
      </c>
      <c r="G19" s="42" t="s">
        <v>2309</v>
      </c>
      <c r="H19" s="42" t="s">
        <v>2304</v>
      </c>
      <c r="I19" s="42" t="s">
        <v>2307</v>
      </c>
      <c r="J19" s="111" t="s">
        <v>2301</v>
      </c>
      <c r="K19" s="42" t="s">
        <v>1476</v>
      </c>
      <c r="L19" s="42"/>
      <c r="M19" s="42"/>
    </row>
    <row r="20" spans="1:13" ht="23.25" customHeight="1">
      <c r="A20" s="42" t="s">
        <v>241</v>
      </c>
      <c r="B20" s="52" t="s">
        <v>245</v>
      </c>
      <c r="C20" s="52" t="s">
        <v>243</v>
      </c>
      <c r="D20" s="42">
        <f t="shared" ref="D20:D22" si="2">IF($C20=$C19,$D19+1,1)</f>
        <v>4</v>
      </c>
      <c r="E20" s="83" t="s">
        <v>2272</v>
      </c>
      <c r="F20" s="42" t="s">
        <v>1129</v>
      </c>
      <c r="G20" s="42" t="s">
        <v>2310</v>
      </c>
      <c r="H20" s="42" t="s">
        <v>2305</v>
      </c>
      <c r="I20" s="102" t="s">
        <v>1705</v>
      </c>
      <c r="J20" s="96" t="s">
        <v>1767</v>
      </c>
      <c r="K20" s="42" t="s">
        <v>974</v>
      </c>
      <c r="L20" s="42"/>
      <c r="M20" s="42"/>
    </row>
    <row r="21" spans="1:13" ht="23.25" customHeight="1">
      <c r="A21" s="42" t="s">
        <v>241</v>
      </c>
      <c r="B21" s="52" t="s">
        <v>245</v>
      </c>
      <c r="C21" s="52" t="s">
        <v>243</v>
      </c>
      <c r="D21" s="42">
        <f t="shared" si="2"/>
        <v>5</v>
      </c>
      <c r="E21" s="44" t="s">
        <v>572</v>
      </c>
      <c r="F21" s="42" t="s">
        <v>564</v>
      </c>
      <c r="G21" s="5" t="s">
        <v>220</v>
      </c>
      <c r="H21" s="44" t="s">
        <v>214</v>
      </c>
      <c r="I21" s="102" t="s">
        <v>1705</v>
      </c>
      <c r="J21" s="96" t="s">
        <v>1767</v>
      </c>
      <c r="K21" s="42" t="s">
        <v>974</v>
      </c>
      <c r="L21" s="42"/>
      <c r="M21" s="42"/>
    </row>
    <row r="22" spans="1:13" ht="23.25" customHeight="1">
      <c r="A22" s="42" t="s">
        <v>241</v>
      </c>
      <c r="B22" s="52" t="s">
        <v>245</v>
      </c>
      <c r="C22" s="52" t="s">
        <v>243</v>
      </c>
      <c r="D22" s="42">
        <f t="shared" si="2"/>
        <v>6</v>
      </c>
      <c r="E22" s="44" t="s">
        <v>573</v>
      </c>
      <c r="F22" s="42" t="s">
        <v>565</v>
      </c>
      <c r="G22" s="12" t="s">
        <v>600</v>
      </c>
      <c r="H22" s="44" t="s">
        <v>214</v>
      </c>
      <c r="I22" s="48" t="s">
        <v>1681</v>
      </c>
      <c r="J22" s="97" t="s">
        <v>2006</v>
      </c>
      <c r="K22" s="42" t="s">
        <v>215</v>
      </c>
      <c r="L22" s="42"/>
      <c r="M22" s="42"/>
    </row>
  </sheetData>
  <autoFilter ref="A1:M22"/>
  <phoneticPr fontId="6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96"/>
  <sheetViews>
    <sheetView workbookViewId="0">
      <pane xSplit="6" ySplit="1" topLeftCell="G2" activePane="bottomRight" state="frozen"/>
      <selection pane="topRight" activeCell="G1" sqref="G1"/>
      <selection pane="bottomLeft" activeCell="A2" sqref="A2"/>
      <selection pane="bottomRight" activeCell="I11" sqref="I11:J11"/>
    </sheetView>
  </sheetViews>
  <sheetFormatPr defaultRowHeight="19.5" customHeight="1"/>
  <cols>
    <col min="1" max="1" width="7.42578125" customWidth="1"/>
    <col min="2" max="2" width="14.7109375" customWidth="1"/>
    <col min="3" max="3" width="22.5703125" customWidth="1"/>
    <col min="4" max="4" width="8.85546875" customWidth="1"/>
    <col min="5" max="5" width="19.5703125" customWidth="1"/>
    <col min="6" max="6" width="21.7109375" customWidth="1"/>
    <col min="7" max="7" width="22.7109375" customWidth="1"/>
    <col min="8" max="8" width="10" customWidth="1"/>
    <col min="9" max="9" width="11.42578125" customWidth="1"/>
    <col min="10" max="10" width="10.85546875" style="104" customWidth="1"/>
    <col min="11" max="11" width="15" style="37" customWidth="1"/>
    <col min="12" max="12" width="8.28515625" customWidth="1"/>
    <col min="13" max="13" width="11" customWidth="1"/>
  </cols>
  <sheetData>
    <row r="1" spans="1:13" ht="19.5" customHeight="1">
      <c r="A1" s="14" t="s">
        <v>15</v>
      </c>
      <c r="B1" s="14" t="s">
        <v>16</v>
      </c>
      <c r="C1" s="14" t="s">
        <v>17</v>
      </c>
      <c r="D1" s="14" t="s">
        <v>24</v>
      </c>
      <c r="E1" s="14" t="s">
        <v>18</v>
      </c>
      <c r="F1" s="14" t="s">
        <v>87</v>
      </c>
      <c r="G1" s="14" t="s">
        <v>9</v>
      </c>
      <c r="H1" s="14" t="s">
        <v>10</v>
      </c>
      <c r="I1" s="14" t="s">
        <v>217</v>
      </c>
      <c r="J1" s="87" t="s">
        <v>1472</v>
      </c>
      <c r="K1" s="14" t="s">
        <v>11</v>
      </c>
      <c r="L1" s="14" t="s">
        <v>82</v>
      </c>
      <c r="M1" s="14" t="s">
        <v>83</v>
      </c>
    </row>
    <row r="2" spans="1:13" ht="19.5" customHeight="1">
      <c r="A2" s="168" t="s">
        <v>9796</v>
      </c>
      <c r="B2" s="52" t="s">
        <v>254</v>
      </c>
      <c r="C2" s="52" t="s">
        <v>12634</v>
      </c>
      <c r="D2" s="168">
        <v>1</v>
      </c>
      <c r="E2" s="61" t="s">
        <v>1351</v>
      </c>
      <c r="F2" s="168" t="s">
        <v>1344</v>
      </c>
      <c r="G2" s="5" t="s">
        <v>9797</v>
      </c>
      <c r="H2" s="42" t="s">
        <v>12648</v>
      </c>
      <c r="I2" s="103" t="s">
        <v>4551</v>
      </c>
      <c r="J2" s="98" t="s">
        <v>4552</v>
      </c>
      <c r="K2" s="168" t="s">
        <v>9798</v>
      </c>
      <c r="L2" s="168"/>
      <c r="M2" s="53"/>
    </row>
    <row r="3" spans="1:13" ht="19.5" customHeight="1">
      <c r="A3" s="42" t="s">
        <v>9799</v>
      </c>
      <c r="B3" s="52" t="s">
        <v>254</v>
      </c>
      <c r="C3" s="52" t="s">
        <v>247</v>
      </c>
      <c r="D3" s="42">
        <f>IF($C3=$C2,$D2+1,1)</f>
        <v>2</v>
      </c>
      <c r="E3" s="61" t="s">
        <v>1352</v>
      </c>
      <c r="F3" s="42" t="s">
        <v>1345</v>
      </c>
      <c r="G3" s="5" t="s">
        <v>9800</v>
      </c>
      <c r="H3" s="42" t="s">
        <v>12649</v>
      </c>
      <c r="I3" s="382"/>
      <c r="J3" s="193" t="s">
        <v>4554</v>
      </c>
      <c r="K3" s="42" t="s">
        <v>9801</v>
      </c>
      <c r="L3" s="42"/>
      <c r="M3" s="45"/>
    </row>
    <row r="4" spans="1:13" ht="19.5" customHeight="1">
      <c r="A4" s="42" t="s">
        <v>9796</v>
      </c>
      <c r="B4" s="52" t="s">
        <v>254</v>
      </c>
      <c r="C4" s="52" t="s">
        <v>247</v>
      </c>
      <c r="D4" s="42">
        <f t="shared" ref="D4:D68" si="0">IF($C4=$C3,$D3+1,1)</f>
        <v>3</v>
      </c>
      <c r="E4" s="61" t="s">
        <v>1353</v>
      </c>
      <c r="F4" s="42" t="s">
        <v>1346</v>
      </c>
      <c r="G4" s="42" t="s">
        <v>12643</v>
      </c>
      <c r="H4" s="42" t="s">
        <v>12646</v>
      </c>
      <c r="I4" s="42"/>
      <c r="J4" s="193" t="s">
        <v>12650</v>
      </c>
      <c r="K4" s="42" t="s">
        <v>9802</v>
      </c>
      <c r="L4" s="42"/>
      <c r="M4" s="45"/>
    </row>
    <row r="5" spans="1:13" ht="19.5" customHeight="1">
      <c r="A5" s="42" t="s">
        <v>9796</v>
      </c>
      <c r="B5" s="52" t="s">
        <v>254</v>
      </c>
      <c r="C5" s="52" t="s">
        <v>247</v>
      </c>
      <c r="D5" s="42">
        <f t="shared" si="0"/>
        <v>4</v>
      </c>
      <c r="E5" s="61" t="s">
        <v>1354</v>
      </c>
      <c r="F5" s="42" t="s">
        <v>1347</v>
      </c>
      <c r="G5" s="42" t="s">
        <v>12644</v>
      </c>
      <c r="H5" s="42" t="s">
        <v>12647</v>
      </c>
      <c r="I5" s="42"/>
      <c r="J5" s="193" t="s">
        <v>12653</v>
      </c>
      <c r="K5" s="42" t="s">
        <v>9802</v>
      </c>
      <c r="L5" s="42"/>
      <c r="M5" s="45"/>
    </row>
    <row r="6" spans="1:13" ht="19.5" customHeight="1">
      <c r="A6" s="42" t="s">
        <v>9803</v>
      </c>
      <c r="B6" s="52" t="s">
        <v>254</v>
      </c>
      <c r="C6" s="52" t="s">
        <v>247</v>
      </c>
      <c r="D6" s="42">
        <f t="shared" si="0"/>
        <v>5</v>
      </c>
      <c r="E6" s="61" t="s">
        <v>1355</v>
      </c>
      <c r="F6" s="42" t="s">
        <v>1348</v>
      </c>
      <c r="G6" s="42" t="s">
        <v>12645</v>
      </c>
      <c r="H6" s="42" t="s">
        <v>12646</v>
      </c>
      <c r="I6" s="42"/>
      <c r="J6" s="193" t="s">
        <v>4556</v>
      </c>
      <c r="K6" s="42" t="s">
        <v>9804</v>
      </c>
      <c r="L6" s="42"/>
      <c r="M6" s="45"/>
    </row>
    <row r="7" spans="1:13" ht="19.5" customHeight="1">
      <c r="A7" s="42" t="s">
        <v>9796</v>
      </c>
      <c r="B7" s="52" t="s">
        <v>254</v>
      </c>
      <c r="C7" s="52" t="s">
        <v>247</v>
      </c>
      <c r="D7" s="42">
        <f t="shared" si="0"/>
        <v>6</v>
      </c>
      <c r="E7" s="61" t="s">
        <v>1356</v>
      </c>
      <c r="F7" s="42" t="s">
        <v>1349</v>
      </c>
      <c r="G7" s="42" t="s">
        <v>12645</v>
      </c>
      <c r="H7" s="42" t="s">
        <v>12647</v>
      </c>
      <c r="I7" s="42"/>
      <c r="J7" s="193" t="s">
        <v>12654</v>
      </c>
      <c r="K7" s="42" t="s">
        <v>9802</v>
      </c>
      <c r="L7" s="42"/>
      <c r="M7" s="45"/>
    </row>
    <row r="8" spans="1:13" ht="19.5" customHeight="1">
      <c r="A8" s="42" t="s">
        <v>9805</v>
      </c>
      <c r="B8" s="52" t="s">
        <v>254</v>
      </c>
      <c r="C8" s="52" t="s">
        <v>247</v>
      </c>
      <c r="D8" s="42">
        <f t="shared" si="0"/>
        <v>7</v>
      </c>
      <c r="E8" s="61" t="s">
        <v>1357</v>
      </c>
      <c r="F8" s="42" t="s">
        <v>1350</v>
      </c>
      <c r="G8" s="5" t="s">
        <v>1359</v>
      </c>
      <c r="H8" s="2" t="s">
        <v>1360</v>
      </c>
      <c r="I8" s="382"/>
      <c r="J8" s="193" t="s">
        <v>4557</v>
      </c>
      <c r="K8" s="42" t="s">
        <v>9806</v>
      </c>
      <c r="L8" s="42"/>
      <c r="M8" s="45"/>
    </row>
    <row r="9" spans="1:13" ht="19.5" customHeight="1">
      <c r="A9" s="42" t="s">
        <v>9796</v>
      </c>
      <c r="B9" s="52" t="s">
        <v>254</v>
      </c>
      <c r="C9" s="52" t="s">
        <v>247</v>
      </c>
      <c r="D9" s="42">
        <f t="shared" si="0"/>
        <v>8</v>
      </c>
      <c r="E9" s="382" t="s">
        <v>212</v>
      </c>
      <c r="F9" s="382" t="s">
        <v>591</v>
      </c>
      <c r="G9" s="5" t="s">
        <v>9807</v>
      </c>
      <c r="H9" s="13" t="s">
        <v>9808</v>
      </c>
      <c r="I9" s="382" t="s">
        <v>4560</v>
      </c>
      <c r="J9" s="418"/>
      <c r="K9" s="382" t="s">
        <v>9809</v>
      </c>
      <c r="L9" s="42"/>
      <c r="M9" s="45"/>
    </row>
    <row r="10" spans="1:13" ht="19.5" customHeight="1">
      <c r="A10" s="42" t="s">
        <v>9805</v>
      </c>
      <c r="B10" s="52" t="s">
        <v>254</v>
      </c>
      <c r="C10" s="52" t="s">
        <v>247</v>
      </c>
      <c r="D10" s="42">
        <f t="shared" si="0"/>
        <v>9</v>
      </c>
      <c r="E10" s="49" t="s">
        <v>9810</v>
      </c>
      <c r="F10" s="382" t="s">
        <v>565</v>
      </c>
      <c r="G10" s="12" t="s">
        <v>9811</v>
      </c>
      <c r="H10" s="13" t="s">
        <v>9812</v>
      </c>
      <c r="I10" s="382" t="s">
        <v>4560</v>
      </c>
      <c r="J10" s="88"/>
      <c r="K10" s="382" t="s">
        <v>9813</v>
      </c>
      <c r="L10" s="42"/>
      <c r="M10" s="45"/>
    </row>
    <row r="11" spans="1:13" ht="19.5" customHeight="1">
      <c r="A11" s="42" t="s">
        <v>9814</v>
      </c>
      <c r="B11" s="52" t="s">
        <v>255</v>
      </c>
      <c r="C11" s="52" t="s">
        <v>248</v>
      </c>
      <c r="D11" s="42">
        <f t="shared" si="0"/>
        <v>1</v>
      </c>
      <c r="E11" s="61" t="s">
        <v>954</v>
      </c>
      <c r="F11" s="42" t="s">
        <v>961</v>
      </c>
      <c r="G11" s="5" t="s">
        <v>9815</v>
      </c>
      <c r="H11" s="13" t="s">
        <v>9816</v>
      </c>
      <c r="I11" s="42" t="s">
        <v>9817</v>
      </c>
      <c r="J11" s="193" t="s">
        <v>12651</v>
      </c>
      <c r="K11" s="42" t="s">
        <v>9798</v>
      </c>
      <c r="L11" s="42"/>
      <c r="M11" s="45"/>
    </row>
    <row r="12" spans="1:13" ht="19.5" customHeight="1">
      <c r="A12" s="42" t="s">
        <v>9818</v>
      </c>
      <c r="B12" s="52" t="s">
        <v>255</v>
      </c>
      <c r="C12" s="52" t="s">
        <v>248</v>
      </c>
      <c r="D12" s="42">
        <f t="shared" si="0"/>
        <v>2</v>
      </c>
      <c r="E12" s="61" t="s">
        <v>5428</v>
      </c>
      <c r="F12" s="382" t="s">
        <v>208</v>
      </c>
      <c r="G12" s="42" t="s">
        <v>9819</v>
      </c>
      <c r="H12" s="13" t="s">
        <v>9820</v>
      </c>
      <c r="I12" s="13" t="s">
        <v>4563</v>
      </c>
      <c r="J12" s="88"/>
      <c r="K12" s="382" t="s">
        <v>9821</v>
      </c>
      <c r="L12" s="42"/>
      <c r="M12" s="45"/>
    </row>
    <row r="13" spans="1:13" ht="19.5" customHeight="1">
      <c r="A13" s="42" t="s">
        <v>9822</v>
      </c>
      <c r="B13" s="52" t="s">
        <v>255</v>
      </c>
      <c r="C13" s="52" t="s">
        <v>248</v>
      </c>
      <c r="D13" s="42">
        <f t="shared" si="0"/>
        <v>3</v>
      </c>
      <c r="E13" s="61" t="s">
        <v>1378</v>
      </c>
      <c r="F13" s="42" t="s">
        <v>1361</v>
      </c>
      <c r="G13" s="5" t="s">
        <v>1392</v>
      </c>
      <c r="H13" s="2" t="s">
        <v>1393</v>
      </c>
      <c r="I13" s="382" t="s">
        <v>1394</v>
      </c>
      <c r="J13" s="193" t="s">
        <v>11339</v>
      </c>
      <c r="K13" s="42" t="s">
        <v>9823</v>
      </c>
      <c r="L13" s="42"/>
      <c r="M13" s="45"/>
    </row>
    <row r="14" spans="1:13" ht="19.5" customHeight="1">
      <c r="A14" s="42" t="s">
        <v>9814</v>
      </c>
      <c r="B14" s="52" t="s">
        <v>255</v>
      </c>
      <c r="C14" s="52" t="s">
        <v>248</v>
      </c>
      <c r="D14" s="42">
        <f t="shared" si="0"/>
        <v>4</v>
      </c>
      <c r="E14" s="61" t="s">
        <v>12636</v>
      </c>
      <c r="F14" s="42" t="s">
        <v>12635</v>
      </c>
      <c r="G14" s="5" t="s">
        <v>1395</v>
      </c>
      <c r="H14" s="13" t="s">
        <v>12637</v>
      </c>
      <c r="I14" s="383"/>
      <c r="J14" s="407" t="s">
        <v>12652</v>
      </c>
      <c r="K14" s="42" t="s">
        <v>9824</v>
      </c>
      <c r="L14" s="42"/>
      <c r="M14" s="45"/>
    </row>
    <row r="15" spans="1:13" ht="19.5" customHeight="1">
      <c r="A15" s="42" t="s">
        <v>9818</v>
      </c>
      <c r="B15" s="52" t="s">
        <v>255</v>
      </c>
      <c r="C15" s="52" t="s">
        <v>248</v>
      </c>
      <c r="D15" s="42">
        <f t="shared" si="0"/>
        <v>5</v>
      </c>
      <c r="E15" s="61" t="s">
        <v>1380</v>
      </c>
      <c r="F15" s="42" t="s">
        <v>1363</v>
      </c>
      <c r="G15" s="5" t="s">
        <v>1396</v>
      </c>
      <c r="H15" s="2" t="s">
        <v>1397</v>
      </c>
      <c r="I15" s="382"/>
      <c r="J15" s="193" t="s">
        <v>4568</v>
      </c>
      <c r="K15" s="42" t="s">
        <v>9825</v>
      </c>
      <c r="L15" s="42"/>
      <c r="M15" s="45"/>
    </row>
    <row r="16" spans="1:13" ht="19.5" customHeight="1">
      <c r="A16" s="42" t="s">
        <v>9818</v>
      </c>
      <c r="B16" s="52" t="s">
        <v>255</v>
      </c>
      <c r="C16" s="52" t="s">
        <v>248</v>
      </c>
      <c r="D16" s="42">
        <f t="shared" si="0"/>
        <v>6</v>
      </c>
      <c r="E16" s="61" t="s">
        <v>1351</v>
      </c>
      <c r="F16" s="42" t="s">
        <v>1344</v>
      </c>
      <c r="G16" s="5" t="s">
        <v>9826</v>
      </c>
      <c r="H16" s="2" t="s">
        <v>1358</v>
      </c>
      <c r="I16" s="2" t="s">
        <v>9827</v>
      </c>
      <c r="J16" s="193" t="s">
        <v>4569</v>
      </c>
      <c r="K16" s="42" t="s">
        <v>9828</v>
      </c>
      <c r="L16" s="42"/>
      <c r="M16" s="45"/>
    </row>
    <row r="17" spans="1:13" ht="19.5" customHeight="1">
      <c r="A17" s="42" t="s">
        <v>9805</v>
      </c>
      <c r="B17" s="52" t="s">
        <v>255</v>
      </c>
      <c r="C17" s="52" t="s">
        <v>248</v>
      </c>
      <c r="D17" s="42">
        <f t="shared" si="0"/>
        <v>7</v>
      </c>
      <c r="E17" s="61" t="s">
        <v>1381</v>
      </c>
      <c r="F17" s="42" t="s">
        <v>1364</v>
      </c>
      <c r="G17" s="42" t="s">
        <v>4570</v>
      </c>
      <c r="H17" s="42" t="s">
        <v>4571</v>
      </c>
      <c r="I17" s="42"/>
      <c r="J17" s="193"/>
      <c r="K17" s="42" t="s">
        <v>9829</v>
      </c>
      <c r="L17" s="42"/>
      <c r="M17" s="45"/>
    </row>
    <row r="18" spans="1:13" ht="19.5" customHeight="1">
      <c r="A18" s="168" t="s">
        <v>9803</v>
      </c>
      <c r="B18" s="52" t="s">
        <v>255</v>
      </c>
      <c r="C18" s="52" t="s">
        <v>248</v>
      </c>
      <c r="D18" s="168">
        <f t="shared" si="0"/>
        <v>8</v>
      </c>
      <c r="E18" s="61" t="s">
        <v>5429</v>
      </c>
      <c r="F18" s="168" t="s">
        <v>1365</v>
      </c>
      <c r="G18" s="168" t="s">
        <v>4572</v>
      </c>
      <c r="H18" s="169" t="s">
        <v>4573</v>
      </c>
      <c r="I18" s="168"/>
      <c r="J18" s="98" t="s">
        <v>4574</v>
      </c>
      <c r="K18" s="168" t="s">
        <v>9828</v>
      </c>
      <c r="L18" s="168"/>
      <c r="M18" s="53"/>
    </row>
    <row r="19" spans="1:13" ht="19.5" customHeight="1">
      <c r="A19" s="42" t="s">
        <v>9818</v>
      </c>
      <c r="B19" s="52" t="s">
        <v>255</v>
      </c>
      <c r="C19" s="52" t="s">
        <v>248</v>
      </c>
      <c r="D19" s="42">
        <f t="shared" si="0"/>
        <v>9</v>
      </c>
      <c r="E19" s="61" t="s">
        <v>1352</v>
      </c>
      <c r="F19" s="42" t="s">
        <v>1345</v>
      </c>
      <c r="G19" s="42" t="s">
        <v>4575</v>
      </c>
      <c r="H19" s="42" t="s">
        <v>4576</v>
      </c>
      <c r="I19" s="42"/>
      <c r="J19" s="193" t="s">
        <v>4554</v>
      </c>
      <c r="K19" s="42" t="s">
        <v>9825</v>
      </c>
      <c r="L19" s="42"/>
      <c r="M19" s="45"/>
    </row>
    <row r="20" spans="1:13" ht="19.5" customHeight="1">
      <c r="A20" s="42" t="s">
        <v>9796</v>
      </c>
      <c r="B20" s="52" t="s">
        <v>255</v>
      </c>
      <c r="C20" s="52" t="s">
        <v>248</v>
      </c>
      <c r="D20" s="42">
        <f t="shared" si="0"/>
        <v>10</v>
      </c>
      <c r="E20" s="61" t="s">
        <v>1382</v>
      </c>
      <c r="F20" s="42" t="s">
        <v>962</v>
      </c>
      <c r="G20" s="42" t="s">
        <v>4577</v>
      </c>
      <c r="H20" s="42" t="s">
        <v>4578</v>
      </c>
      <c r="I20" s="42"/>
      <c r="J20" s="193"/>
      <c r="K20" s="42" t="s">
        <v>9830</v>
      </c>
      <c r="L20" s="42"/>
      <c r="M20" s="45"/>
    </row>
    <row r="21" spans="1:13" ht="19.5" customHeight="1">
      <c r="A21" s="42" t="s">
        <v>9814</v>
      </c>
      <c r="B21" s="52" t="s">
        <v>255</v>
      </c>
      <c r="C21" s="52" t="s">
        <v>248</v>
      </c>
      <c r="D21" s="42">
        <f t="shared" si="0"/>
        <v>11</v>
      </c>
      <c r="E21" s="61" t="s">
        <v>1383</v>
      </c>
      <c r="F21" s="42" t="s">
        <v>1366</v>
      </c>
      <c r="G21" s="42" t="s">
        <v>4579</v>
      </c>
      <c r="H21" s="42" t="s">
        <v>4580</v>
      </c>
      <c r="I21" s="42"/>
      <c r="J21" s="193"/>
      <c r="K21" s="42" t="s">
        <v>9830</v>
      </c>
      <c r="L21" s="42"/>
      <c r="M21" s="45"/>
    </row>
    <row r="22" spans="1:13" ht="19.5" customHeight="1">
      <c r="A22" s="42" t="s">
        <v>9805</v>
      </c>
      <c r="B22" s="52" t="s">
        <v>255</v>
      </c>
      <c r="C22" s="52" t="s">
        <v>248</v>
      </c>
      <c r="D22" s="42">
        <f t="shared" si="0"/>
        <v>12</v>
      </c>
      <c r="E22" s="61" t="s">
        <v>1384</v>
      </c>
      <c r="F22" s="42" t="s">
        <v>1367</v>
      </c>
      <c r="G22" s="42"/>
      <c r="H22" s="42" t="s">
        <v>4581</v>
      </c>
      <c r="I22" s="42"/>
      <c r="J22" s="193" t="s">
        <v>4582</v>
      </c>
      <c r="K22" s="42" t="s">
        <v>4583</v>
      </c>
      <c r="L22" s="42"/>
      <c r="M22" s="45"/>
    </row>
    <row r="23" spans="1:13" ht="19.5" customHeight="1">
      <c r="A23" s="42" t="s">
        <v>9796</v>
      </c>
      <c r="B23" s="52" t="s">
        <v>255</v>
      </c>
      <c r="C23" s="52" t="s">
        <v>248</v>
      </c>
      <c r="D23" s="42">
        <f t="shared" si="0"/>
        <v>13</v>
      </c>
      <c r="E23" s="61" t="s">
        <v>1385</v>
      </c>
      <c r="F23" s="42" t="s">
        <v>1368</v>
      </c>
      <c r="G23" s="42" t="s">
        <v>4584</v>
      </c>
      <c r="H23" s="42" t="s">
        <v>4585</v>
      </c>
      <c r="I23" s="37"/>
      <c r="J23" s="193" t="s">
        <v>4586</v>
      </c>
      <c r="K23" s="42" t="s">
        <v>9802</v>
      </c>
      <c r="L23" s="42"/>
      <c r="M23" s="45"/>
    </row>
    <row r="24" spans="1:13" ht="19.5" customHeight="1">
      <c r="A24" s="42" t="s">
        <v>9822</v>
      </c>
      <c r="B24" s="52" t="s">
        <v>255</v>
      </c>
      <c r="C24" s="52" t="s">
        <v>248</v>
      </c>
      <c r="D24" s="42">
        <f t="shared" si="0"/>
        <v>14</v>
      </c>
      <c r="E24" s="61" t="s">
        <v>1386</v>
      </c>
      <c r="F24" s="42" t="s">
        <v>1369</v>
      </c>
      <c r="G24" s="42" t="s">
        <v>4587</v>
      </c>
      <c r="H24" s="42" t="s">
        <v>4588</v>
      </c>
      <c r="I24" s="382" t="s">
        <v>4560</v>
      </c>
      <c r="J24" s="418"/>
      <c r="K24" s="382" t="s">
        <v>9831</v>
      </c>
      <c r="L24" s="42"/>
      <c r="M24" s="45"/>
    </row>
    <row r="25" spans="1:13" ht="19.5" customHeight="1">
      <c r="A25" s="42" t="s">
        <v>9818</v>
      </c>
      <c r="B25" s="52" t="s">
        <v>255</v>
      </c>
      <c r="C25" s="52" t="s">
        <v>248</v>
      </c>
      <c r="D25" s="42">
        <f t="shared" si="0"/>
        <v>15</v>
      </c>
      <c r="E25" s="61" t="s">
        <v>1387</v>
      </c>
      <c r="F25" s="42" t="s">
        <v>1370</v>
      </c>
      <c r="G25" s="42" t="s">
        <v>4589</v>
      </c>
      <c r="H25" s="42" t="s">
        <v>4590</v>
      </c>
      <c r="I25" s="42" t="s">
        <v>4591</v>
      </c>
      <c r="J25" s="407" t="s">
        <v>4592</v>
      </c>
      <c r="K25" s="42" t="s">
        <v>9832</v>
      </c>
      <c r="L25" s="42"/>
      <c r="M25" s="45"/>
    </row>
    <row r="26" spans="1:13" ht="19.5" customHeight="1">
      <c r="A26" s="42" t="s">
        <v>9833</v>
      </c>
      <c r="B26" s="52" t="s">
        <v>255</v>
      </c>
      <c r="C26" s="52" t="s">
        <v>248</v>
      </c>
      <c r="D26" s="42">
        <f t="shared" si="0"/>
        <v>16</v>
      </c>
      <c r="E26" s="61" t="s">
        <v>9834</v>
      </c>
      <c r="F26" s="42" t="s">
        <v>1371</v>
      </c>
      <c r="G26" s="42"/>
      <c r="H26" s="42"/>
      <c r="I26" s="42" t="s">
        <v>4593</v>
      </c>
      <c r="J26" s="193" t="s">
        <v>4594</v>
      </c>
      <c r="K26" s="42" t="s">
        <v>9835</v>
      </c>
      <c r="L26" s="42"/>
      <c r="M26" s="45"/>
    </row>
    <row r="27" spans="1:13" ht="19.5" customHeight="1">
      <c r="A27" s="42" t="s">
        <v>9818</v>
      </c>
      <c r="B27" s="52" t="s">
        <v>255</v>
      </c>
      <c r="C27" s="52" t="s">
        <v>248</v>
      </c>
      <c r="D27" s="42">
        <f t="shared" si="0"/>
        <v>17</v>
      </c>
      <c r="E27" s="61" t="s">
        <v>1388</v>
      </c>
      <c r="F27" s="42" t="s">
        <v>1372</v>
      </c>
      <c r="G27" s="42" t="s">
        <v>4595</v>
      </c>
      <c r="H27" s="42" t="s">
        <v>4596</v>
      </c>
      <c r="I27" s="382" t="s">
        <v>1394</v>
      </c>
      <c r="J27" s="193"/>
      <c r="K27" s="42" t="s">
        <v>9836</v>
      </c>
      <c r="L27" s="42"/>
      <c r="M27" s="45"/>
    </row>
    <row r="28" spans="1:13" ht="19.5" customHeight="1">
      <c r="A28" s="42" t="s">
        <v>9796</v>
      </c>
      <c r="B28" s="52" t="s">
        <v>255</v>
      </c>
      <c r="C28" s="52" t="s">
        <v>248</v>
      </c>
      <c r="D28" s="42">
        <f t="shared" si="0"/>
        <v>18</v>
      </c>
      <c r="E28" s="61" t="s">
        <v>5430</v>
      </c>
      <c r="F28" s="42" t="s">
        <v>1373</v>
      </c>
      <c r="G28" s="42" t="s">
        <v>4597</v>
      </c>
      <c r="H28" s="42" t="s">
        <v>4598</v>
      </c>
      <c r="I28" s="42"/>
      <c r="J28" s="407" t="s">
        <v>4599</v>
      </c>
      <c r="K28" s="42" t="s">
        <v>9806</v>
      </c>
      <c r="L28" s="42"/>
      <c r="M28" s="45"/>
    </row>
    <row r="29" spans="1:13" ht="19.5" customHeight="1">
      <c r="A29" s="42" t="s">
        <v>9799</v>
      </c>
      <c r="B29" s="52" t="s">
        <v>255</v>
      </c>
      <c r="C29" s="52" t="s">
        <v>248</v>
      </c>
      <c r="D29" s="42">
        <f t="shared" si="0"/>
        <v>19</v>
      </c>
      <c r="E29" s="61" t="s">
        <v>5431</v>
      </c>
      <c r="F29" s="42" t="s">
        <v>1374</v>
      </c>
      <c r="G29" s="42" t="s">
        <v>4600</v>
      </c>
      <c r="H29" s="156" t="s">
        <v>4601</v>
      </c>
      <c r="I29" s="42"/>
      <c r="J29" s="407" t="s">
        <v>4602</v>
      </c>
      <c r="K29" s="42" t="s">
        <v>9825</v>
      </c>
      <c r="L29" s="42"/>
      <c r="M29" s="45"/>
    </row>
    <row r="30" spans="1:13" ht="19.5" customHeight="1">
      <c r="A30" s="42" t="s">
        <v>9796</v>
      </c>
      <c r="B30" s="52" t="s">
        <v>255</v>
      </c>
      <c r="C30" s="52" t="s">
        <v>248</v>
      </c>
      <c r="D30" s="42">
        <f t="shared" si="0"/>
        <v>20</v>
      </c>
      <c r="E30" s="61" t="s">
        <v>9837</v>
      </c>
      <c r="F30" s="42" t="s">
        <v>1375</v>
      </c>
      <c r="G30" s="42" t="s">
        <v>4603</v>
      </c>
      <c r="H30" s="42" t="s">
        <v>4604</v>
      </c>
      <c r="I30" s="42"/>
      <c r="J30" s="407" t="s">
        <v>4599</v>
      </c>
      <c r="K30" s="42" t="s">
        <v>9825</v>
      </c>
      <c r="L30" s="42"/>
      <c r="M30" s="45"/>
    </row>
    <row r="31" spans="1:13" ht="19.5" customHeight="1">
      <c r="A31" s="42" t="s">
        <v>9805</v>
      </c>
      <c r="B31" s="52" t="s">
        <v>255</v>
      </c>
      <c r="C31" s="52" t="s">
        <v>248</v>
      </c>
      <c r="D31" s="42">
        <f t="shared" si="0"/>
        <v>21</v>
      </c>
      <c r="E31" s="61" t="s">
        <v>9838</v>
      </c>
      <c r="F31" s="42" t="s">
        <v>1376</v>
      </c>
      <c r="G31" s="42" t="s">
        <v>4605</v>
      </c>
      <c r="H31" s="42" t="s">
        <v>4606</v>
      </c>
      <c r="I31" s="42"/>
      <c r="J31" s="407" t="s">
        <v>4602</v>
      </c>
      <c r="K31" s="42" t="s">
        <v>9825</v>
      </c>
      <c r="L31" s="42"/>
      <c r="M31" s="45"/>
    </row>
    <row r="32" spans="1:13" ht="19.5" customHeight="1">
      <c r="A32" s="42" t="s">
        <v>9818</v>
      </c>
      <c r="B32" s="52" t="s">
        <v>255</v>
      </c>
      <c r="C32" s="52" t="s">
        <v>248</v>
      </c>
      <c r="D32" s="42">
        <f t="shared" si="0"/>
        <v>22</v>
      </c>
      <c r="E32" s="61" t="s">
        <v>1389</v>
      </c>
      <c r="F32" s="42" t="s">
        <v>1377</v>
      </c>
      <c r="G32" s="42" t="s">
        <v>12681</v>
      </c>
      <c r="H32" s="42" t="s">
        <v>4607</v>
      </c>
      <c r="I32" s="382" t="s">
        <v>4560</v>
      </c>
      <c r="J32" s="418"/>
      <c r="K32" s="382" t="s">
        <v>9831</v>
      </c>
      <c r="L32" s="42"/>
      <c r="M32" s="45"/>
    </row>
    <row r="33" spans="1:13" ht="19.5" customHeight="1">
      <c r="A33" s="42" t="s">
        <v>9796</v>
      </c>
      <c r="B33" s="52" t="s">
        <v>255</v>
      </c>
      <c r="C33" s="52" t="s">
        <v>248</v>
      </c>
      <c r="D33" s="42">
        <f t="shared" si="0"/>
        <v>23</v>
      </c>
      <c r="E33" s="61" t="s">
        <v>12676</v>
      </c>
      <c r="F33" s="42" t="s">
        <v>12677</v>
      </c>
      <c r="G33" s="42" t="s">
        <v>12678</v>
      </c>
      <c r="H33" s="42" t="s">
        <v>12679</v>
      </c>
      <c r="I33" s="382"/>
      <c r="J33" s="419" t="s">
        <v>12680</v>
      </c>
      <c r="K33" s="42" t="s">
        <v>9801</v>
      </c>
      <c r="L33" s="42"/>
      <c r="M33" s="45"/>
    </row>
    <row r="34" spans="1:13" ht="19.5" customHeight="1">
      <c r="A34" s="42" t="s">
        <v>9796</v>
      </c>
      <c r="B34" s="52" t="s">
        <v>255</v>
      </c>
      <c r="C34" s="52" t="s">
        <v>248</v>
      </c>
      <c r="D34" s="42">
        <f t="shared" si="0"/>
        <v>24</v>
      </c>
      <c r="E34" s="382" t="s">
        <v>212</v>
      </c>
      <c r="F34" s="382" t="s">
        <v>211</v>
      </c>
      <c r="G34" s="5" t="s">
        <v>9839</v>
      </c>
      <c r="H34" s="13" t="s">
        <v>9820</v>
      </c>
      <c r="I34" s="382" t="s">
        <v>4560</v>
      </c>
      <c r="J34" s="418"/>
      <c r="K34" s="382" t="s">
        <v>9840</v>
      </c>
      <c r="L34" s="42"/>
      <c r="M34" s="45"/>
    </row>
    <row r="35" spans="1:13" ht="19.5" customHeight="1">
      <c r="A35" s="42" t="s">
        <v>9796</v>
      </c>
      <c r="B35" s="52" t="s">
        <v>255</v>
      </c>
      <c r="C35" s="52" t="s">
        <v>248</v>
      </c>
      <c r="D35" s="42">
        <f t="shared" si="0"/>
        <v>25</v>
      </c>
      <c r="E35" s="168" t="s">
        <v>79</v>
      </c>
      <c r="F35" s="382" t="s">
        <v>9841</v>
      </c>
      <c r="G35" s="5" t="s">
        <v>9842</v>
      </c>
      <c r="H35" s="13" t="s">
        <v>9843</v>
      </c>
      <c r="I35" s="13" t="s">
        <v>4563</v>
      </c>
      <c r="J35" s="88"/>
      <c r="K35" s="382" t="s">
        <v>9844</v>
      </c>
      <c r="L35" s="42"/>
      <c r="M35" s="45"/>
    </row>
    <row r="36" spans="1:13" ht="19.5" customHeight="1">
      <c r="A36" s="42" t="s">
        <v>9796</v>
      </c>
      <c r="B36" s="52" t="s">
        <v>256</v>
      </c>
      <c r="C36" s="52" t="s">
        <v>249</v>
      </c>
      <c r="D36" s="42">
        <f t="shared" si="0"/>
        <v>1</v>
      </c>
      <c r="E36" s="61" t="s">
        <v>954</v>
      </c>
      <c r="F36" s="42" t="s">
        <v>961</v>
      </c>
      <c r="G36" s="5" t="s">
        <v>9845</v>
      </c>
      <c r="H36" s="13" t="s">
        <v>4608</v>
      </c>
      <c r="I36" s="42" t="s">
        <v>9846</v>
      </c>
      <c r="J36" s="193" t="s">
        <v>12651</v>
      </c>
      <c r="K36" s="42" t="s">
        <v>9829</v>
      </c>
      <c r="L36" s="42"/>
      <c r="M36" s="45"/>
    </row>
    <row r="37" spans="1:13" ht="19.5" customHeight="1">
      <c r="A37" s="42" t="s">
        <v>9818</v>
      </c>
      <c r="B37" s="52" t="s">
        <v>256</v>
      </c>
      <c r="C37" s="52" t="s">
        <v>249</v>
      </c>
      <c r="D37" s="42">
        <f t="shared" si="0"/>
        <v>2</v>
      </c>
      <c r="E37" s="61" t="s">
        <v>1400</v>
      </c>
      <c r="F37" s="42" t="s">
        <v>1398</v>
      </c>
      <c r="G37" s="42" t="s">
        <v>4609</v>
      </c>
      <c r="H37" s="156" t="s">
        <v>4610</v>
      </c>
      <c r="I37" s="37" t="s">
        <v>4611</v>
      </c>
      <c r="J37" s="407" t="s">
        <v>4612</v>
      </c>
      <c r="K37" s="42" t="s">
        <v>9847</v>
      </c>
      <c r="L37" s="42"/>
      <c r="M37" s="45"/>
    </row>
    <row r="38" spans="1:13" ht="19.5" customHeight="1">
      <c r="A38" s="42" t="s">
        <v>9805</v>
      </c>
      <c r="B38" s="52" t="s">
        <v>256</v>
      </c>
      <c r="C38" s="52" t="s">
        <v>249</v>
      </c>
      <c r="D38" s="42">
        <f t="shared" si="0"/>
        <v>3</v>
      </c>
      <c r="E38" s="61" t="s">
        <v>78</v>
      </c>
      <c r="F38" s="42" t="s">
        <v>634</v>
      </c>
      <c r="G38" s="42" t="s">
        <v>9819</v>
      </c>
      <c r="H38" s="13" t="s">
        <v>9848</v>
      </c>
      <c r="I38" s="13" t="s">
        <v>4563</v>
      </c>
      <c r="J38" s="88"/>
      <c r="K38" s="382" t="s">
        <v>9821</v>
      </c>
      <c r="L38" s="42"/>
      <c r="M38" s="45"/>
    </row>
    <row r="39" spans="1:13" ht="19.5" customHeight="1">
      <c r="A39" s="42" t="s">
        <v>9818</v>
      </c>
      <c r="B39" s="52" t="s">
        <v>256</v>
      </c>
      <c r="C39" s="52" t="s">
        <v>249</v>
      </c>
      <c r="D39" s="42">
        <f t="shared" si="0"/>
        <v>4</v>
      </c>
      <c r="E39" s="61" t="s">
        <v>1401</v>
      </c>
      <c r="F39" s="42" t="s">
        <v>1399</v>
      </c>
      <c r="G39" s="42"/>
      <c r="H39" s="42"/>
      <c r="I39" s="42" t="s">
        <v>4613</v>
      </c>
      <c r="J39" s="193">
        <v>1</v>
      </c>
      <c r="K39" s="42" t="s">
        <v>9825</v>
      </c>
      <c r="L39" s="42"/>
      <c r="M39" s="45"/>
    </row>
    <row r="40" spans="1:13" ht="19.5" customHeight="1">
      <c r="A40" s="42" t="s">
        <v>9818</v>
      </c>
      <c r="B40" s="52" t="s">
        <v>256</v>
      </c>
      <c r="C40" s="52" t="s">
        <v>249</v>
      </c>
      <c r="D40" s="42">
        <f t="shared" si="0"/>
        <v>5</v>
      </c>
      <c r="E40" s="382" t="s">
        <v>212</v>
      </c>
      <c r="F40" s="382" t="s">
        <v>211</v>
      </c>
      <c r="G40" s="5" t="s">
        <v>9849</v>
      </c>
      <c r="H40" s="13" t="s">
        <v>9850</v>
      </c>
      <c r="I40" s="382" t="s">
        <v>4560</v>
      </c>
      <c r="J40" s="418"/>
      <c r="K40" s="382" t="s">
        <v>9851</v>
      </c>
      <c r="L40" s="42"/>
      <c r="M40" s="45"/>
    </row>
    <row r="41" spans="1:13" ht="19.5" customHeight="1">
      <c r="A41" s="42" t="s">
        <v>9799</v>
      </c>
      <c r="B41" s="52" t="s">
        <v>256</v>
      </c>
      <c r="C41" s="52" t="s">
        <v>249</v>
      </c>
      <c r="D41" s="42">
        <f t="shared" si="0"/>
        <v>6</v>
      </c>
      <c r="E41" s="168" t="s">
        <v>79</v>
      </c>
      <c r="F41" s="382" t="s">
        <v>9852</v>
      </c>
      <c r="G41" s="5" t="s">
        <v>9853</v>
      </c>
      <c r="H41" s="13" t="s">
        <v>9854</v>
      </c>
      <c r="I41" s="13" t="s">
        <v>4563</v>
      </c>
      <c r="J41" s="88"/>
      <c r="K41" s="382" t="s">
        <v>9821</v>
      </c>
      <c r="L41" s="42"/>
      <c r="M41" s="45"/>
    </row>
    <row r="42" spans="1:13" ht="19.5" customHeight="1">
      <c r="A42" s="42" t="s">
        <v>9818</v>
      </c>
      <c r="B42" s="52" t="s">
        <v>257</v>
      </c>
      <c r="C42" s="52" t="s">
        <v>250</v>
      </c>
      <c r="D42" s="42">
        <f t="shared" si="0"/>
        <v>1</v>
      </c>
      <c r="E42" s="61" t="s">
        <v>1351</v>
      </c>
      <c r="F42" s="42" t="s">
        <v>1344</v>
      </c>
      <c r="G42" s="42" t="s">
        <v>4614</v>
      </c>
      <c r="H42" s="42" t="s">
        <v>4615</v>
      </c>
      <c r="I42" s="42" t="s">
        <v>4616</v>
      </c>
      <c r="J42" s="193" t="s">
        <v>4552</v>
      </c>
      <c r="K42" s="42" t="s">
        <v>9855</v>
      </c>
      <c r="L42" s="42"/>
      <c r="M42" s="45"/>
    </row>
    <row r="43" spans="1:13" ht="19.5" customHeight="1">
      <c r="A43" s="42" t="s">
        <v>9818</v>
      </c>
      <c r="B43" s="52" t="s">
        <v>257</v>
      </c>
      <c r="C43" s="52" t="s">
        <v>250</v>
      </c>
      <c r="D43" s="42">
        <f t="shared" si="0"/>
        <v>2</v>
      </c>
      <c r="E43" s="61" t="s">
        <v>1352</v>
      </c>
      <c r="F43" s="42" t="s">
        <v>1345</v>
      </c>
      <c r="G43" s="42" t="s">
        <v>4575</v>
      </c>
      <c r="H43" s="42" t="s">
        <v>4576</v>
      </c>
      <c r="I43" s="42"/>
      <c r="J43" s="193" t="s">
        <v>4554</v>
      </c>
      <c r="K43" s="42" t="s">
        <v>9825</v>
      </c>
      <c r="L43" s="42"/>
      <c r="M43" s="45"/>
    </row>
    <row r="44" spans="1:13" ht="19.5" customHeight="1">
      <c r="A44" s="42" t="s">
        <v>9818</v>
      </c>
      <c r="B44" s="52" t="s">
        <v>257</v>
      </c>
      <c r="C44" s="52" t="s">
        <v>250</v>
      </c>
      <c r="D44" s="42">
        <f t="shared" si="0"/>
        <v>3</v>
      </c>
      <c r="E44" s="61" t="s">
        <v>1416</v>
      </c>
      <c r="F44" s="42" t="s">
        <v>1402</v>
      </c>
      <c r="G44" s="42" t="s">
        <v>4617</v>
      </c>
      <c r="H44" s="42"/>
      <c r="I44" s="42" t="s">
        <v>4618</v>
      </c>
      <c r="J44" s="193"/>
      <c r="K44" s="42" t="s">
        <v>9856</v>
      </c>
      <c r="L44" s="42"/>
      <c r="M44" s="45"/>
    </row>
    <row r="45" spans="1:13" ht="19.5" customHeight="1">
      <c r="A45" s="42" t="s">
        <v>9796</v>
      </c>
      <c r="B45" s="52" t="s">
        <v>257</v>
      </c>
      <c r="C45" s="52" t="s">
        <v>250</v>
      </c>
      <c r="D45" s="42">
        <f t="shared" si="0"/>
        <v>4</v>
      </c>
      <c r="E45" s="61" t="s">
        <v>1382</v>
      </c>
      <c r="F45" s="42" t="s">
        <v>962</v>
      </c>
      <c r="G45" s="42" t="s">
        <v>4577</v>
      </c>
      <c r="H45" s="42" t="s">
        <v>4619</v>
      </c>
      <c r="I45" s="42"/>
      <c r="J45" s="193"/>
      <c r="K45" s="42" t="s">
        <v>9801</v>
      </c>
      <c r="L45" s="42"/>
      <c r="M45" s="45"/>
    </row>
    <row r="46" spans="1:13" ht="19.5" customHeight="1">
      <c r="A46" s="42" t="s">
        <v>9799</v>
      </c>
      <c r="B46" s="52" t="s">
        <v>257</v>
      </c>
      <c r="C46" s="52" t="s">
        <v>250</v>
      </c>
      <c r="D46" s="42">
        <f t="shared" si="0"/>
        <v>5</v>
      </c>
      <c r="E46" s="61" t="s">
        <v>1417</v>
      </c>
      <c r="F46" s="42" t="s">
        <v>1403</v>
      </c>
      <c r="G46" s="42" t="s">
        <v>4617</v>
      </c>
      <c r="H46" s="42"/>
      <c r="I46" s="42" t="s">
        <v>4618</v>
      </c>
      <c r="J46" s="193"/>
      <c r="K46" s="42" t="s">
        <v>9823</v>
      </c>
      <c r="L46" s="42"/>
      <c r="M46" s="45"/>
    </row>
    <row r="47" spans="1:13" ht="19.5" customHeight="1">
      <c r="A47" s="42" t="s">
        <v>9818</v>
      </c>
      <c r="B47" s="52" t="s">
        <v>257</v>
      </c>
      <c r="C47" s="52" t="s">
        <v>250</v>
      </c>
      <c r="D47" s="42">
        <f t="shared" si="0"/>
        <v>6</v>
      </c>
      <c r="E47" s="61" t="s">
        <v>1383</v>
      </c>
      <c r="F47" s="42" t="s">
        <v>1366</v>
      </c>
      <c r="G47" s="42"/>
      <c r="H47" s="42"/>
      <c r="I47" s="42"/>
      <c r="J47" s="193"/>
      <c r="K47" s="42" t="s">
        <v>9857</v>
      </c>
      <c r="L47" s="42"/>
      <c r="M47" s="45"/>
    </row>
    <row r="48" spans="1:13" ht="19.5" customHeight="1">
      <c r="A48" s="42" t="s">
        <v>9796</v>
      </c>
      <c r="B48" s="52" t="s">
        <v>257</v>
      </c>
      <c r="C48" s="52" t="s">
        <v>250</v>
      </c>
      <c r="D48" s="42">
        <f t="shared" si="0"/>
        <v>7</v>
      </c>
      <c r="E48" s="61" t="s">
        <v>1418</v>
      </c>
      <c r="F48" s="42" t="s">
        <v>1404</v>
      </c>
      <c r="G48" s="42" t="s">
        <v>4617</v>
      </c>
      <c r="H48" s="42"/>
      <c r="I48" s="42" t="s">
        <v>4618</v>
      </c>
      <c r="J48" s="193">
        <v>0</v>
      </c>
      <c r="K48" s="42" t="s">
        <v>9858</v>
      </c>
      <c r="L48" s="42"/>
      <c r="M48" s="45"/>
    </row>
    <row r="49" spans="1:13" ht="19.5" customHeight="1">
      <c r="A49" s="42" t="s">
        <v>9818</v>
      </c>
      <c r="B49" s="52" t="s">
        <v>257</v>
      </c>
      <c r="C49" s="52" t="s">
        <v>250</v>
      </c>
      <c r="D49" s="42">
        <f t="shared" si="0"/>
        <v>8</v>
      </c>
      <c r="E49" s="61" t="s">
        <v>1384</v>
      </c>
      <c r="F49" s="42" t="s">
        <v>1367</v>
      </c>
      <c r="G49" s="42"/>
      <c r="H49" s="42"/>
      <c r="I49" s="42"/>
      <c r="J49" s="193" t="s">
        <v>4582</v>
      </c>
      <c r="K49" s="42" t="s">
        <v>9859</v>
      </c>
      <c r="L49" s="42"/>
      <c r="M49" s="45"/>
    </row>
    <row r="50" spans="1:13" ht="19.5" customHeight="1">
      <c r="A50" s="42" t="s">
        <v>9818</v>
      </c>
      <c r="B50" s="52" t="s">
        <v>257</v>
      </c>
      <c r="C50" s="52" t="s">
        <v>250</v>
      </c>
      <c r="D50" s="42">
        <f t="shared" si="0"/>
        <v>9</v>
      </c>
      <c r="E50" s="61" t="s">
        <v>1419</v>
      </c>
      <c r="F50" s="42" t="s">
        <v>1405</v>
      </c>
      <c r="G50" s="42" t="s">
        <v>4617</v>
      </c>
      <c r="H50" s="42"/>
      <c r="I50" s="42" t="s">
        <v>4618</v>
      </c>
      <c r="J50" s="193">
        <v>0</v>
      </c>
      <c r="K50" s="42" t="s">
        <v>9823</v>
      </c>
      <c r="L50" s="42"/>
      <c r="M50" s="45"/>
    </row>
    <row r="51" spans="1:13" ht="19.5" customHeight="1">
      <c r="A51" s="42" t="s">
        <v>9805</v>
      </c>
      <c r="B51" s="52" t="s">
        <v>257</v>
      </c>
      <c r="C51" s="52" t="s">
        <v>250</v>
      </c>
      <c r="D51" s="42">
        <f t="shared" si="0"/>
        <v>10</v>
      </c>
      <c r="E51" s="61" t="s">
        <v>1420</v>
      </c>
      <c r="F51" s="42" t="s">
        <v>1406</v>
      </c>
      <c r="G51" s="42"/>
      <c r="H51" s="42"/>
      <c r="I51" s="42"/>
      <c r="J51" s="407" t="s">
        <v>4620</v>
      </c>
      <c r="K51" s="42" t="s">
        <v>9835</v>
      </c>
      <c r="L51" s="42"/>
      <c r="M51" s="45"/>
    </row>
    <row r="52" spans="1:13" ht="19.5" customHeight="1">
      <c r="A52" s="42" t="s">
        <v>9818</v>
      </c>
      <c r="B52" s="52" t="s">
        <v>257</v>
      </c>
      <c r="C52" s="52" t="s">
        <v>250</v>
      </c>
      <c r="D52" s="42">
        <f t="shared" si="0"/>
        <v>11</v>
      </c>
      <c r="E52" s="61" t="s">
        <v>1421</v>
      </c>
      <c r="F52" s="42" t="s">
        <v>1407</v>
      </c>
      <c r="G52" s="42" t="s">
        <v>4617</v>
      </c>
      <c r="H52" s="42"/>
      <c r="I52" s="42" t="s">
        <v>4618</v>
      </c>
      <c r="J52" s="193">
        <v>0</v>
      </c>
      <c r="K52" s="42" t="s">
        <v>9860</v>
      </c>
      <c r="L52" s="42"/>
      <c r="M52" s="45"/>
    </row>
    <row r="53" spans="1:13" ht="19.5" customHeight="1">
      <c r="A53" s="42" t="s">
        <v>9818</v>
      </c>
      <c r="B53" s="52" t="s">
        <v>257</v>
      </c>
      <c r="C53" s="52" t="s">
        <v>250</v>
      </c>
      <c r="D53" s="42">
        <f t="shared" si="0"/>
        <v>12</v>
      </c>
      <c r="E53" s="61" t="s">
        <v>1385</v>
      </c>
      <c r="F53" s="42" t="s">
        <v>1368</v>
      </c>
      <c r="G53" s="42"/>
      <c r="H53" s="42"/>
      <c r="I53" s="42"/>
      <c r="J53" s="407" t="s">
        <v>4621</v>
      </c>
      <c r="K53" s="42" t="s">
        <v>9806</v>
      </c>
      <c r="L53" s="42"/>
      <c r="M53" s="45"/>
    </row>
    <row r="54" spans="1:13" ht="19.5" customHeight="1">
      <c r="A54" s="42" t="s">
        <v>9818</v>
      </c>
      <c r="B54" s="52" t="s">
        <v>257</v>
      </c>
      <c r="C54" s="52" t="s">
        <v>250</v>
      </c>
      <c r="D54" s="42">
        <f t="shared" si="0"/>
        <v>13</v>
      </c>
      <c r="E54" s="61" t="s">
        <v>1422</v>
      </c>
      <c r="F54" s="42" t="s">
        <v>1408</v>
      </c>
      <c r="G54" s="42" t="s">
        <v>4617</v>
      </c>
      <c r="H54" s="42"/>
      <c r="I54" s="42" t="s">
        <v>4618</v>
      </c>
      <c r="J54" s="193"/>
      <c r="K54" s="42" t="s">
        <v>9861</v>
      </c>
      <c r="L54" s="42"/>
      <c r="M54" s="45"/>
    </row>
    <row r="55" spans="1:13" ht="19.5" customHeight="1">
      <c r="A55" s="42" t="s">
        <v>9862</v>
      </c>
      <c r="B55" s="52" t="s">
        <v>257</v>
      </c>
      <c r="C55" s="52" t="s">
        <v>250</v>
      </c>
      <c r="D55" s="42">
        <f t="shared" si="0"/>
        <v>14</v>
      </c>
      <c r="E55" s="61" t="s">
        <v>1423</v>
      </c>
      <c r="F55" s="42" t="s">
        <v>1409</v>
      </c>
      <c r="G55" s="42" t="s">
        <v>4622</v>
      </c>
      <c r="H55" s="42"/>
      <c r="I55" s="42"/>
      <c r="J55" s="407" t="s">
        <v>4623</v>
      </c>
      <c r="K55" s="42" t="s">
        <v>9835</v>
      </c>
      <c r="L55" s="42"/>
      <c r="M55" s="45"/>
    </row>
    <row r="56" spans="1:13" ht="19.5" customHeight="1">
      <c r="A56" s="42" t="s">
        <v>9818</v>
      </c>
      <c r="B56" s="52" t="s">
        <v>257</v>
      </c>
      <c r="C56" s="52" t="s">
        <v>250</v>
      </c>
      <c r="D56" s="42">
        <f t="shared" si="0"/>
        <v>15</v>
      </c>
      <c r="E56" s="61" t="s">
        <v>1424</v>
      </c>
      <c r="F56" s="42" t="s">
        <v>1410</v>
      </c>
      <c r="G56" s="42" t="s">
        <v>4617</v>
      </c>
      <c r="H56" s="42"/>
      <c r="I56" s="42" t="s">
        <v>4618</v>
      </c>
      <c r="J56" s="193">
        <v>0</v>
      </c>
      <c r="K56" s="42" t="s">
        <v>9863</v>
      </c>
      <c r="L56" s="42"/>
      <c r="M56" s="45"/>
    </row>
    <row r="57" spans="1:13" ht="19.5" customHeight="1">
      <c r="A57" s="42" t="s">
        <v>9796</v>
      </c>
      <c r="B57" s="52" t="s">
        <v>257</v>
      </c>
      <c r="C57" s="52" t="s">
        <v>250</v>
      </c>
      <c r="D57" s="42">
        <f t="shared" si="0"/>
        <v>16</v>
      </c>
      <c r="E57" s="61" t="s">
        <v>1425</v>
      </c>
      <c r="F57" s="42" t="s">
        <v>1411</v>
      </c>
      <c r="G57" s="42" t="s">
        <v>4624</v>
      </c>
      <c r="H57" s="42"/>
      <c r="I57" s="42"/>
      <c r="J57" s="193" t="s">
        <v>4625</v>
      </c>
      <c r="K57" s="42" t="s">
        <v>9825</v>
      </c>
      <c r="L57" s="42"/>
      <c r="M57" s="45"/>
    </row>
    <row r="58" spans="1:13" ht="19.5" customHeight="1">
      <c r="A58" s="42" t="s">
        <v>9818</v>
      </c>
      <c r="B58" s="52" t="s">
        <v>257</v>
      </c>
      <c r="C58" s="52" t="s">
        <v>250</v>
      </c>
      <c r="D58" s="42">
        <f t="shared" si="0"/>
        <v>17</v>
      </c>
      <c r="E58" s="61" t="s">
        <v>1426</v>
      </c>
      <c r="F58" s="42" t="s">
        <v>1412</v>
      </c>
      <c r="G58" s="42" t="s">
        <v>4617</v>
      </c>
      <c r="H58" s="42"/>
      <c r="I58" s="42" t="s">
        <v>4618</v>
      </c>
      <c r="J58" s="193">
        <v>0</v>
      </c>
      <c r="K58" s="42" t="s">
        <v>9823</v>
      </c>
      <c r="L58" s="42"/>
      <c r="M58" s="45"/>
    </row>
    <row r="59" spans="1:13" ht="19.5" customHeight="1">
      <c r="A59" s="42" t="s">
        <v>9818</v>
      </c>
      <c r="B59" s="52" t="s">
        <v>257</v>
      </c>
      <c r="C59" s="52" t="s">
        <v>250</v>
      </c>
      <c r="D59" s="42">
        <f t="shared" si="0"/>
        <v>18</v>
      </c>
      <c r="E59" s="61" t="s">
        <v>1427</v>
      </c>
      <c r="F59" s="42" t="s">
        <v>1413</v>
      </c>
      <c r="G59" s="42" t="s">
        <v>4626</v>
      </c>
      <c r="H59" s="42"/>
      <c r="I59" s="42"/>
      <c r="J59" s="407" t="s">
        <v>4627</v>
      </c>
      <c r="K59" s="42" t="s">
        <v>9825</v>
      </c>
      <c r="L59" s="42"/>
      <c r="M59" s="45"/>
    </row>
    <row r="60" spans="1:13" ht="19.5" customHeight="1">
      <c r="A60" s="42" t="s">
        <v>9864</v>
      </c>
      <c r="B60" s="52" t="s">
        <v>257</v>
      </c>
      <c r="C60" s="52" t="s">
        <v>250</v>
      </c>
      <c r="D60" s="42">
        <f t="shared" si="0"/>
        <v>19</v>
      </c>
      <c r="E60" s="61" t="s">
        <v>1428</v>
      </c>
      <c r="F60" s="42" t="s">
        <v>1414</v>
      </c>
      <c r="G60" s="42" t="s">
        <v>4617</v>
      </c>
      <c r="H60" s="42"/>
      <c r="I60" s="42" t="s">
        <v>4618</v>
      </c>
      <c r="J60" s="193">
        <v>0</v>
      </c>
      <c r="K60" s="42" t="s">
        <v>9865</v>
      </c>
      <c r="L60" s="42"/>
      <c r="M60" s="45"/>
    </row>
    <row r="61" spans="1:13" ht="19.5" customHeight="1">
      <c r="A61" s="42" t="s">
        <v>9796</v>
      </c>
      <c r="B61" s="52" t="s">
        <v>257</v>
      </c>
      <c r="C61" s="52" t="s">
        <v>250</v>
      </c>
      <c r="D61" s="42">
        <f t="shared" si="0"/>
        <v>20</v>
      </c>
      <c r="E61" s="61" t="s">
        <v>1429</v>
      </c>
      <c r="F61" s="42" t="s">
        <v>1415</v>
      </c>
      <c r="G61" s="42"/>
      <c r="H61" s="42"/>
      <c r="I61" s="42"/>
      <c r="J61" s="193"/>
      <c r="K61" s="42" t="s">
        <v>9830</v>
      </c>
      <c r="L61" s="42"/>
      <c r="M61" s="45"/>
    </row>
    <row r="62" spans="1:13" ht="19.5" customHeight="1">
      <c r="A62" s="42" t="s">
        <v>9818</v>
      </c>
      <c r="B62" s="52" t="s">
        <v>257</v>
      </c>
      <c r="C62" s="52" t="s">
        <v>250</v>
      </c>
      <c r="D62" s="42">
        <f t="shared" si="0"/>
        <v>21</v>
      </c>
      <c r="E62" s="382" t="s">
        <v>212</v>
      </c>
      <c r="F62" s="382" t="s">
        <v>591</v>
      </c>
      <c r="G62" s="5" t="s">
        <v>9849</v>
      </c>
      <c r="H62" s="13" t="s">
        <v>9866</v>
      </c>
      <c r="I62" s="382" t="s">
        <v>4560</v>
      </c>
      <c r="J62" s="418"/>
      <c r="K62" s="382" t="s">
        <v>9831</v>
      </c>
      <c r="L62" s="42"/>
      <c r="M62" s="45"/>
    </row>
    <row r="63" spans="1:13" ht="19.5" customHeight="1">
      <c r="A63" s="42" t="s">
        <v>9818</v>
      </c>
      <c r="B63" s="52" t="s">
        <v>257</v>
      </c>
      <c r="C63" s="52" t="s">
        <v>250</v>
      </c>
      <c r="D63" s="42">
        <f t="shared" si="0"/>
        <v>22</v>
      </c>
      <c r="E63" s="49" t="s">
        <v>9867</v>
      </c>
      <c r="F63" s="382" t="s">
        <v>565</v>
      </c>
      <c r="G63" s="12" t="s">
        <v>9868</v>
      </c>
      <c r="H63" s="13" t="s">
        <v>9820</v>
      </c>
      <c r="I63" s="13" t="s">
        <v>4563</v>
      </c>
      <c r="J63" s="88"/>
      <c r="K63" s="382" t="s">
        <v>9821</v>
      </c>
      <c r="L63" s="42"/>
      <c r="M63" s="45"/>
    </row>
    <row r="64" spans="1:13" ht="19.5" customHeight="1">
      <c r="A64" s="42" t="s">
        <v>9818</v>
      </c>
      <c r="B64" s="52" t="s">
        <v>5432</v>
      </c>
      <c r="C64" s="52" t="s">
        <v>1430</v>
      </c>
      <c r="D64" s="42">
        <f>IF($C64=$C63,$D63+1,1)</f>
        <v>1</v>
      </c>
      <c r="E64" s="61" t="s">
        <v>954</v>
      </c>
      <c r="F64" s="42" t="s">
        <v>961</v>
      </c>
      <c r="G64" s="5" t="s">
        <v>9815</v>
      </c>
      <c r="H64" s="13" t="s">
        <v>4608</v>
      </c>
      <c r="I64" s="42" t="s">
        <v>9846</v>
      </c>
      <c r="J64" s="193" t="s">
        <v>12651</v>
      </c>
      <c r="K64" s="42" t="s">
        <v>9869</v>
      </c>
      <c r="L64" s="42"/>
      <c r="M64" s="45"/>
    </row>
    <row r="65" spans="1:13" ht="19.5" customHeight="1">
      <c r="A65" s="42" t="s">
        <v>9796</v>
      </c>
      <c r="B65" s="52" t="s">
        <v>9870</v>
      </c>
      <c r="C65" s="52" t="s">
        <v>1430</v>
      </c>
      <c r="D65" s="42">
        <f>IF($C65=$C64,$D64+1,1)</f>
        <v>2</v>
      </c>
      <c r="E65" s="61" t="s">
        <v>78</v>
      </c>
      <c r="F65" s="42" t="s">
        <v>634</v>
      </c>
      <c r="G65" s="42" t="s">
        <v>9819</v>
      </c>
      <c r="H65" s="13" t="s">
        <v>9808</v>
      </c>
      <c r="I65" s="13" t="s">
        <v>4563</v>
      </c>
      <c r="J65" s="88"/>
      <c r="K65" s="382" t="s">
        <v>9821</v>
      </c>
      <c r="L65" s="42"/>
      <c r="M65" s="45"/>
    </row>
    <row r="66" spans="1:13" ht="19.5" customHeight="1">
      <c r="A66" s="42" t="s">
        <v>9862</v>
      </c>
      <c r="B66" s="52" t="s">
        <v>5432</v>
      </c>
      <c r="C66" s="52" t="s">
        <v>1430</v>
      </c>
      <c r="D66" s="42">
        <f t="shared" si="0"/>
        <v>3</v>
      </c>
      <c r="E66" s="61" t="s">
        <v>9871</v>
      </c>
      <c r="F66" s="42" t="s">
        <v>1432</v>
      </c>
      <c r="G66" s="42" t="s">
        <v>4628</v>
      </c>
      <c r="H66" s="42"/>
      <c r="I66" s="42"/>
      <c r="J66" s="407" t="s">
        <v>4599</v>
      </c>
      <c r="K66" s="42" t="s">
        <v>9804</v>
      </c>
      <c r="L66" s="42"/>
      <c r="M66" s="45"/>
    </row>
    <row r="67" spans="1:13" ht="19.5" customHeight="1">
      <c r="A67" s="42" t="s">
        <v>9864</v>
      </c>
      <c r="B67" s="52" t="s">
        <v>9872</v>
      </c>
      <c r="C67" s="52" t="s">
        <v>1430</v>
      </c>
      <c r="D67" s="42">
        <f t="shared" si="0"/>
        <v>4</v>
      </c>
      <c r="E67" s="61" t="s">
        <v>1437</v>
      </c>
      <c r="F67" s="42" t="s">
        <v>1433</v>
      </c>
      <c r="G67" s="42" t="s">
        <v>4629</v>
      </c>
      <c r="H67" s="42"/>
      <c r="I67" s="42"/>
      <c r="J67" s="407" t="s">
        <v>4602</v>
      </c>
      <c r="K67" s="42" t="s">
        <v>9825</v>
      </c>
      <c r="L67" s="42"/>
      <c r="M67" s="45"/>
    </row>
    <row r="68" spans="1:13" ht="19.5" customHeight="1">
      <c r="A68" s="42" t="s">
        <v>9818</v>
      </c>
      <c r="B68" s="52" t="s">
        <v>9873</v>
      </c>
      <c r="C68" s="52" t="s">
        <v>1430</v>
      </c>
      <c r="D68" s="42">
        <f t="shared" si="0"/>
        <v>5</v>
      </c>
      <c r="E68" s="61" t="s">
        <v>1438</v>
      </c>
      <c r="F68" s="42" t="s">
        <v>1434</v>
      </c>
      <c r="G68" s="42"/>
      <c r="H68" s="42"/>
      <c r="I68" s="42"/>
      <c r="J68" s="407" t="s">
        <v>4630</v>
      </c>
      <c r="K68" s="42" t="s">
        <v>9874</v>
      </c>
      <c r="L68" s="42"/>
      <c r="M68" s="45"/>
    </row>
    <row r="69" spans="1:13" ht="19.5" customHeight="1">
      <c r="A69" s="42" t="s">
        <v>9803</v>
      </c>
      <c r="B69" s="52" t="s">
        <v>9870</v>
      </c>
      <c r="C69" s="52" t="s">
        <v>1430</v>
      </c>
      <c r="D69" s="42">
        <f t="shared" ref="D69:D112" si="1">IF($C69=$C68,$D68+1,1)</f>
        <v>6</v>
      </c>
      <c r="E69" s="61" t="s">
        <v>1439</v>
      </c>
      <c r="F69" s="42" t="s">
        <v>1435</v>
      </c>
      <c r="G69" s="42"/>
      <c r="H69" s="42"/>
      <c r="I69" s="42"/>
      <c r="J69" s="407" t="s">
        <v>4631</v>
      </c>
      <c r="K69" s="42" t="s">
        <v>9835</v>
      </c>
      <c r="L69" s="42"/>
      <c r="M69" s="45"/>
    </row>
    <row r="70" spans="1:13" ht="19.5" customHeight="1">
      <c r="A70" s="42" t="s">
        <v>9796</v>
      </c>
      <c r="B70" s="52" t="s">
        <v>9870</v>
      </c>
      <c r="C70" s="52" t="s">
        <v>1430</v>
      </c>
      <c r="D70" s="42">
        <f t="shared" si="1"/>
        <v>7</v>
      </c>
      <c r="E70" s="382" t="s">
        <v>212</v>
      </c>
      <c r="F70" s="382" t="s">
        <v>211</v>
      </c>
      <c r="G70" s="5" t="s">
        <v>9807</v>
      </c>
      <c r="H70" s="13" t="s">
        <v>9866</v>
      </c>
      <c r="I70" s="382" t="s">
        <v>4560</v>
      </c>
      <c r="J70" s="418"/>
      <c r="K70" s="382" t="s">
        <v>9875</v>
      </c>
      <c r="L70" s="42"/>
      <c r="M70" s="45"/>
    </row>
    <row r="71" spans="1:13" ht="19.5" customHeight="1">
      <c r="A71" s="42" t="s">
        <v>9818</v>
      </c>
      <c r="B71" s="52" t="s">
        <v>5432</v>
      </c>
      <c r="C71" s="52" t="s">
        <v>1430</v>
      </c>
      <c r="D71" s="42">
        <f t="shared" si="1"/>
        <v>8</v>
      </c>
      <c r="E71" s="168" t="s">
        <v>79</v>
      </c>
      <c r="F71" s="382" t="s">
        <v>9876</v>
      </c>
      <c r="G71" s="5" t="s">
        <v>9842</v>
      </c>
      <c r="H71" s="13" t="s">
        <v>9808</v>
      </c>
      <c r="I71" s="13" t="s">
        <v>4563</v>
      </c>
      <c r="J71" s="88"/>
      <c r="K71" s="382" t="s">
        <v>9813</v>
      </c>
      <c r="L71" s="42"/>
      <c r="M71" s="45"/>
    </row>
    <row r="72" spans="1:13" ht="19.5" customHeight="1">
      <c r="A72" s="42" t="s">
        <v>9796</v>
      </c>
      <c r="B72" s="52" t="s">
        <v>259</v>
      </c>
      <c r="C72" s="52" t="s">
        <v>251</v>
      </c>
      <c r="D72" s="42">
        <f>IF($C72=C71,C71+1,1)</f>
        <v>1</v>
      </c>
      <c r="E72" s="61" t="s">
        <v>1379</v>
      </c>
      <c r="F72" s="42" t="s">
        <v>1362</v>
      </c>
      <c r="G72" s="42"/>
      <c r="H72" s="42"/>
      <c r="I72" s="42"/>
      <c r="J72" s="407" t="s">
        <v>9877</v>
      </c>
      <c r="K72" s="42" t="s">
        <v>9824</v>
      </c>
      <c r="L72" s="42"/>
      <c r="M72" s="45"/>
    </row>
    <row r="73" spans="1:13" ht="19.5" customHeight="1">
      <c r="A73" s="168" t="s">
        <v>9799</v>
      </c>
      <c r="B73" s="52" t="s">
        <v>259</v>
      </c>
      <c r="C73" s="52" t="s">
        <v>251</v>
      </c>
      <c r="D73" s="168">
        <f t="shared" si="1"/>
        <v>2</v>
      </c>
      <c r="E73" s="61" t="s">
        <v>1384</v>
      </c>
      <c r="F73" s="168" t="s">
        <v>1367</v>
      </c>
      <c r="G73" s="168"/>
      <c r="H73" s="168"/>
      <c r="I73" s="168"/>
      <c r="J73" s="258" t="s">
        <v>4633</v>
      </c>
      <c r="K73" s="168" t="s">
        <v>9806</v>
      </c>
      <c r="L73" s="168"/>
      <c r="M73" s="53"/>
    </row>
    <row r="74" spans="1:13" ht="19.5" customHeight="1">
      <c r="A74" s="42" t="s">
        <v>9833</v>
      </c>
      <c r="B74" s="52" t="s">
        <v>259</v>
      </c>
      <c r="C74" s="52" t="s">
        <v>251</v>
      </c>
      <c r="D74" s="42">
        <f t="shared" si="1"/>
        <v>3</v>
      </c>
      <c r="E74" s="382" t="s">
        <v>212</v>
      </c>
      <c r="F74" s="382" t="s">
        <v>591</v>
      </c>
      <c r="G74" s="5" t="s">
        <v>9878</v>
      </c>
      <c r="H74" s="13" t="s">
        <v>9843</v>
      </c>
      <c r="I74" s="382" t="s">
        <v>4560</v>
      </c>
      <c r="J74" s="418"/>
      <c r="K74" s="382" t="s">
        <v>9831</v>
      </c>
      <c r="L74" s="42"/>
      <c r="M74" s="45"/>
    </row>
    <row r="75" spans="1:13" ht="19.5" customHeight="1">
      <c r="A75" s="42" t="s">
        <v>9796</v>
      </c>
      <c r="B75" s="52" t="s">
        <v>260</v>
      </c>
      <c r="C75" s="52" t="s">
        <v>13261</v>
      </c>
      <c r="D75" s="42">
        <f>IF($C75=C74,D74+1,1)</f>
        <v>1</v>
      </c>
      <c r="E75" s="61" t="s">
        <v>954</v>
      </c>
      <c r="F75" s="42" t="s">
        <v>961</v>
      </c>
      <c r="G75" s="5" t="s">
        <v>9845</v>
      </c>
      <c r="H75" s="13" t="s">
        <v>4608</v>
      </c>
      <c r="I75" s="42" t="s">
        <v>9879</v>
      </c>
      <c r="J75" s="193" t="s">
        <v>12651</v>
      </c>
      <c r="K75" s="42" t="s">
        <v>9828</v>
      </c>
      <c r="L75" s="42"/>
      <c r="M75" s="45"/>
    </row>
    <row r="76" spans="1:13" ht="19.5" customHeight="1">
      <c r="A76" s="42" t="s">
        <v>9818</v>
      </c>
      <c r="B76" s="52" t="s">
        <v>260</v>
      </c>
      <c r="C76" s="52" t="s">
        <v>13261</v>
      </c>
      <c r="D76" s="42">
        <f t="shared" si="1"/>
        <v>2</v>
      </c>
      <c r="E76" s="61" t="s">
        <v>1021</v>
      </c>
      <c r="F76" s="42" t="s">
        <v>1445</v>
      </c>
      <c r="G76" s="42"/>
      <c r="H76" s="42"/>
      <c r="I76" s="382" t="s">
        <v>4560</v>
      </c>
      <c r="J76" s="418"/>
      <c r="K76" s="382" t="s">
        <v>9880</v>
      </c>
      <c r="L76" s="42"/>
      <c r="M76" s="45"/>
    </row>
    <row r="77" spans="1:13" ht="19.5" customHeight="1">
      <c r="A77" s="42" t="s">
        <v>9818</v>
      </c>
      <c r="B77" s="52" t="s">
        <v>260</v>
      </c>
      <c r="C77" s="52" t="s">
        <v>13261</v>
      </c>
      <c r="D77" s="42">
        <f t="shared" si="1"/>
        <v>3</v>
      </c>
      <c r="E77" s="61" t="s">
        <v>9881</v>
      </c>
      <c r="F77" s="42" t="s">
        <v>1446</v>
      </c>
      <c r="G77" s="42" t="s">
        <v>4634</v>
      </c>
      <c r="H77" s="42"/>
      <c r="I77" s="42" t="s">
        <v>12876</v>
      </c>
      <c r="J77" s="407" t="s">
        <v>12875</v>
      </c>
      <c r="K77" s="42" t="s">
        <v>4700</v>
      </c>
      <c r="L77" s="42"/>
      <c r="M77" s="45"/>
    </row>
    <row r="78" spans="1:13" ht="19.5" customHeight="1">
      <c r="A78" s="42" t="s">
        <v>9818</v>
      </c>
      <c r="B78" s="52" t="s">
        <v>260</v>
      </c>
      <c r="C78" s="52" t="s">
        <v>13261</v>
      </c>
      <c r="D78" s="42">
        <f t="shared" si="1"/>
        <v>4</v>
      </c>
      <c r="E78" s="61" t="s">
        <v>1456</v>
      </c>
      <c r="F78" s="42" t="s">
        <v>1447</v>
      </c>
      <c r="G78" s="42" t="s">
        <v>4635</v>
      </c>
      <c r="H78" s="156" t="s">
        <v>5433</v>
      </c>
      <c r="I78" s="407" t="s">
        <v>12878</v>
      </c>
      <c r="J78" s="407" t="s">
        <v>12877</v>
      </c>
      <c r="K78" s="42" t="s">
        <v>4700</v>
      </c>
      <c r="L78" s="42"/>
      <c r="M78" s="45"/>
    </row>
    <row r="79" spans="1:13" ht="19.5" customHeight="1">
      <c r="A79" s="42" t="s">
        <v>9796</v>
      </c>
      <c r="B79" s="52" t="s">
        <v>260</v>
      </c>
      <c r="C79" s="52" t="s">
        <v>13261</v>
      </c>
      <c r="D79" s="42">
        <f t="shared" si="1"/>
        <v>5</v>
      </c>
      <c r="E79" s="61" t="s">
        <v>5434</v>
      </c>
      <c r="F79" s="42" t="s">
        <v>1448</v>
      </c>
      <c r="G79" s="42" t="s">
        <v>5435</v>
      </c>
      <c r="H79" s="42"/>
      <c r="I79" s="42"/>
      <c r="J79" s="193"/>
      <c r="K79" s="42" t="s">
        <v>9825</v>
      </c>
      <c r="L79" s="42"/>
      <c r="M79" s="45"/>
    </row>
    <row r="80" spans="1:13" ht="19.5" customHeight="1">
      <c r="A80" s="42" t="s">
        <v>9818</v>
      </c>
      <c r="B80" s="52" t="s">
        <v>260</v>
      </c>
      <c r="C80" s="52" t="s">
        <v>13261</v>
      </c>
      <c r="D80" s="42">
        <f t="shared" si="1"/>
        <v>6</v>
      </c>
      <c r="E80" s="61" t="s">
        <v>5436</v>
      </c>
      <c r="F80" s="42" t="s">
        <v>1449</v>
      </c>
      <c r="G80" s="42" t="s">
        <v>5437</v>
      </c>
      <c r="H80" s="42"/>
      <c r="I80" s="42"/>
      <c r="J80" s="193"/>
      <c r="K80" s="42" t="s">
        <v>9882</v>
      </c>
      <c r="L80" s="42"/>
      <c r="M80" s="45"/>
    </row>
    <row r="81" spans="1:13" ht="19.5" customHeight="1">
      <c r="A81" s="42" t="s">
        <v>9818</v>
      </c>
      <c r="B81" s="52" t="s">
        <v>260</v>
      </c>
      <c r="C81" s="52" t="s">
        <v>13261</v>
      </c>
      <c r="D81" s="42">
        <f t="shared" si="1"/>
        <v>7</v>
      </c>
      <c r="E81" s="61" t="s">
        <v>1457</v>
      </c>
      <c r="F81" s="42" t="s">
        <v>1450</v>
      </c>
      <c r="G81" s="42" t="s">
        <v>5438</v>
      </c>
      <c r="H81" s="42"/>
      <c r="I81" s="42"/>
      <c r="J81" s="193">
        <v>5223</v>
      </c>
      <c r="K81" s="42" t="s">
        <v>9835</v>
      </c>
      <c r="L81" s="42"/>
      <c r="M81" s="45"/>
    </row>
    <row r="82" spans="1:13" ht="19.5" customHeight="1">
      <c r="A82" s="42" t="s">
        <v>9883</v>
      </c>
      <c r="B82" s="52" t="s">
        <v>260</v>
      </c>
      <c r="C82" s="52" t="s">
        <v>13261</v>
      </c>
      <c r="D82" s="42">
        <f t="shared" si="1"/>
        <v>8</v>
      </c>
      <c r="E82" s="61" t="s">
        <v>5439</v>
      </c>
      <c r="F82" s="42" t="s">
        <v>1451</v>
      </c>
      <c r="G82" s="42"/>
      <c r="H82" s="42"/>
      <c r="I82" s="42"/>
      <c r="J82" s="193" t="s">
        <v>5440</v>
      </c>
      <c r="K82" s="42" t="s">
        <v>9884</v>
      </c>
      <c r="L82" s="42"/>
      <c r="M82" s="45"/>
    </row>
    <row r="83" spans="1:13" ht="19.5" customHeight="1">
      <c r="A83" s="42" t="s">
        <v>9818</v>
      </c>
      <c r="B83" s="52" t="s">
        <v>260</v>
      </c>
      <c r="C83" s="52" t="s">
        <v>13261</v>
      </c>
      <c r="D83" s="42">
        <f t="shared" si="1"/>
        <v>9</v>
      </c>
      <c r="E83" s="61" t="s">
        <v>1459</v>
      </c>
      <c r="F83" s="42" t="s">
        <v>1452</v>
      </c>
      <c r="G83" s="42" t="s">
        <v>5441</v>
      </c>
      <c r="H83" s="42"/>
      <c r="I83" s="42"/>
      <c r="J83" s="193" t="s">
        <v>5442</v>
      </c>
      <c r="K83" s="42" t="s">
        <v>9825</v>
      </c>
      <c r="L83" s="42"/>
      <c r="M83" s="45"/>
    </row>
    <row r="84" spans="1:13" ht="19.5" customHeight="1">
      <c r="A84" s="168" t="s">
        <v>9796</v>
      </c>
      <c r="B84" s="52" t="s">
        <v>260</v>
      </c>
      <c r="C84" s="52" t="s">
        <v>13261</v>
      </c>
      <c r="D84" s="168">
        <f t="shared" si="1"/>
        <v>10</v>
      </c>
      <c r="E84" s="61" t="s">
        <v>5443</v>
      </c>
      <c r="F84" s="168" t="s">
        <v>1453</v>
      </c>
      <c r="G84" s="168"/>
      <c r="H84" s="168"/>
      <c r="I84" s="168"/>
      <c r="J84" s="247" t="s">
        <v>5444</v>
      </c>
      <c r="K84" s="168" t="s">
        <v>9825</v>
      </c>
      <c r="L84" s="168"/>
      <c r="M84" s="53"/>
    </row>
    <row r="85" spans="1:13" ht="19.5" customHeight="1">
      <c r="A85" s="42" t="s">
        <v>9885</v>
      </c>
      <c r="B85" s="52" t="s">
        <v>260</v>
      </c>
      <c r="C85" s="52" t="s">
        <v>13261</v>
      </c>
      <c r="D85" s="42">
        <f t="shared" si="1"/>
        <v>11</v>
      </c>
      <c r="E85" s="61" t="s">
        <v>955</v>
      </c>
      <c r="F85" s="42" t="s">
        <v>962</v>
      </c>
      <c r="G85" s="168" t="s">
        <v>5457</v>
      </c>
      <c r="H85" s="42"/>
      <c r="I85" s="42"/>
      <c r="J85" s="193" t="s">
        <v>5445</v>
      </c>
      <c r="K85" s="42" t="s">
        <v>9882</v>
      </c>
      <c r="L85" s="42"/>
      <c r="M85" s="45"/>
    </row>
    <row r="86" spans="1:13" ht="19.5" customHeight="1">
      <c r="A86" s="42" t="s">
        <v>9885</v>
      </c>
      <c r="B86" s="52" t="s">
        <v>260</v>
      </c>
      <c r="C86" s="52" t="s">
        <v>13261</v>
      </c>
      <c r="D86" s="42">
        <f t="shared" si="1"/>
        <v>12</v>
      </c>
      <c r="E86" s="61" t="s">
        <v>5446</v>
      </c>
      <c r="F86" s="42" t="s">
        <v>1454</v>
      </c>
      <c r="G86" s="42"/>
      <c r="H86" s="42"/>
      <c r="I86" s="42"/>
      <c r="J86" s="193"/>
      <c r="K86" s="42" t="s">
        <v>9886</v>
      </c>
      <c r="L86" s="42"/>
      <c r="M86" s="45"/>
    </row>
    <row r="87" spans="1:13" ht="19.5" customHeight="1">
      <c r="A87" s="42" t="s">
        <v>9796</v>
      </c>
      <c r="B87" s="52" t="s">
        <v>260</v>
      </c>
      <c r="C87" s="52" t="s">
        <v>13261</v>
      </c>
      <c r="D87" s="42">
        <f t="shared" si="1"/>
        <v>13</v>
      </c>
      <c r="E87" s="61" t="s">
        <v>13262</v>
      </c>
      <c r="F87" s="61" t="s">
        <v>13263</v>
      </c>
      <c r="G87" s="42"/>
      <c r="H87" s="42"/>
      <c r="I87" s="382" t="s">
        <v>4560</v>
      </c>
      <c r="J87" s="418"/>
      <c r="K87" s="382" t="s">
        <v>9809</v>
      </c>
      <c r="L87" s="42"/>
      <c r="M87" s="45"/>
    </row>
    <row r="88" spans="1:13" ht="19.5" customHeight="1">
      <c r="A88" s="42" t="s">
        <v>9796</v>
      </c>
      <c r="B88" s="52" t="s">
        <v>260</v>
      </c>
      <c r="C88" s="52" t="s">
        <v>13261</v>
      </c>
      <c r="D88" s="42">
        <f t="shared" si="1"/>
        <v>14</v>
      </c>
      <c r="E88" s="61" t="s">
        <v>13264</v>
      </c>
      <c r="F88" s="61" t="s">
        <v>13265</v>
      </c>
      <c r="G88" s="42"/>
      <c r="H88" s="42"/>
      <c r="I88" s="42"/>
      <c r="J88" s="193"/>
      <c r="K88" s="42" t="s">
        <v>9801</v>
      </c>
      <c r="L88" s="42"/>
      <c r="M88" s="45"/>
    </row>
    <row r="89" spans="1:13" ht="19.5" customHeight="1">
      <c r="A89" s="42" t="s">
        <v>9796</v>
      </c>
      <c r="B89" s="52" t="s">
        <v>260</v>
      </c>
      <c r="C89" s="52" t="s">
        <v>13261</v>
      </c>
      <c r="D89" s="42">
        <f t="shared" si="1"/>
        <v>15</v>
      </c>
      <c r="E89" s="382" t="s">
        <v>212</v>
      </c>
      <c r="F89" s="382" t="s">
        <v>591</v>
      </c>
      <c r="G89" s="5" t="s">
        <v>9849</v>
      </c>
      <c r="H89" s="13" t="s">
        <v>9888</v>
      </c>
      <c r="I89" s="382" t="s">
        <v>4560</v>
      </c>
      <c r="J89" s="418"/>
      <c r="K89" s="382" t="s">
        <v>9875</v>
      </c>
      <c r="L89" s="42"/>
      <c r="M89" s="45"/>
    </row>
    <row r="90" spans="1:13" ht="19.5" customHeight="1">
      <c r="A90" s="42" t="s">
        <v>9796</v>
      </c>
      <c r="B90" s="52" t="s">
        <v>260</v>
      </c>
      <c r="C90" s="52" t="s">
        <v>13261</v>
      </c>
      <c r="D90" s="42">
        <f t="shared" si="1"/>
        <v>16</v>
      </c>
      <c r="E90" s="49" t="s">
        <v>9867</v>
      </c>
      <c r="F90" s="382" t="s">
        <v>565</v>
      </c>
      <c r="G90" s="12" t="s">
        <v>9889</v>
      </c>
      <c r="H90" s="13" t="s">
        <v>9812</v>
      </c>
      <c r="I90" s="13" t="s">
        <v>4563</v>
      </c>
      <c r="J90" s="88"/>
      <c r="K90" s="382" t="s">
        <v>9821</v>
      </c>
      <c r="L90" s="42"/>
      <c r="M90" s="45"/>
    </row>
    <row r="91" spans="1:13" ht="19.5" customHeight="1">
      <c r="A91" s="42" t="s">
        <v>9818</v>
      </c>
      <c r="B91" s="52" t="s">
        <v>261</v>
      </c>
      <c r="C91" s="52" t="s">
        <v>252</v>
      </c>
      <c r="D91" s="42">
        <f t="shared" si="1"/>
        <v>1</v>
      </c>
      <c r="E91" s="61" t="s">
        <v>1381</v>
      </c>
      <c r="F91" s="42" t="s">
        <v>1364</v>
      </c>
      <c r="G91" s="42" t="s">
        <v>5447</v>
      </c>
      <c r="H91" s="42"/>
      <c r="I91" s="42" t="s">
        <v>4616</v>
      </c>
      <c r="J91" s="193" t="s">
        <v>5448</v>
      </c>
      <c r="K91" s="42" t="s">
        <v>9890</v>
      </c>
      <c r="L91" s="42"/>
      <c r="M91" s="45"/>
    </row>
    <row r="92" spans="1:13" ht="19.5" customHeight="1">
      <c r="A92" s="42" t="s">
        <v>9818</v>
      </c>
      <c r="B92" s="52" t="s">
        <v>261</v>
      </c>
      <c r="C92" s="52" t="s">
        <v>252</v>
      </c>
      <c r="D92" s="42">
        <f t="shared" si="1"/>
        <v>2</v>
      </c>
      <c r="E92" s="61" t="s">
        <v>1464</v>
      </c>
      <c r="F92" s="42" t="s">
        <v>1460</v>
      </c>
      <c r="G92" s="42" t="s">
        <v>5449</v>
      </c>
      <c r="H92" s="42"/>
      <c r="I92" s="42" t="s">
        <v>5450</v>
      </c>
      <c r="J92" s="193"/>
      <c r="K92" s="42" t="s">
        <v>9825</v>
      </c>
      <c r="L92" s="42"/>
      <c r="M92" s="45"/>
    </row>
    <row r="93" spans="1:13" ht="19.5" customHeight="1">
      <c r="A93" s="42" t="s">
        <v>9818</v>
      </c>
      <c r="B93" s="52" t="s">
        <v>261</v>
      </c>
      <c r="C93" s="52" t="s">
        <v>252</v>
      </c>
      <c r="D93" s="42">
        <f t="shared" si="1"/>
        <v>3</v>
      </c>
      <c r="E93" s="61" t="s">
        <v>12638</v>
      </c>
      <c r="F93" s="42" t="s">
        <v>12639</v>
      </c>
      <c r="G93" s="42" t="s">
        <v>12640</v>
      </c>
      <c r="H93" s="42"/>
      <c r="I93" s="42" t="s">
        <v>5451</v>
      </c>
      <c r="J93" s="193" t="s">
        <v>5452</v>
      </c>
      <c r="K93" s="42" t="s">
        <v>9835</v>
      </c>
      <c r="L93" s="42"/>
      <c r="M93" s="45"/>
    </row>
    <row r="94" spans="1:13" ht="19.5" customHeight="1">
      <c r="A94" s="168" t="s">
        <v>9818</v>
      </c>
      <c r="B94" s="52" t="s">
        <v>261</v>
      </c>
      <c r="C94" s="52" t="s">
        <v>252</v>
      </c>
      <c r="D94" s="168">
        <f t="shared" si="1"/>
        <v>4</v>
      </c>
      <c r="E94" s="61" t="s">
        <v>1465</v>
      </c>
      <c r="F94" s="168" t="s">
        <v>1461</v>
      </c>
      <c r="G94" s="168" t="s">
        <v>5453</v>
      </c>
      <c r="H94" s="168"/>
      <c r="I94" s="168"/>
      <c r="J94" s="247" t="s">
        <v>5454</v>
      </c>
      <c r="K94" s="168" t="s">
        <v>9825</v>
      </c>
      <c r="L94" s="168"/>
      <c r="M94" s="53"/>
    </row>
    <row r="95" spans="1:13" ht="19.5" customHeight="1">
      <c r="A95" s="42" t="s">
        <v>9818</v>
      </c>
      <c r="B95" s="52" t="s">
        <v>261</v>
      </c>
      <c r="C95" s="52" t="s">
        <v>252</v>
      </c>
      <c r="D95" s="42">
        <f t="shared" si="1"/>
        <v>5</v>
      </c>
      <c r="E95" s="61" t="s">
        <v>1466</v>
      </c>
      <c r="F95" s="42" t="s">
        <v>1462</v>
      </c>
      <c r="G95" s="42" t="s">
        <v>5455</v>
      </c>
      <c r="H95" s="42"/>
      <c r="I95" s="13" t="s">
        <v>4563</v>
      </c>
      <c r="J95" s="88"/>
      <c r="K95" s="382" t="s">
        <v>9821</v>
      </c>
      <c r="L95" s="42"/>
      <c r="M95" s="45"/>
    </row>
    <row r="96" spans="1:13" ht="19.5" customHeight="1">
      <c r="A96" s="42" t="s">
        <v>9818</v>
      </c>
      <c r="B96" s="52" t="s">
        <v>261</v>
      </c>
      <c r="C96" s="52" t="s">
        <v>252</v>
      </c>
      <c r="D96" s="42">
        <f t="shared" si="1"/>
        <v>6</v>
      </c>
      <c r="E96" s="61" t="s">
        <v>1467</v>
      </c>
      <c r="F96" s="42" t="s">
        <v>1463</v>
      </c>
      <c r="G96" s="42"/>
      <c r="H96" s="42"/>
      <c r="I96" s="42" t="s">
        <v>5456</v>
      </c>
      <c r="J96" s="193"/>
      <c r="K96" s="42" t="s">
        <v>9828</v>
      </c>
      <c r="L96" s="42"/>
      <c r="M96" s="45"/>
    </row>
    <row r="97" spans="1:13" ht="19.5" customHeight="1">
      <c r="A97" s="42" t="s">
        <v>9818</v>
      </c>
      <c r="B97" s="52" t="s">
        <v>261</v>
      </c>
      <c r="C97" s="52" t="s">
        <v>252</v>
      </c>
      <c r="D97" s="42">
        <f t="shared" si="1"/>
        <v>7</v>
      </c>
      <c r="E97" s="382" t="s">
        <v>212</v>
      </c>
      <c r="F97" s="382" t="s">
        <v>591</v>
      </c>
      <c r="G97" s="5" t="s">
        <v>9891</v>
      </c>
      <c r="H97" s="13" t="s">
        <v>9812</v>
      </c>
      <c r="I97" s="382" t="s">
        <v>4560</v>
      </c>
      <c r="J97" s="418"/>
      <c r="K97" s="382" t="s">
        <v>9887</v>
      </c>
      <c r="L97" s="42"/>
      <c r="M97" s="45"/>
    </row>
    <row r="98" spans="1:13" ht="19.5" customHeight="1">
      <c r="A98" s="42" t="s">
        <v>9818</v>
      </c>
      <c r="B98" s="52" t="s">
        <v>261</v>
      </c>
      <c r="C98" s="52" t="s">
        <v>252</v>
      </c>
      <c r="D98" s="42">
        <f t="shared" si="1"/>
        <v>8</v>
      </c>
      <c r="E98" s="49" t="s">
        <v>9867</v>
      </c>
      <c r="F98" s="382" t="s">
        <v>565</v>
      </c>
      <c r="G98" s="12" t="s">
        <v>9889</v>
      </c>
      <c r="H98" s="13" t="s">
        <v>9888</v>
      </c>
      <c r="I98" s="13" t="s">
        <v>9892</v>
      </c>
      <c r="J98" s="88"/>
      <c r="K98" s="382" t="s">
        <v>9821</v>
      </c>
      <c r="L98" s="42"/>
      <c r="M98" s="45"/>
    </row>
    <row r="99" spans="1:13" ht="19.5" customHeight="1">
      <c r="A99" s="168" t="s">
        <v>9885</v>
      </c>
      <c r="B99" s="52" t="s">
        <v>262</v>
      </c>
      <c r="C99" s="52" t="s">
        <v>253</v>
      </c>
      <c r="D99" s="168">
        <f t="shared" si="1"/>
        <v>1</v>
      </c>
      <c r="E99" s="61" t="s">
        <v>954</v>
      </c>
      <c r="F99" s="168" t="s">
        <v>961</v>
      </c>
      <c r="G99" s="5" t="s">
        <v>9845</v>
      </c>
      <c r="H99" s="13" t="s">
        <v>4608</v>
      </c>
      <c r="I99" s="168" t="s">
        <v>9817</v>
      </c>
      <c r="J99" s="98" t="s">
        <v>12651</v>
      </c>
      <c r="K99" s="168" t="s">
        <v>9890</v>
      </c>
      <c r="L99" s="168"/>
      <c r="M99" s="53"/>
    </row>
    <row r="100" spans="1:13" ht="19.5" customHeight="1">
      <c r="A100" s="168" t="s">
        <v>9818</v>
      </c>
      <c r="B100" s="52" t="s">
        <v>262</v>
      </c>
      <c r="C100" s="52" t="s">
        <v>253</v>
      </c>
      <c r="D100" s="168">
        <f t="shared" si="1"/>
        <v>2</v>
      </c>
      <c r="E100" s="61" t="s">
        <v>955</v>
      </c>
      <c r="F100" s="168" t="s">
        <v>962</v>
      </c>
      <c r="G100" s="168" t="s">
        <v>5457</v>
      </c>
      <c r="H100" s="168"/>
      <c r="I100" s="168"/>
      <c r="J100" s="247" t="s">
        <v>11067</v>
      </c>
      <c r="K100" s="168" t="s">
        <v>9884</v>
      </c>
      <c r="L100" s="168"/>
      <c r="M100" s="53"/>
    </row>
    <row r="101" spans="1:13" ht="19.5" customHeight="1">
      <c r="A101" s="42" t="s">
        <v>9818</v>
      </c>
      <c r="B101" s="52" t="s">
        <v>262</v>
      </c>
      <c r="C101" s="52" t="s">
        <v>253</v>
      </c>
      <c r="D101" s="42">
        <f t="shared" si="1"/>
        <v>3</v>
      </c>
      <c r="E101" s="61" t="s">
        <v>1469</v>
      </c>
      <c r="F101" s="42" t="s">
        <v>1468</v>
      </c>
      <c r="G101" s="42"/>
      <c r="H101" s="42"/>
      <c r="I101" s="382" t="s">
        <v>4560</v>
      </c>
      <c r="J101" s="418"/>
      <c r="K101" s="382" t="s">
        <v>9875</v>
      </c>
      <c r="L101" s="42"/>
      <c r="M101" s="45"/>
    </row>
    <row r="102" spans="1:13" ht="19.5" customHeight="1">
      <c r="A102" s="168" t="s">
        <v>9796</v>
      </c>
      <c r="B102" s="52" t="s">
        <v>262</v>
      </c>
      <c r="C102" s="52" t="s">
        <v>253</v>
      </c>
      <c r="D102" s="42">
        <f t="shared" si="1"/>
        <v>4</v>
      </c>
      <c r="E102" s="61" t="s">
        <v>5458</v>
      </c>
      <c r="F102" s="42" t="s">
        <v>633</v>
      </c>
      <c r="G102" s="36" t="s">
        <v>9893</v>
      </c>
      <c r="H102" s="13" t="s">
        <v>9894</v>
      </c>
      <c r="I102" s="42" t="s">
        <v>5459</v>
      </c>
      <c r="J102" s="193"/>
      <c r="K102" s="42" t="s">
        <v>9828</v>
      </c>
      <c r="L102" s="42"/>
      <c r="M102" s="45"/>
    </row>
    <row r="103" spans="1:13" ht="19.5" customHeight="1">
      <c r="A103" s="42" t="s">
        <v>9818</v>
      </c>
      <c r="B103" s="52" t="s">
        <v>262</v>
      </c>
      <c r="C103" s="52" t="s">
        <v>253</v>
      </c>
      <c r="D103" s="42">
        <f t="shared" si="1"/>
        <v>5</v>
      </c>
      <c r="E103" s="384" t="s">
        <v>212</v>
      </c>
      <c r="F103" s="382" t="s">
        <v>591</v>
      </c>
      <c r="G103" s="5" t="s">
        <v>9895</v>
      </c>
      <c r="H103" s="13" t="s">
        <v>9820</v>
      </c>
      <c r="I103" s="382" t="s">
        <v>4560</v>
      </c>
      <c r="J103" s="418"/>
      <c r="K103" s="382" t="s">
        <v>9875</v>
      </c>
      <c r="L103" s="42"/>
      <c r="M103" s="45"/>
    </row>
    <row r="104" spans="1:13" ht="19.5" customHeight="1">
      <c r="A104" s="42" t="s">
        <v>9885</v>
      </c>
      <c r="B104" s="52" t="s">
        <v>262</v>
      </c>
      <c r="C104" s="52" t="s">
        <v>253</v>
      </c>
      <c r="D104" s="42">
        <f t="shared" si="1"/>
        <v>6</v>
      </c>
      <c r="E104" s="49" t="s">
        <v>9896</v>
      </c>
      <c r="F104" s="382" t="s">
        <v>565</v>
      </c>
      <c r="G104" s="12" t="s">
        <v>9897</v>
      </c>
      <c r="H104" s="13" t="s">
        <v>9820</v>
      </c>
      <c r="I104" s="13" t="s">
        <v>4563</v>
      </c>
      <c r="J104" s="88"/>
      <c r="K104" s="382" t="s">
        <v>9898</v>
      </c>
      <c r="L104" s="42"/>
      <c r="M104" s="45"/>
    </row>
    <row r="105" spans="1:13" ht="19.5" customHeight="1">
      <c r="A105" s="168" t="s">
        <v>9818</v>
      </c>
      <c r="B105" s="52" t="s">
        <v>5460</v>
      </c>
      <c r="C105" s="52" t="s">
        <v>1431</v>
      </c>
      <c r="D105" s="168">
        <f t="shared" si="1"/>
        <v>1</v>
      </c>
      <c r="E105" s="61" t="s">
        <v>5461</v>
      </c>
      <c r="F105" s="168" t="s">
        <v>961</v>
      </c>
      <c r="G105" s="5" t="s">
        <v>9845</v>
      </c>
      <c r="H105" s="155" t="s">
        <v>4608</v>
      </c>
      <c r="I105" s="168" t="s">
        <v>9846</v>
      </c>
      <c r="J105" s="98" t="s">
        <v>12651</v>
      </c>
      <c r="K105" s="168" t="s">
        <v>9798</v>
      </c>
      <c r="L105" s="168"/>
      <c r="M105" s="53"/>
    </row>
    <row r="106" spans="1:13" ht="19.5" customHeight="1">
      <c r="A106" s="42" t="s">
        <v>9899</v>
      </c>
      <c r="B106" s="52" t="s">
        <v>5460</v>
      </c>
      <c r="C106" s="52" t="s">
        <v>1431</v>
      </c>
      <c r="D106" s="42">
        <f t="shared" si="1"/>
        <v>2</v>
      </c>
      <c r="E106" s="61" t="s">
        <v>9900</v>
      </c>
      <c r="F106" s="42" t="s">
        <v>1365</v>
      </c>
      <c r="G106" s="168" t="s">
        <v>4572</v>
      </c>
      <c r="H106" s="168" t="s">
        <v>4574</v>
      </c>
      <c r="I106" s="42"/>
      <c r="J106" s="193"/>
      <c r="K106" s="42" t="s">
        <v>9828</v>
      </c>
      <c r="L106" s="42"/>
      <c r="M106" s="45"/>
    </row>
    <row r="107" spans="1:13" ht="19.5" customHeight="1">
      <c r="A107" s="42" t="s">
        <v>9899</v>
      </c>
      <c r="B107" s="52" t="s">
        <v>5460</v>
      </c>
      <c r="C107" s="52" t="s">
        <v>1431</v>
      </c>
      <c r="D107" s="42">
        <f t="shared" si="1"/>
        <v>3</v>
      </c>
      <c r="E107" s="61" t="s">
        <v>9901</v>
      </c>
      <c r="F107" s="42" t="s">
        <v>1344</v>
      </c>
      <c r="G107" s="42" t="s">
        <v>4614</v>
      </c>
      <c r="H107" s="42"/>
      <c r="I107" s="103" t="s">
        <v>5462</v>
      </c>
      <c r="J107" s="98" t="s">
        <v>4552</v>
      </c>
      <c r="K107" s="42" t="s">
        <v>9902</v>
      </c>
      <c r="L107" s="42"/>
      <c r="M107" s="45"/>
    </row>
    <row r="108" spans="1:13" ht="19.5" customHeight="1">
      <c r="A108" s="42" t="s">
        <v>9818</v>
      </c>
      <c r="B108" s="52" t="s">
        <v>5460</v>
      </c>
      <c r="C108" s="52" t="s">
        <v>1431</v>
      </c>
      <c r="D108" s="42">
        <f t="shared" si="1"/>
        <v>4</v>
      </c>
      <c r="E108" s="61" t="s">
        <v>9903</v>
      </c>
      <c r="F108" s="42" t="s">
        <v>1345</v>
      </c>
      <c r="G108" s="42" t="s">
        <v>5463</v>
      </c>
      <c r="H108" s="42"/>
      <c r="I108" s="42"/>
      <c r="J108" s="407" t="s">
        <v>5464</v>
      </c>
      <c r="K108" s="42" t="s">
        <v>9904</v>
      </c>
      <c r="L108" s="42"/>
      <c r="M108" s="45"/>
    </row>
    <row r="109" spans="1:13" ht="19.5" customHeight="1">
      <c r="A109" s="42" t="s">
        <v>9899</v>
      </c>
      <c r="B109" s="52" t="s">
        <v>5460</v>
      </c>
      <c r="C109" s="52" t="s">
        <v>1431</v>
      </c>
      <c r="D109" s="42">
        <f t="shared" si="1"/>
        <v>5</v>
      </c>
      <c r="E109" s="61" t="s">
        <v>5465</v>
      </c>
      <c r="F109" s="42" t="s">
        <v>1471</v>
      </c>
      <c r="G109" s="42" t="s">
        <v>5466</v>
      </c>
      <c r="H109" s="42"/>
      <c r="I109" s="42" t="s">
        <v>5467</v>
      </c>
      <c r="J109" s="193"/>
      <c r="K109" s="42" t="s">
        <v>9904</v>
      </c>
      <c r="L109" s="42"/>
      <c r="M109" s="45"/>
    </row>
    <row r="110" spans="1:13" ht="19.5" customHeight="1">
      <c r="A110" s="42" t="s">
        <v>9899</v>
      </c>
      <c r="B110" s="52" t="s">
        <v>5460</v>
      </c>
      <c r="C110" s="52" t="s">
        <v>1431</v>
      </c>
      <c r="D110" s="42">
        <f t="shared" si="1"/>
        <v>6</v>
      </c>
      <c r="E110" s="61" t="s">
        <v>5468</v>
      </c>
      <c r="F110" s="42" t="s">
        <v>1364</v>
      </c>
      <c r="G110" s="42" t="s">
        <v>5447</v>
      </c>
      <c r="H110" s="42" t="s">
        <v>5469</v>
      </c>
      <c r="I110" s="42"/>
      <c r="J110" s="193"/>
      <c r="K110" s="42" t="s">
        <v>9902</v>
      </c>
      <c r="L110" s="42"/>
      <c r="M110" s="45"/>
    </row>
    <row r="111" spans="1:13" ht="19.5" customHeight="1">
      <c r="A111" s="42" t="s">
        <v>9899</v>
      </c>
      <c r="B111" s="52" t="s">
        <v>5460</v>
      </c>
      <c r="C111" s="52" t="s">
        <v>1431</v>
      </c>
      <c r="D111" s="42">
        <f t="shared" si="1"/>
        <v>7</v>
      </c>
      <c r="E111" s="382" t="s">
        <v>212</v>
      </c>
      <c r="F111" s="382" t="s">
        <v>591</v>
      </c>
      <c r="G111" s="5" t="s">
        <v>9849</v>
      </c>
      <c r="H111" s="13" t="s">
        <v>9820</v>
      </c>
      <c r="I111" s="382" t="s">
        <v>4560</v>
      </c>
      <c r="J111" s="418"/>
      <c r="K111" s="382" t="s">
        <v>9905</v>
      </c>
      <c r="L111" s="42"/>
      <c r="M111" s="45"/>
    </row>
    <row r="112" spans="1:13" ht="19.5" customHeight="1">
      <c r="A112" s="42" t="s">
        <v>9818</v>
      </c>
      <c r="B112" s="52" t="s">
        <v>5460</v>
      </c>
      <c r="C112" s="52" t="s">
        <v>1431</v>
      </c>
      <c r="D112" s="42">
        <f t="shared" si="1"/>
        <v>8</v>
      </c>
      <c r="E112" s="49" t="s">
        <v>9867</v>
      </c>
      <c r="F112" s="382" t="s">
        <v>565</v>
      </c>
      <c r="G112" s="12" t="s">
        <v>9889</v>
      </c>
      <c r="H112" s="13" t="s">
        <v>9820</v>
      </c>
      <c r="I112" s="13" t="s">
        <v>4563</v>
      </c>
      <c r="J112" s="88"/>
      <c r="K112" s="382" t="s">
        <v>9821</v>
      </c>
      <c r="L112" s="42"/>
      <c r="M112" s="45"/>
    </row>
    <row r="113" spans="1:13" ht="19.5" customHeight="1">
      <c r="A113" s="181" t="s">
        <v>4550</v>
      </c>
      <c r="B113" s="385" t="s">
        <v>263</v>
      </c>
      <c r="C113" s="238" t="s">
        <v>1431</v>
      </c>
      <c r="D113" s="181">
        <f t="shared" ref="D113:D178" si="2">IF($C113=$C112,$D112+1,1)</f>
        <v>9</v>
      </c>
      <c r="E113" s="185" t="s">
        <v>4637</v>
      </c>
      <c r="F113" s="181" t="s">
        <v>961</v>
      </c>
      <c r="G113" s="181"/>
      <c r="H113" s="181"/>
      <c r="I113" s="181"/>
      <c r="J113" s="234"/>
      <c r="K113" s="181" t="s">
        <v>4638</v>
      </c>
      <c r="L113" s="181"/>
      <c r="M113" s="150"/>
    </row>
    <row r="114" spans="1:13" ht="19.5" customHeight="1">
      <c r="A114" s="181" t="s">
        <v>4632</v>
      </c>
      <c r="B114" s="385" t="s">
        <v>263</v>
      </c>
      <c r="C114" s="238" t="s">
        <v>1431</v>
      </c>
      <c r="D114" s="181">
        <f t="shared" si="2"/>
        <v>10</v>
      </c>
      <c r="E114" s="185" t="s">
        <v>4639</v>
      </c>
      <c r="F114" s="181" t="s">
        <v>1365</v>
      </c>
      <c r="G114" s="181"/>
      <c r="H114" s="181"/>
      <c r="I114" s="181"/>
      <c r="J114" s="234"/>
      <c r="K114" s="181" t="s">
        <v>4638</v>
      </c>
      <c r="L114" s="181"/>
      <c r="M114" s="150"/>
    </row>
    <row r="115" spans="1:13" ht="19.5" customHeight="1">
      <c r="A115" s="181" t="s">
        <v>4550</v>
      </c>
      <c r="B115" s="385" t="s">
        <v>263</v>
      </c>
      <c r="C115" s="238" t="s">
        <v>1431</v>
      </c>
      <c r="D115" s="181">
        <f t="shared" si="2"/>
        <v>11</v>
      </c>
      <c r="E115" s="185" t="s">
        <v>4640</v>
      </c>
      <c r="F115" s="181" t="s">
        <v>1344</v>
      </c>
      <c r="G115" s="181"/>
      <c r="H115" s="181"/>
      <c r="I115" s="181"/>
      <c r="J115" s="234"/>
      <c r="K115" s="181" t="s">
        <v>4553</v>
      </c>
      <c r="L115" s="181"/>
      <c r="M115" s="150"/>
    </row>
    <row r="116" spans="1:13" ht="19.5" customHeight="1">
      <c r="A116" s="181" t="s">
        <v>4632</v>
      </c>
      <c r="B116" s="385" t="s">
        <v>263</v>
      </c>
      <c r="C116" s="238" t="s">
        <v>1431</v>
      </c>
      <c r="D116" s="181">
        <f t="shared" si="2"/>
        <v>12</v>
      </c>
      <c r="E116" s="185" t="s">
        <v>4641</v>
      </c>
      <c r="F116" s="181" t="s">
        <v>1345</v>
      </c>
      <c r="G116" s="181"/>
      <c r="H116" s="181"/>
      <c r="I116" s="181"/>
      <c r="J116" s="234"/>
      <c r="K116" s="181" t="s">
        <v>4555</v>
      </c>
      <c r="L116" s="181"/>
      <c r="M116" s="150"/>
    </row>
    <row r="117" spans="1:13" ht="19.5" customHeight="1">
      <c r="A117" s="181" t="s">
        <v>4632</v>
      </c>
      <c r="B117" s="385" t="s">
        <v>263</v>
      </c>
      <c r="C117" s="238" t="s">
        <v>1431</v>
      </c>
      <c r="D117" s="181">
        <f t="shared" si="2"/>
        <v>13</v>
      </c>
      <c r="E117" s="185" t="s">
        <v>4642</v>
      </c>
      <c r="F117" s="181" t="s">
        <v>1471</v>
      </c>
      <c r="G117" s="181"/>
      <c r="H117" s="181"/>
      <c r="I117" s="181"/>
      <c r="J117" s="234"/>
      <c r="K117" s="181" t="s">
        <v>4555</v>
      </c>
      <c r="L117" s="181"/>
      <c r="M117" s="150"/>
    </row>
    <row r="118" spans="1:13" ht="19.5" customHeight="1">
      <c r="A118" s="181" t="s">
        <v>4550</v>
      </c>
      <c r="B118" s="385" t="s">
        <v>263</v>
      </c>
      <c r="C118" s="238" t="s">
        <v>1431</v>
      </c>
      <c r="D118" s="181">
        <f t="shared" si="2"/>
        <v>14</v>
      </c>
      <c r="E118" s="185" t="s">
        <v>4643</v>
      </c>
      <c r="F118" s="181" t="s">
        <v>1364</v>
      </c>
      <c r="G118" s="181"/>
      <c r="H118" s="181"/>
      <c r="I118" s="181"/>
      <c r="J118" s="234"/>
      <c r="K118" s="181" t="s">
        <v>4553</v>
      </c>
      <c r="L118" s="181"/>
      <c r="M118" s="150"/>
    </row>
    <row r="119" spans="1:13" ht="19.5" customHeight="1">
      <c r="A119" s="181" t="s">
        <v>4550</v>
      </c>
      <c r="B119" s="385" t="s">
        <v>263</v>
      </c>
      <c r="C119" s="238" t="s">
        <v>1431</v>
      </c>
      <c r="D119" s="181">
        <f t="shared" si="2"/>
        <v>15</v>
      </c>
      <c r="E119" s="386" t="s">
        <v>212</v>
      </c>
      <c r="F119" s="386" t="s">
        <v>591</v>
      </c>
      <c r="G119" s="183" t="s">
        <v>4558</v>
      </c>
      <c r="H119" s="184" t="s">
        <v>4559</v>
      </c>
      <c r="I119" s="386" t="s">
        <v>4560</v>
      </c>
      <c r="J119" s="420"/>
      <c r="K119" s="386" t="s">
        <v>4636</v>
      </c>
      <c r="L119" s="181"/>
      <c r="M119" s="150"/>
    </row>
    <row r="120" spans="1:13" ht="19.5" customHeight="1">
      <c r="A120" s="185" t="s">
        <v>4632</v>
      </c>
      <c r="B120" s="385" t="s">
        <v>263</v>
      </c>
      <c r="C120" s="238" t="s">
        <v>1431</v>
      </c>
      <c r="D120" s="185">
        <f t="shared" si="2"/>
        <v>16</v>
      </c>
      <c r="E120" s="185" t="s">
        <v>4561</v>
      </c>
      <c r="F120" s="387" t="s">
        <v>565</v>
      </c>
      <c r="G120" s="185" t="s">
        <v>4562</v>
      </c>
      <c r="H120" s="152" t="s">
        <v>4559</v>
      </c>
      <c r="I120" s="152" t="s">
        <v>4563</v>
      </c>
      <c r="J120" s="228"/>
      <c r="K120" s="387" t="s">
        <v>4564</v>
      </c>
      <c r="L120" s="181"/>
      <c r="M120" s="150"/>
    </row>
    <row r="121" spans="1:13" ht="19.5" customHeight="1">
      <c r="A121" s="42" t="s">
        <v>9796</v>
      </c>
      <c r="B121" s="61" t="s">
        <v>12587</v>
      </c>
      <c r="C121" s="69" t="s">
        <v>12588</v>
      </c>
      <c r="D121" s="61">
        <f t="shared" si="2"/>
        <v>1</v>
      </c>
      <c r="E121" s="42" t="s">
        <v>954</v>
      </c>
      <c r="F121" s="42" t="s">
        <v>961</v>
      </c>
      <c r="G121" s="55" t="s">
        <v>1242</v>
      </c>
      <c r="H121" s="13"/>
      <c r="I121" s="168" t="s">
        <v>1390</v>
      </c>
      <c r="J121" s="98" t="s">
        <v>13116</v>
      </c>
      <c r="K121" s="168" t="s">
        <v>80</v>
      </c>
      <c r="L121" s="42"/>
      <c r="M121" s="42"/>
    </row>
    <row r="122" spans="1:13" ht="19.5" customHeight="1">
      <c r="A122" s="42" t="s">
        <v>9796</v>
      </c>
      <c r="B122" s="61" t="s">
        <v>12587</v>
      </c>
      <c r="C122" s="69" t="s">
        <v>12588</v>
      </c>
      <c r="D122" s="61">
        <f t="shared" si="2"/>
        <v>2</v>
      </c>
      <c r="E122" s="42" t="s">
        <v>202</v>
      </c>
      <c r="F122" s="42" t="s">
        <v>633</v>
      </c>
      <c r="G122" s="5" t="s">
        <v>4222</v>
      </c>
      <c r="H122" s="13" t="s">
        <v>9808</v>
      </c>
      <c r="I122" s="155" t="s">
        <v>1701</v>
      </c>
      <c r="J122" s="122" t="s">
        <v>4196</v>
      </c>
      <c r="K122" s="42" t="s">
        <v>12597</v>
      </c>
      <c r="L122" s="42"/>
      <c r="M122" s="42"/>
    </row>
    <row r="123" spans="1:13" ht="19.5" customHeight="1">
      <c r="A123" s="42" t="s">
        <v>9796</v>
      </c>
      <c r="B123" s="61" t="s">
        <v>12587</v>
      </c>
      <c r="C123" s="69" t="s">
        <v>12588</v>
      </c>
      <c r="D123" s="61">
        <f t="shared" si="2"/>
        <v>3</v>
      </c>
      <c r="E123" s="42" t="s">
        <v>8006</v>
      </c>
      <c r="F123" s="42" t="s">
        <v>2470</v>
      </c>
      <c r="G123" s="42" t="s">
        <v>12606</v>
      </c>
      <c r="H123" s="42" t="s">
        <v>13126</v>
      </c>
      <c r="I123" s="42" t="s">
        <v>13124</v>
      </c>
      <c r="J123" s="193" t="s">
        <v>13135</v>
      </c>
      <c r="K123" s="42" t="s">
        <v>12598</v>
      </c>
      <c r="L123" s="42"/>
      <c r="M123" s="42"/>
    </row>
    <row r="124" spans="1:13" ht="19.5" customHeight="1">
      <c r="A124" s="42" t="s">
        <v>9796</v>
      </c>
      <c r="B124" s="61" t="s">
        <v>12587</v>
      </c>
      <c r="C124" s="69" t="s">
        <v>12588</v>
      </c>
      <c r="D124" s="61">
        <f t="shared" si="2"/>
        <v>4</v>
      </c>
      <c r="E124" s="42" t="s">
        <v>1021</v>
      </c>
      <c r="F124" s="42" t="s">
        <v>1445</v>
      </c>
      <c r="G124" s="42" t="s">
        <v>12601</v>
      </c>
      <c r="H124" s="13" t="s">
        <v>9808</v>
      </c>
      <c r="I124" s="382" t="s">
        <v>4560</v>
      </c>
      <c r="J124" s="418"/>
      <c r="K124" s="382" t="s">
        <v>9809</v>
      </c>
      <c r="L124" s="42"/>
      <c r="M124" s="42"/>
    </row>
    <row r="125" spans="1:13" ht="19.5" customHeight="1">
      <c r="A125" s="42" t="s">
        <v>9796</v>
      </c>
      <c r="B125" s="61" t="s">
        <v>12587</v>
      </c>
      <c r="C125" s="69" t="s">
        <v>12588</v>
      </c>
      <c r="D125" s="61">
        <f t="shared" si="2"/>
        <v>5</v>
      </c>
      <c r="E125" s="42" t="s">
        <v>706</v>
      </c>
      <c r="F125" s="42" t="s">
        <v>6072</v>
      </c>
      <c r="G125" s="42" t="s">
        <v>12602</v>
      </c>
      <c r="H125" s="13" t="s">
        <v>9808</v>
      </c>
      <c r="I125" s="13" t="s">
        <v>9808</v>
      </c>
      <c r="J125" s="193" t="s">
        <v>13133</v>
      </c>
      <c r="K125" s="42" t="s">
        <v>12599</v>
      </c>
      <c r="L125" s="42"/>
      <c r="M125" s="42"/>
    </row>
    <row r="126" spans="1:13" ht="19.5" customHeight="1">
      <c r="A126" s="42" t="s">
        <v>9796</v>
      </c>
      <c r="B126" s="61" t="s">
        <v>12587</v>
      </c>
      <c r="C126" s="69" t="s">
        <v>12588</v>
      </c>
      <c r="D126" s="61">
        <f t="shared" si="2"/>
        <v>6</v>
      </c>
      <c r="E126" s="42" t="s">
        <v>707</v>
      </c>
      <c r="F126" s="42" t="s">
        <v>6073</v>
      </c>
      <c r="G126" s="42" t="s">
        <v>12603</v>
      </c>
      <c r="H126" s="13" t="s">
        <v>9808</v>
      </c>
      <c r="I126" s="13" t="s">
        <v>9808</v>
      </c>
      <c r="J126" s="193" t="s">
        <v>13134</v>
      </c>
      <c r="K126" s="42" t="s">
        <v>12599</v>
      </c>
      <c r="L126" s="42"/>
      <c r="M126" s="42"/>
    </row>
    <row r="127" spans="1:13" ht="19.5" customHeight="1">
      <c r="A127" s="42" t="s">
        <v>9796</v>
      </c>
      <c r="B127" s="61" t="s">
        <v>12587</v>
      </c>
      <c r="C127" s="69" t="s">
        <v>12588</v>
      </c>
      <c r="D127" s="61">
        <f t="shared" si="2"/>
        <v>7</v>
      </c>
      <c r="E127" s="42" t="s">
        <v>12591</v>
      </c>
      <c r="F127" s="42" t="s">
        <v>12595</v>
      </c>
      <c r="G127" s="42" t="s">
        <v>12604</v>
      </c>
      <c r="H127" s="13" t="s">
        <v>9808</v>
      </c>
      <c r="I127" s="13" t="s">
        <v>9808</v>
      </c>
      <c r="J127" s="193" t="s">
        <v>13138</v>
      </c>
      <c r="K127" s="42" t="s">
        <v>12599</v>
      </c>
      <c r="L127" s="42"/>
      <c r="M127" s="42"/>
    </row>
    <row r="128" spans="1:13" ht="19.5" customHeight="1">
      <c r="A128" s="42" t="s">
        <v>9796</v>
      </c>
      <c r="B128" s="61" t="s">
        <v>12587</v>
      </c>
      <c r="C128" s="69" t="s">
        <v>12588</v>
      </c>
      <c r="D128" s="61">
        <f t="shared" si="2"/>
        <v>8</v>
      </c>
      <c r="E128" s="42" t="s">
        <v>12592</v>
      </c>
      <c r="F128" s="42" t="s">
        <v>12596</v>
      </c>
      <c r="G128" s="42" t="s">
        <v>12605</v>
      </c>
      <c r="H128" s="13" t="s">
        <v>9808</v>
      </c>
      <c r="I128" s="13" t="s">
        <v>9808</v>
      </c>
      <c r="J128" s="193" t="s">
        <v>13140</v>
      </c>
      <c r="K128" s="42" t="s">
        <v>12600</v>
      </c>
      <c r="L128" s="42"/>
      <c r="M128" s="42"/>
    </row>
    <row r="129" spans="1:13" ht="19.5" customHeight="1">
      <c r="A129" s="42" t="s">
        <v>9796</v>
      </c>
      <c r="B129" s="61" t="s">
        <v>12587</v>
      </c>
      <c r="C129" s="69" t="s">
        <v>12588</v>
      </c>
      <c r="D129" s="61">
        <f t="shared" si="2"/>
        <v>9</v>
      </c>
      <c r="E129" s="49" t="s">
        <v>9810</v>
      </c>
      <c r="F129" s="382" t="s">
        <v>565</v>
      </c>
      <c r="G129" s="12" t="s">
        <v>9811</v>
      </c>
      <c r="H129" s="13" t="s">
        <v>9808</v>
      </c>
      <c r="I129" s="2" t="s">
        <v>12609</v>
      </c>
      <c r="J129" s="88" t="s">
        <v>13142</v>
      </c>
      <c r="K129" s="382" t="s">
        <v>9813</v>
      </c>
      <c r="L129" s="42"/>
      <c r="M129" s="42"/>
    </row>
    <row r="130" spans="1:13" ht="19.5" customHeight="1">
      <c r="A130" s="42" t="s">
        <v>9796</v>
      </c>
      <c r="B130" s="61" t="s">
        <v>12587</v>
      </c>
      <c r="C130" s="69" t="s">
        <v>12588</v>
      </c>
      <c r="D130" s="61">
        <f t="shared" si="2"/>
        <v>10</v>
      </c>
      <c r="E130" s="42" t="s">
        <v>12593</v>
      </c>
      <c r="F130" s="42" t="s">
        <v>12607</v>
      </c>
      <c r="G130" s="42" t="s">
        <v>12608</v>
      </c>
      <c r="H130" s="13" t="s">
        <v>9808</v>
      </c>
      <c r="I130" s="42" t="s">
        <v>13143</v>
      </c>
      <c r="J130" s="193" t="s">
        <v>13144</v>
      </c>
      <c r="K130" s="42" t="s">
        <v>12594</v>
      </c>
      <c r="L130" s="42"/>
      <c r="M130" s="42"/>
    </row>
    <row r="131" spans="1:13" ht="19.5" customHeight="1">
      <c r="A131" s="181" t="s">
        <v>9796</v>
      </c>
      <c r="B131" s="185" t="s">
        <v>12611</v>
      </c>
      <c r="C131" s="152" t="s">
        <v>12614</v>
      </c>
      <c r="D131" s="185">
        <f t="shared" si="2"/>
        <v>1</v>
      </c>
      <c r="E131" s="185" t="s">
        <v>954</v>
      </c>
      <c r="F131" s="181" t="s">
        <v>961</v>
      </c>
      <c r="G131" s="183" t="s">
        <v>9815</v>
      </c>
      <c r="H131" s="152" t="s">
        <v>4608</v>
      </c>
      <c r="I131" s="185" t="s">
        <v>9817</v>
      </c>
      <c r="J131" s="421" t="s">
        <v>12651</v>
      </c>
      <c r="K131" s="181" t="s">
        <v>12629</v>
      </c>
      <c r="L131" s="181"/>
      <c r="M131" s="150"/>
    </row>
    <row r="132" spans="1:13" ht="19.5" customHeight="1">
      <c r="A132" s="181" t="s">
        <v>9796</v>
      </c>
      <c r="B132" s="185" t="s">
        <v>12611</v>
      </c>
      <c r="C132" s="152" t="s">
        <v>12614</v>
      </c>
      <c r="D132" s="185">
        <f t="shared" si="2"/>
        <v>2</v>
      </c>
      <c r="E132" s="185" t="s">
        <v>78</v>
      </c>
      <c r="F132" s="181" t="s">
        <v>634</v>
      </c>
      <c r="G132" s="181"/>
      <c r="H132" s="181"/>
      <c r="I132" s="417" t="s">
        <v>12609</v>
      </c>
      <c r="J132" s="422"/>
      <c r="K132" s="386" t="s">
        <v>9813</v>
      </c>
      <c r="L132" s="181"/>
      <c r="M132" s="150"/>
    </row>
    <row r="133" spans="1:13" ht="19.5" customHeight="1">
      <c r="A133" s="181" t="s">
        <v>9796</v>
      </c>
      <c r="B133" s="185" t="s">
        <v>12611</v>
      </c>
      <c r="C133" s="152" t="s">
        <v>12614</v>
      </c>
      <c r="D133" s="185">
        <f t="shared" si="2"/>
        <v>3</v>
      </c>
      <c r="E133" s="185" t="s">
        <v>1443</v>
      </c>
      <c r="F133" s="181" t="s">
        <v>1440</v>
      </c>
      <c r="G133" s="181"/>
      <c r="H133" s="181"/>
      <c r="I133" s="181"/>
      <c r="J133" s="234"/>
      <c r="K133" s="181" t="s">
        <v>12630</v>
      </c>
      <c r="L133" s="181"/>
      <c r="M133" s="150"/>
    </row>
    <row r="134" spans="1:13" ht="19.5" customHeight="1">
      <c r="A134" s="181" t="s">
        <v>9796</v>
      </c>
      <c r="B134" s="185" t="s">
        <v>12611</v>
      </c>
      <c r="C134" s="152" t="s">
        <v>12614</v>
      </c>
      <c r="D134" s="185">
        <f t="shared" si="2"/>
        <v>4</v>
      </c>
      <c r="E134" s="185" t="s">
        <v>1437</v>
      </c>
      <c r="F134" s="181" t="s">
        <v>1433</v>
      </c>
      <c r="G134" s="181"/>
      <c r="H134" s="181"/>
      <c r="I134" s="181"/>
      <c r="J134" s="234"/>
      <c r="K134" s="181" t="s">
        <v>12630</v>
      </c>
      <c r="L134" s="181"/>
      <c r="M134" s="150"/>
    </row>
    <row r="135" spans="1:13" ht="19.5" customHeight="1">
      <c r="A135" s="181" t="s">
        <v>9796</v>
      </c>
      <c r="B135" s="185" t="s">
        <v>12611</v>
      </c>
      <c r="C135" s="152" t="s">
        <v>12614</v>
      </c>
      <c r="D135" s="185">
        <f t="shared" si="2"/>
        <v>5</v>
      </c>
      <c r="E135" s="185" t="s">
        <v>1444</v>
      </c>
      <c r="F135" s="181" t="s">
        <v>1432</v>
      </c>
      <c r="G135" s="181"/>
      <c r="H135" s="181"/>
      <c r="I135" s="181"/>
      <c r="J135" s="234"/>
      <c r="K135" s="181" t="s">
        <v>12630</v>
      </c>
      <c r="L135" s="181"/>
      <c r="M135" s="150"/>
    </row>
    <row r="136" spans="1:13" ht="19.5" customHeight="1">
      <c r="A136" s="181" t="s">
        <v>9796</v>
      </c>
      <c r="B136" s="185" t="s">
        <v>12611</v>
      </c>
      <c r="C136" s="152" t="s">
        <v>12614</v>
      </c>
      <c r="D136" s="185">
        <f t="shared" si="2"/>
        <v>6</v>
      </c>
      <c r="E136" s="185" t="s">
        <v>12617</v>
      </c>
      <c r="F136" s="181" t="s">
        <v>1441</v>
      </c>
      <c r="G136" s="181"/>
      <c r="H136" s="181"/>
      <c r="I136" s="181"/>
      <c r="J136" s="234"/>
      <c r="K136" s="181" t="s">
        <v>12630</v>
      </c>
      <c r="L136" s="181"/>
      <c r="M136" s="150"/>
    </row>
    <row r="137" spans="1:13" ht="19.5" customHeight="1">
      <c r="A137" s="181" t="s">
        <v>9796</v>
      </c>
      <c r="B137" s="185" t="s">
        <v>12611</v>
      </c>
      <c r="C137" s="152" t="s">
        <v>12614</v>
      </c>
      <c r="D137" s="185">
        <f t="shared" si="2"/>
        <v>7</v>
      </c>
      <c r="E137" s="185" t="s">
        <v>12618</v>
      </c>
      <c r="F137" s="181" t="s">
        <v>1442</v>
      </c>
      <c r="G137" s="181"/>
      <c r="H137" s="181"/>
      <c r="I137" s="181"/>
      <c r="J137" s="234"/>
      <c r="K137" s="181" t="s">
        <v>12630</v>
      </c>
      <c r="L137" s="181"/>
      <c r="M137" s="150"/>
    </row>
    <row r="138" spans="1:13" ht="19.5" customHeight="1">
      <c r="A138" s="181" t="s">
        <v>9796</v>
      </c>
      <c r="B138" s="185" t="s">
        <v>12611</v>
      </c>
      <c r="C138" s="152" t="s">
        <v>12614</v>
      </c>
      <c r="D138" s="185">
        <f t="shared" si="2"/>
        <v>8</v>
      </c>
      <c r="E138" s="386" t="s">
        <v>212</v>
      </c>
      <c r="F138" s="386" t="s">
        <v>211</v>
      </c>
      <c r="G138" s="183" t="s">
        <v>9807</v>
      </c>
      <c r="H138" s="184" t="s">
        <v>9808</v>
      </c>
      <c r="I138" s="386" t="s">
        <v>4560</v>
      </c>
      <c r="J138" s="420"/>
      <c r="K138" s="386" t="s">
        <v>9809</v>
      </c>
      <c r="L138" s="181"/>
      <c r="M138" s="150"/>
    </row>
    <row r="139" spans="1:13" ht="19.5" customHeight="1">
      <c r="A139" s="181" t="s">
        <v>9796</v>
      </c>
      <c r="B139" s="185" t="s">
        <v>12611</v>
      </c>
      <c r="C139" s="152" t="s">
        <v>12614</v>
      </c>
      <c r="D139" s="185">
        <f t="shared" si="2"/>
        <v>9</v>
      </c>
      <c r="E139" s="185" t="s">
        <v>79</v>
      </c>
      <c r="F139" s="386" t="s">
        <v>9841</v>
      </c>
      <c r="G139" s="183" t="s">
        <v>9842</v>
      </c>
      <c r="H139" s="184" t="s">
        <v>9808</v>
      </c>
      <c r="I139" s="184" t="s">
        <v>4563</v>
      </c>
      <c r="J139" s="422"/>
      <c r="K139" s="386" t="s">
        <v>9813</v>
      </c>
      <c r="L139" s="181"/>
      <c r="M139" s="150"/>
    </row>
    <row r="140" spans="1:13" ht="19.5" customHeight="1">
      <c r="A140" s="181" t="s">
        <v>9796</v>
      </c>
      <c r="B140" s="185" t="s">
        <v>12612</v>
      </c>
      <c r="C140" s="152" t="s">
        <v>12615</v>
      </c>
      <c r="D140" s="185">
        <f t="shared" si="2"/>
        <v>1</v>
      </c>
      <c r="E140" s="185" t="s">
        <v>12619</v>
      </c>
      <c r="F140" s="181" t="s">
        <v>12625</v>
      </c>
      <c r="G140" s="181"/>
      <c r="H140" s="181"/>
      <c r="I140" s="181"/>
      <c r="J140" s="234"/>
      <c r="K140" s="181" t="s">
        <v>12631</v>
      </c>
      <c r="L140" s="181"/>
      <c r="M140" s="150"/>
    </row>
    <row r="141" spans="1:13" ht="19.5" customHeight="1">
      <c r="A141" s="181" t="s">
        <v>9796</v>
      </c>
      <c r="B141" s="185" t="s">
        <v>12612</v>
      </c>
      <c r="C141" s="152" t="s">
        <v>12615</v>
      </c>
      <c r="D141" s="185">
        <f t="shared" si="2"/>
        <v>2</v>
      </c>
      <c r="E141" s="185" t="s">
        <v>12620</v>
      </c>
      <c r="F141" s="181" t="s">
        <v>12626</v>
      </c>
      <c r="G141" s="181"/>
      <c r="H141" s="181"/>
      <c r="I141" s="181"/>
      <c r="J141" s="234"/>
      <c r="K141" s="181" t="s">
        <v>12632</v>
      </c>
      <c r="L141" s="181"/>
      <c r="M141" s="150"/>
    </row>
    <row r="142" spans="1:13" ht="19.5" customHeight="1">
      <c r="A142" s="181" t="s">
        <v>9796</v>
      </c>
      <c r="B142" s="185" t="s">
        <v>12612</v>
      </c>
      <c r="C142" s="152" t="s">
        <v>12615</v>
      </c>
      <c r="D142" s="185">
        <f t="shared" si="2"/>
        <v>3</v>
      </c>
      <c r="E142" s="185" t="s">
        <v>12621</v>
      </c>
      <c r="F142" s="181" t="s">
        <v>2470</v>
      </c>
      <c r="G142" s="181"/>
      <c r="H142" s="181"/>
      <c r="I142" s="181"/>
      <c r="J142" s="234"/>
      <c r="K142" s="181" t="s">
        <v>12632</v>
      </c>
      <c r="L142" s="181"/>
      <c r="M142" s="150"/>
    </row>
    <row r="143" spans="1:13" ht="19.5" customHeight="1">
      <c r="A143" s="181" t="s">
        <v>9796</v>
      </c>
      <c r="B143" s="185" t="s">
        <v>12612</v>
      </c>
      <c r="C143" s="152" t="s">
        <v>12615</v>
      </c>
      <c r="D143" s="185">
        <f t="shared" si="2"/>
        <v>4</v>
      </c>
      <c r="E143" s="185" t="s">
        <v>6078</v>
      </c>
      <c r="F143" s="181" t="s">
        <v>6072</v>
      </c>
      <c r="G143" s="181"/>
      <c r="H143" s="181"/>
      <c r="I143" s="181"/>
      <c r="J143" s="234"/>
      <c r="K143" s="181" t="s">
        <v>12630</v>
      </c>
      <c r="L143" s="181"/>
      <c r="M143" s="150"/>
    </row>
    <row r="144" spans="1:13" ht="19.5" customHeight="1">
      <c r="A144" s="181" t="s">
        <v>9796</v>
      </c>
      <c r="B144" s="185" t="s">
        <v>12612</v>
      </c>
      <c r="C144" s="152" t="s">
        <v>12615</v>
      </c>
      <c r="D144" s="185">
        <f t="shared" si="2"/>
        <v>5</v>
      </c>
      <c r="E144" s="185" t="s">
        <v>6079</v>
      </c>
      <c r="F144" s="181" t="s">
        <v>6073</v>
      </c>
      <c r="G144" s="181"/>
      <c r="H144" s="181"/>
      <c r="I144" s="181"/>
      <c r="J144" s="234"/>
      <c r="K144" s="181" t="s">
        <v>12630</v>
      </c>
      <c r="L144" s="181"/>
      <c r="M144" s="150"/>
    </row>
    <row r="145" spans="1:13" ht="19.5" customHeight="1">
      <c r="A145" s="181" t="s">
        <v>9796</v>
      </c>
      <c r="B145" s="185" t="s">
        <v>12612</v>
      </c>
      <c r="C145" s="152" t="s">
        <v>12615</v>
      </c>
      <c r="D145" s="185">
        <f t="shared" si="2"/>
        <v>6</v>
      </c>
      <c r="E145" s="185" t="s">
        <v>12623</v>
      </c>
      <c r="F145" s="181" t="s">
        <v>12595</v>
      </c>
      <c r="G145" s="181"/>
      <c r="H145" s="181"/>
      <c r="I145" s="181"/>
      <c r="J145" s="234"/>
      <c r="K145" s="181" t="s">
        <v>12630</v>
      </c>
      <c r="L145" s="181"/>
      <c r="M145" s="150"/>
    </row>
    <row r="146" spans="1:13" ht="19.5" customHeight="1">
      <c r="A146" s="181" t="s">
        <v>9796</v>
      </c>
      <c r="B146" s="185" t="s">
        <v>12612</v>
      </c>
      <c r="C146" s="152" t="s">
        <v>12615</v>
      </c>
      <c r="D146" s="185">
        <f t="shared" si="2"/>
        <v>7</v>
      </c>
      <c r="E146" s="185" t="s">
        <v>12624</v>
      </c>
      <c r="F146" s="181" t="s">
        <v>12596</v>
      </c>
      <c r="G146" s="181"/>
      <c r="H146" s="181"/>
      <c r="I146" s="181"/>
      <c r="J146" s="234"/>
      <c r="K146" s="181" t="s">
        <v>12633</v>
      </c>
      <c r="L146" s="181"/>
      <c r="M146" s="150"/>
    </row>
    <row r="147" spans="1:13" ht="19.5" customHeight="1">
      <c r="A147" s="42" t="s">
        <v>9796</v>
      </c>
      <c r="B147" s="61" t="s">
        <v>12613</v>
      </c>
      <c r="C147" s="69" t="s">
        <v>12616</v>
      </c>
      <c r="D147" s="61">
        <f t="shared" si="2"/>
        <v>1</v>
      </c>
      <c r="E147" s="61" t="s">
        <v>12619</v>
      </c>
      <c r="F147" s="42" t="s">
        <v>12625</v>
      </c>
      <c r="G147" s="42" t="s">
        <v>13115</v>
      </c>
      <c r="H147" s="42"/>
      <c r="I147" s="42" t="s">
        <v>13120</v>
      </c>
      <c r="J147" s="193" t="s">
        <v>13119</v>
      </c>
      <c r="K147" s="42" t="s">
        <v>12629</v>
      </c>
      <c r="L147" s="42"/>
      <c r="M147" s="45"/>
    </row>
    <row r="148" spans="1:13" ht="19.5" customHeight="1">
      <c r="A148" s="42" t="s">
        <v>9796</v>
      </c>
      <c r="B148" s="61" t="s">
        <v>12613</v>
      </c>
      <c r="C148" s="69" t="s">
        <v>12616</v>
      </c>
      <c r="D148" s="61">
        <f t="shared" si="2"/>
        <v>2</v>
      </c>
      <c r="E148" s="61" t="s">
        <v>12620</v>
      </c>
      <c r="F148" s="42" t="s">
        <v>12626</v>
      </c>
      <c r="G148" s="42" t="s">
        <v>13123</v>
      </c>
      <c r="H148" s="42"/>
      <c r="I148" s="42" t="s">
        <v>13121</v>
      </c>
      <c r="J148" s="193" t="s">
        <v>13122</v>
      </c>
      <c r="K148" s="42" t="s">
        <v>12632</v>
      </c>
      <c r="L148" s="42"/>
      <c r="M148" s="45"/>
    </row>
    <row r="149" spans="1:13" ht="19.5" customHeight="1">
      <c r="A149" s="42" t="s">
        <v>9796</v>
      </c>
      <c r="B149" s="61" t="s">
        <v>12613</v>
      </c>
      <c r="C149" s="69" t="s">
        <v>12616</v>
      </c>
      <c r="D149" s="61">
        <f t="shared" si="2"/>
        <v>3</v>
      </c>
      <c r="E149" s="61" t="s">
        <v>12621</v>
      </c>
      <c r="F149" s="42" t="s">
        <v>2470</v>
      </c>
      <c r="G149" s="42" t="s">
        <v>13125</v>
      </c>
      <c r="H149" s="42" t="s">
        <v>13126</v>
      </c>
      <c r="I149" s="42" t="s">
        <v>13124</v>
      </c>
      <c r="J149" s="193" t="s">
        <v>13135</v>
      </c>
      <c r="K149" s="42" t="s">
        <v>12632</v>
      </c>
      <c r="L149" s="42"/>
      <c r="M149" s="45"/>
    </row>
    <row r="150" spans="1:13" ht="19.5" customHeight="1">
      <c r="A150" s="42" t="s">
        <v>9796</v>
      </c>
      <c r="B150" s="61" t="s">
        <v>12613</v>
      </c>
      <c r="C150" s="69" t="s">
        <v>12616</v>
      </c>
      <c r="D150" s="61">
        <f t="shared" si="2"/>
        <v>4</v>
      </c>
      <c r="E150" s="61" t="s">
        <v>3676</v>
      </c>
      <c r="F150" s="42" t="s">
        <v>2734</v>
      </c>
      <c r="G150" s="42" t="s">
        <v>13127</v>
      </c>
      <c r="H150" s="13" t="s">
        <v>9808</v>
      </c>
      <c r="I150" s="382" t="s">
        <v>4560</v>
      </c>
      <c r="J150" s="423" t="s">
        <v>13129</v>
      </c>
      <c r="K150" s="382" t="s">
        <v>9809</v>
      </c>
      <c r="L150" s="42"/>
      <c r="M150" s="45"/>
    </row>
    <row r="151" spans="1:13" ht="19.5" customHeight="1">
      <c r="A151" s="42" t="s">
        <v>9796</v>
      </c>
      <c r="B151" s="61" t="s">
        <v>12613</v>
      </c>
      <c r="C151" s="69" t="s">
        <v>12616</v>
      </c>
      <c r="D151" s="61">
        <f t="shared" si="2"/>
        <v>5</v>
      </c>
      <c r="E151" s="61" t="s">
        <v>6078</v>
      </c>
      <c r="F151" s="42" t="s">
        <v>6072</v>
      </c>
      <c r="G151" s="42" t="s">
        <v>13131</v>
      </c>
      <c r="H151" s="13" t="s">
        <v>9808</v>
      </c>
      <c r="I151" s="13" t="s">
        <v>9808</v>
      </c>
      <c r="J151" s="193" t="s">
        <v>13133</v>
      </c>
      <c r="K151" s="42" t="s">
        <v>12630</v>
      </c>
      <c r="L151" s="42"/>
      <c r="M151" s="45"/>
    </row>
    <row r="152" spans="1:13" ht="19.5" customHeight="1">
      <c r="A152" s="42" t="s">
        <v>9796</v>
      </c>
      <c r="B152" s="61" t="s">
        <v>12613</v>
      </c>
      <c r="C152" s="69" t="s">
        <v>12616</v>
      </c>
      <c r="D152" s="61">
        <f t="shared" si="2"/>
        <v>6</v>
      </c>
      <c r="E152" s="61" t="s">
        <v>6079</v>
      </c>
      <c r="F152" s="42" t="s">
        <v>6073</v>
      </c>
      <c r="G152" s="42" t="s">
        <v>13132</v>
      </c>
      <c r="H152" s="13" t="s">
        <v>9808</v>
      </c>
      <c r="I152" s="13" t="s">
        <v>9808</v>
      </c>
      <c r="J152" s="193" t="s">
        <v>13134</v>
      </c>
      <c r="K152" s="42" t="s">
        <v>12630</v>
      </c>
      <c r="L152" s="42"/>
      <c r="M152" s="45"/>
    </row>
    <row r="153" spans="1:13" ht="19.5" customHeight="1">
      <c r="A153" s="42" t="s">
        <v>9796</v>
      </c>
      <c r="B153" s="61" t="s">
        <v>12613</v>
      </c>
      <c r="C153" s="69" t="s">
        <v>12616</v>
      </c>
      <c r="D153" s="61">
        <f t="shared" si="2"/>
        <v>7</v>
      </c>
      <c r="E153" s="61" t="s">
        <v>12622</v>
      </c>
      <c r="F153" s="42" t="s">
        <v>2736</v>
      </c>
      <c r="G153" s="42" t="s">
        <v>13128</v>
      </c>
      <c r="H153" s="13" t="s">
        <v>9808</v>
      </c>
      <c r="I153" s="382" t="s">
        <v>4560</v>
      </c>
      <c r="J153" s="423" t="s">
        <v>13130</v>
      </c>
      <c r="K153" s="382" t="s">
        <v>9809</v>
      </c>
      <c r="L153" s="42"/>
      <c r="M153" s="45"/>
    </row>
    <row r="154" spans="1:13" ht="19.5" customHeight="1">
      <c r="A154" s="42" t="s">
        <v>9796</v>
      </c>
      <c r="B154" s="61" t="s">
        <v>12613</v>
      </c>
      <c r="C154" s="69" t="s">
        <v>12616</v>
      </c>
      <c r="D154" s="61">
        <f t="shared" si="2"/>
        <v>8</v>
      </c>
      <c r="E154" s="61" t="s">
        <v>12623</v>
      </c>
      <c r="F154" s="42" t="s">
        <v>12595</v>
      </c>
      <c r="G154" s="42" t="s">
        <v>13137</v>
      </c>
      <c r="H154" s="13" t="s">
        <v>9808</v>
      </c>
      <c r="I154" s="13" t="s">
        <v>9808</v>
      </c>
      <c r="J154" s="193" t="s">
        <v>13138</v>
      </c>
      <c r="K154" s="42" t="s">
        <v>12630</v>
      </c>
      <c r="L154" s="42"/>
      <c r="M154" s="45"/>
    </row>
    <row r="155" spans="1:13" ht="19.5" customHeight="1">
      <c r="A155" s="42" t="s">
        <v>9796</v>
      </c>
      <c r="B155" s="61" t="s">
        <v>12613</v>
      </c>
      <c r="C155" s="69" t="s">
        <v>12616</v>
      </c>
      <c r="D155" s="61">
        <f t="shared" si="2"/>
        <v>9</v>
      </c>
      <c r="E155" s="61" t="s">
        <v>12624</v>
      </c>
      <c r="F155" s="42" t="s">
        <v>12596</v>
      </c>
      <c r="G155" s="42" t="s">
        <v>13139</v>
      </c>
      <c r="H155" s="13" t="s">
        <v>9808</v>
      </c>
      <c r="I155" s="13" t="s">
        <v>9808</v>
      </c>
      <c r="J155" s="193" t="s">
        <v>13140</v>
      </c>
      <c r="K155" s="42" t="s">
        <v>12633</v>
      </c>
      <c r="L155" s="42"/>
      <c r="M155" s="45"/>
    </row>
    <row r="156" spans="1:13" ht="19.5" customHeight="1">
      <c r="A156" s="42" t="s">
        <v>9796</v>
      </c>
      <c r="B156" s="61" t="s">
        <v>12613</v>
      </c>
      <c r="C156" s="69" t="s">
        <v>12616</v>
      </c>
      <c r="D156" s="61">
        <f t="shared" si="2"/>
        <v>10</v>
      </c>
      <c r="E156" s="49" t="s">
        <v>9810</v>
      </c>
      <c r="F156" s="42" t="s">
        <v>565</v>
      </c>
      <c r="G156" s="12" t="s">
        <v>9811</v>
      </c>
      <c r="H156" s="13" t="s">
        <v>9808</v>
      </c>
      <c r="I156" s="2" t="s">
        <v>12609</v>
      </c>
      <c r="J156" s="88" t="s">
        <v>13142</v>
      </c>
      <c r="K156" s="382" t="s">
        <v>9813</v>
      </c>
      <c r="L156" s="42"/>
      <c r="M156" s="45"/>
    </row>
    <row r="157" spans="1:13" ht="19.5" customHeight="1">
      <c r="A157" s="42" t="s">
        <v>9796</v>
      </c>
      <c r="B157" s="61" t="s">
        <v>12613</v>
      </c>
      <c r="C157" s="69" t="s">
        <v>12616</v>
      </c>
      <c r="D157" s="61">
        <f t="shared" si="2"/>
        <v>11</v>
      </c>
      <c r="E157" s="42" t="s">
        <v>12628</v>
      </c>
      <c r="F157" s="42" t="s">
        <v>12627</v>
      </c>
      <c r="G157" s="42" t="s">
        <v>13136</v>
      </c>
      <c r="H157" s="42"/>
      <c r="I157" s="13" t="s">
        <v>9808</v>
      </c>
      <c r="J157" s="193" t="s">
        <v>13141</v>
      </c>
      <c r="K157" s="42" t="s">
        <v>12630</v>
      </c>
      <c r="L157" s="42"/>
      <c r="M157" s="45"/>
    </row>
    <row r="158" spans="1:13" ht="19.5" customHeight="1">
      <c r="A158" s="42" t="s">
        <v>9796</v>
      </c>
      <c r="B158" s="433" t="s">
        <v>13819</v>
      </c>
      <c r="C158" s="433" t="s">
        <v>13818</v>
      </c>
      <c r="D158" s="61">
        <f t="shared" si="2"/>
        <v>1</v>
      </c>
      <c r="E158" s="433" t="s">
        <v>954</v>
      </c>
      <c r="F158" s="433" t="s">
        <v>13842</v>
      </c>
      <c r="G158" s="55" t="s">
        <v>1242</v>
      </c>
      <c r="H158" s="13" t="s">
        <v>15118</v>
      </c>
      <c r="I158" s="168" t="s">
        <v>1390</v>
      </c>
      <c r="J158" s="98" t="s">
        <v>13116</v>
      </c>
      <c r="K158" s="168" t="s">
        <v>80</v>
      </c>
      <c r="L158" s="45"/>
      <c r="M158" s="45"/>
    </row>
    <row r="159" spans="1:13" ht="19.5" customHeight="1">
      <c r="A159" s="42" t="s">
        <v>9796</v>
      </c>
      <c r="B159" s="433" t="s">
        <v>13819</v>
      </c>
      <c r="C159" s="433" t="s">
        <v>13818</v>
      </c>
      <c r="D159" s="61">
        <f t="shared" si="2"/>
        <v>2</v>
      </c>
      <c r="E159" s="435" t="s">
        <v>3089</v>
      </c>
      <c r="F159" s="433" t="s">
        <v>13843</v>
      </c>
      <c r="G159" s="45"/>
      <c r="H159" s="441" t="s">
        <v>15119</v>
      </c>
      <c r="I159" s="45"/>
      <c r="J159" s="89"/>
      <c r="K159" s="168" t="s">
        <v>80</v>
      </c>
      <c r="L159" s="45"/>
      <c r="M159" s="45"/>
    </row>
    <row r="160" spans="1:13" ht="19.5" customHeight="1">
      <c r="A160" s="42" t="s">
        <v>9796</v>
      </c>
      <c r="B160" s="433" t="s">
        <v>13819</v>
      </c>
      <c r="C160" s="433" t="s">
        <v>13818</v>
      </c>
      <c r="D160" s="61">
        <f t="shared" si="2"/>
        <v>3</v>
      </c>
      <c r="E160" s="384" t="s">
        <v>212</v>
      </c>
      <c r="F160" s="382" t="s">
        <v>591</v>
      </c>
      <c r="G160" s="5" t="s">
        <v>9807</v>
      </c>
      <c r="H160" s="13" t="s">
        <v>9808</v>
      </c>
      <c r="I160" s="382" t="s">
        <v>4560</v>
      </c>
      <c r="J160" s="418"/>
      <c r="K160" s="382" t="s">
        <v>9809</v>
      </c>
      <c r="L160" s="45"/>
      <c r="M160" s="45"/>
    </row>
    <row r="161" spans="1:13" ht="19.5" customHeight="1">
      <c r="A161" s="42" t="s">
        <v>9796</v>
      </c>
      <c r="B161" s="433" t="s">
        <v>13819</v>
      </c>
      <c r="C161" s="433" t="s">
        <v>13818</v>
      </c>
      <c r="D161" s="61">
        <f t="shared" si="2"/>
        <v>4</v>
      </c>
      <c r="E161" s="49" t="s">
        <v>9810</v>
      </c>
      <c r="F161" s="382" t="s">
        <v>565</v>
      </c>
      <c r="G161" s="12" t="s">
        <v>9811</v>
      </c>
      <c r="H161" s="13" t="s">
        <v>9808</v>
      </c>
      <c r="I161" s="2" t="s">
        <v>12609</v>
      </c>
      <c r="J161" s="88" t="s">
        <v>13142</v>
      </c>
      <c r="K161" s="382" t="s">
        <v>9813</v>
      </c>
      <c r="L161" s="45"/>
      <c r="M161" s="45"/>
    </row>
    <row r="162" spans="1:13" ht="19.5" customHeight="1">
      <c r="A162" s="42" t="s">
        <v>9796</v>
      </c>
      <c r="B162" s="465" t="s">
        <v>16212</v>
      </c>
      <c r="C162" s="465" t="s">
        <v>16215</v>
      </c>
      <c r="D162" s="61">
        <f t="shared" si="2"/>
        <v>1</v>
      </c>
      <c r="E162" s="465" t="s">
        <v>16223</v>
      </c>
      <c r="F162" s="465" t="s">
        <v>16222</v>
      </c>
      <c r="G162" s="42" t="s">
        <v>4634</v>
      </c>
      <c r="H162" s="441" t="s">
        <v>16266</v>
      </c>
      <c r="I162" s="42" t="s">
        <v>6244</v>
      </c>
      <c r="J162" s="407" t="s">
        <v>12875</v>
      </c>
      <c r="K162" s="42" t="s">
        <v>9801</v>
      </c>
      <c r="L162" s="45"/>
      <c r="M162" s="45"/>
    </row>
    <row r="163" spans="1:13" ht="19.5" customHeight="1">
      <c r="A163" s="42" t="s">
        <v>9796</v>
      </c>
      <c r="B163" s="465" t="s">
        <v>16212</v>
      </c>
      <c r="C163" s="465" t="s">
        <v>16215</v>
      </c>
      <c r="D163" s="61">
        <f t="shared" si="2"/>
        <v>2</v>
      </c>
      <c r="E163" s="465" t="s">
        <v>16225</v>
      </c>
      <c r="F163" s="465" t="s">
        <v>16224</v>
      </c>
      <c r="G163" s="45"/>
      <c r="H163" s="5" t="s">
        <v>16293</v>
      </c>
      <c r="I163" s="5" t="s">
        <v>16294</v>
      </c>
      <c r="J163" s="5" t="s">
        <v>16295</v>
      </c>
      <c r="K163" s="42" t="s">
        <v>627</v>
      </c>
      <c r="L163" s="45"/>
      <c r="M163" s="45"/>
    </row>
    <row r="164" spans="1:13" ht="19.5" customHeight="1">
      <c r="A164" s="42" t="s">
        <v>9796</v>
      </c>
      <c r="B164" s="465" t="s">
        <v>16212</v>
      </c>
      <c r="C164" s="465" t="s">
        <v>16215</v>
      </c>
      <c r="D164" s="61">
        <f t="shared" si="2"/>
        <v>3</v>
      </c>
      <c r="E164" s="465" t="s">
        <v>955</v>
      </c>
      <c r="F164" s="465" t="s">
        <v>13851</v>
      </c>
      <c r="G164" s="168" t="s">
        <v>5457</v>
      </c>
      <c r="H164" s="5" t="s">
        <v>16296</v>
      </c>
      <c r="I164" s="5"/>
      <c r="J164" s="5" t="s">
        <v>16297</v>
      </c>
      <c r="K164" s="42" t="s">
        <v>9801</v>
      </c>
      <c r="L164" s="45"/>
      <c r="M164" s="45"/>
    </row>
    <row r="165" spans="1:13" ht="19.5" customHeight="1">
      <c r="A165" s="42" t="s">
        <v>9796</v>
      </c>
      <c r="B165" s="465" t="s">
        <v>16212</v>
      </c>
      <c r="C165" s="465" t="s">
        <v>16215</v>
      </c>
      <c r="D165" s="61">
        <f t="shared" si="2"/>
        <v>4</v>
      </c>
      <c r="E165" s="465" t="s">
        <v>16227</v>
      </c>
      <c r="F165" s="465" t="s">
        <v>16226</v>
      </c>
      <c r="G165" s="45"/>
      <c r="H165" s="5" t="s">
        <v>16298</v>
      </c>
      <c r="I165" s="5"/>
      <c r="J165" s="5"/>
      <c r="K165" s="42" t="s">
        <v>16265</v>
      </c>
      <c r="L165" s="45"/>
      <c r="M165" s="45"/>
    </row>
    <row r="166" spans="1:13" ht="19.5" customHeight="1">
      <c r="A166" s="42" t="s">
        <v>9796</v>
      </c>
      <c r="B166" s="465" t="s">
        <v>16212</v>
      </c>
      <c r="C166" s="465" t="s">
        <v>16215</v>
      </c>
      <c r="D166" s="61">
        <f t="shared" si="2"/>
        <v>5</v>
      </c>
      <c r="E166" s="465" t="s">
        <v>16229</v>
      </c>
      <c r="F166" s="465" t="s">
        <v>16228</v>
      </c>
      <c r="G166" s="45"/>
      <c r="H166" s="5" t="s">
        <v>16299</v>
      </c>
      <c r="I166" s="5"/>
      <c r="J166" s="5"/>
      <c r="K166" s="42" t="s">
        <v>16265</v>
      </c>
      <c r="L166" s="45"/>
      <c r="M166" s="45"/>
    </row>
    <row r="167" spans="1:13" ht="19.5" customHeight="1">
      <c r="A167" s="42" t="s">
        <v>9796</v>
      </c>
      <c r="B167" s="465" t="s">
        <v>16212</v>
      </c>
      <c r="C167" s="465" t="s">
        <v>16215</v>
      </c>
      <c r="D167" s="61">
        <f t="shared" si="2"/>
        <v>6</v>
      </c>
      <c r="E167" s="384" t="s">
        <v>212</v>
      </c>
      <c r="F167" s="382" t="s">
        <v>591</v>
      </c>
      <c r="G167" s="5" t="s">
        <v>9807</v>
      </c>
      <c r="H167" s="13" t="s">
        <v>9808</v>
      </c>
      <c r="I167" s="5" t="s">
        <v>16300</v>
      </c>
      <c r="J167" s="5" t="s">
        <v>16301</v>
      </c>
      <c r="K167" s="382" t="s">
        <v>9809</v>
      </c>
      <c r="L167" s="45"/>
      <c r="M167" s="45"/>
    </row>
    <row r="168" spans="1:13" ht="19.5" customHeight="1">
      <c r="A168" s="42" t="s">
        <v>9796</v>
      </c>
      <c r="B168" s="465" t="s">
        <v>16212</v>
      </c>
      <c r="C168" s="465" t="s">
        <v>16215</v>
      </c>
      <c r="D168" s="61">
        <f t="shared" si="2"/>
        <v>7</v>
      </c>
      <c r="E168" s="465" t="s">
        <v>13836</v>
      </c>
      <c r="F168" s="465" t="s">
        <v>13869</v>
      </c>
      <c r="G168" s="12" t="s">
        <v>9811</v>
      </c>
      <c r="H168" s="13" t="s">
        <v>9808</v>
      </c>
      <c r="I168" s="5" t="s">
        <v>16302</v>
      </c>
      <c r="J168" s="5" t="s">
        <v>16303</v>
      </c>
      <c r="K168" s="382" t="s">
        <v>9813</v>
      </c>
      <c r="L168" s="45"/>
      <c r="M168" s="45"/>
    </row>
    <row r="169" spans="1:13" ht="19.5" customHeight="1">
      <c r="A169" s="42" t="s">
        <v>9796</v>
      </c>
      <c r="B169" s="465" t="s">
        <v>16213</v>
      </c>
      <c r="C169" s="465" t="s">
        <v>16216</v>
      </c>
      <c r="D169" s="61">
        <f t="shared" si="2"/>
        <v>1</v>
      </c>
      <c r="E169" s="465" t="s">
        <v>954</v>
      </c>
      <c r="F169" s="465" t="s">
        <v>13842</v>
      </c>
      <c r="G169" s="5" t="s">
        <v>9815</v>
      </c>
      <c r="H169" s="5" t="s">
        <v>16304</v>
      </c>
      <c r="I169" s="5" t="s">
        <v>9817</v>
      </c>
      <c r="J169" s="5" t="s">
        <v>16305</v>
      </c>
      <c r="K169" s="168" t="s">
        <v>80</v>
      </c>
      <c r="L169" s="45"/>
      <c r="M169" s="45"/>
    </row>
    <row r="170" spans="1:13" ht="19.5" customHeight="1">
      <c r="A170" s="42" t="s">
        <v>9796</v>
      </c>
      <c r="B170" s="465" t="s">
        <v>16213</v>
      </c>
      <c r="C170" s="465" t="s">
        <v>16216</v>
      </c>
      <c r="D170" s="61">
        <f t="shared" si="2"/>
        <v>2</v>
      </c>
      <c r="E170" s="465" t="s">
        <v>16231</v>
      </c>
      <c r="F170" s="465" t="s">
        <v>16230</v>
      </c>
      <c r="G170" s="45"/>
      <c r="H170" s="5" t="s">
        <v>16306</v>
      </c>
      <c r="I170" s="5" t="s">
        <v>16302</v>
      </c>
      <c r="J170" s="5" t="s">
        <v>16303</v>
      </c>
      <c r="K170" s="382" t="s">
        <v>9813</v>
      </c>
      <c r="L170" s="45"/>
      <c r="M170" s="45"/>
    </row>
    <row r="171" spans="1:13" ht="19.5" customHeight="1">
      <c r="A171" s="42" t="s">
        <v>9796</v>
      </c>
      <c r="B171" s="465" t="s">
        <v>16213</v>
      </c>
      <c r="C171" s="465" t="s">
        <v>16216</v>
      </c>
      <c r="D171" s="61">
        <f t="shared" si="2"/>
        <v>3</v>
      </c>
      <c r="E171" s="384" t="s">
        <v>212</v>
      </c>
      <c r="F171" s="382" t="s">
        <v>591</v>
      </c>
      <c r="G171" s="5" t="s">
        <v>9807</v>
      </c>
      <c r="H171" s="13" t="s">
        <v>9808</v>
      </c>
      <c r="I171" s="5" t="s">
        <v>16300</v>
      </c>
      <c r="J171" s="5" t="s">
        <v>16301</v>
      </c>
      <c r="K171" s="382" t="s">
        <v>9809</v>
      </c>
      <c r="L171" s="45"/>
      <c r="M171" s="45"/>
    </row>
    <row r="172" spans="1:13" ht="19.5" customHeight="1">
      <c r="A172" s="42" t="s">
        <v>9796</v>
      </c>
      <c r="B172" s="465" t="s">
        <v>16213</v>
      </c>
      <c r="C172" s="465" t="s">
        <v>16216</v>
      </c>
      <c r="D172" s="61">
        <f t="shared" si="2"/>
        <v>4</v>
      </c>
      <c r="E172" s="465" t="s">
        <v>13836</v>
      </c>
      <c r="F172" s="465" t="s">
        <v>565</v>
      </c>
      <c r="G172" s="12" t="s">
        <v>9811</v>
      </c>
      <c r="H172" s="13" t="s">
        <v>9808</v>
      </c>
      <c r="I172" s="5" t="s">
        <v>16302</v>
      </c>
      <c r="J172" s="5" t="s">
        <v>16303</v>
      </c>
      <c r="K172" s="382" t="s">
        <v>9813</v>
      </c>
      <c r="L172" s="45"/>
      <c r="M172" s="45"/>
    </row>
    <row r="173" spans="1:13" ht="19.5" customHeight="1">
      <c r="A173" s="42" t="s">
        <v>9796</v>
      </c>
      <c r="B173" s="465" t="s">
        <v>16214</v>
      </c>
      <c r="C173" s="465" t="s">
        <v>16217</v>
      </c>
      <c r="D173" s="61">
        <f t="shared" si="2"/>
        <v>1</v>
      </c>
      <c r="E173" s="465" t="s">
        <v>16233</v>
      </c>
      <c r="F173" s="465" t="s">
        <v>16232</v>
      </c>
      <c r="G173" s="45"/>
      <c r="H173" s="5" t="s">
        <v>16307</v>
      </c>
      <c r="I173" s="5"/>
      <c r="J173" s="5"/>
      <c r="K173" s="168" t="s">
        <v>80</v>
      </c>
      <c r="L173" s="45"/>
      <c r="M173" s="45"/>
    </row>
    <row r="174" spans="1:13" ht="19.5" customHeight="1">
      <c r="A174" s="42" t="s">
        <v>9796</v>
      </c>
      <c r="B174" s="465" t="s">
        <v>16214</v>
      </c>
      <c r="C174" s="465" t="s">
        <v>16217</v>
      </c>
      <c r="D174" s="61">
        <f t="shared" si="2"/>
        <v>2</v>
      </c>
      <c r="E174" s="465" t="s">
        <v>16235</v>
      </c>
      <c r="F174" s="465" t="s">
        <v>16234</v>
      </c>
      <c r="G174" s="5" t="s">
        <v>9815</v>
      </c>
      <c r="H174" s="5" t="s">
        <v>16308</v>
      </c>
      <c r="I174" s="5" t="s">
        <v>9817</v>
      </c>
      <c r="J174" s="5" t="s">
        <v>16305</v>
      </c>
      <c r="K174" s="168" t="s">
        <v>80</v>
      </c>
      <c r="L174" s="45"/>
      <c r="M174" s="45"/>
    </row>
    <row r="175" spans="1:13" ht="19.5" customHeight="1">
      <c r="A175" s="42" t="s">
        <v>9796</v>
      </c>
      <c r="B175" s="465" t="s">
        <v>16214</v>
      </c>
      <c r="C175" s="465" t="s">
        <v>16217</v>
      </c>
      <c r="D175" s="61">
        <f t="shared" si="2"/>
        <v>3</v>
      </c>
      <c r="E175" s="465" t="s">
        <v>954</v>
      </c>
      <c r="F175" s="465" t="s">
        <v>13842</v>
      </c>
      <c r="G175" s="5" t="s">
        <v>9815</v>
      </c>
      <c r="H175" s="5" t="s">
        <v>16309</v>
      </c>
      <c r="I175" s="5" t="s">
        <v>9817</v>
      </c>
      <c r="J175" s="5" t="s">
        <v>16305</v>
      </c>
      <c r="K175" s="168" t="s">
        <v>80</v>
      </c>
      <c r="L175" s="45"/>
      <c r="M175" s="45"/>
    </row>
    <row r="176" spans="1:13" ht="19.5" customHeight="1">
      <c r="A176" s="42" t="s">
        <v>9796</v>
      </c>
      <c r="B176" s="465" t="s">
        <v>16214</v>
      </c>
      <c r="C176" s="465" t="s">
        <v>16217</v>
      </c>
      <c r="D176" s="61">
        <f t="shared" si="2"/>
        <v>4</v>
      </c>
      <c r="E176" s="465" t="s">
        <v>16237</v>
      </c>
      <c r="F176" s="465" t="s">
        <v>16236</v>
      </c>
      <c r="G176" s="5" t="s">
        <v>9815</v>
      </c>
      <c r="H176" s="5" t="s">
        <v>16310</v>
      </c>
      <c r="I176" s="5" t="s">
        <v>9817</v>
      </c>
      <c r="J176" s="5" t="s">
        <v>16305</v>
      </c>
      <c r="K176" s="168" t="s">
        <v>80</v>
      </c>
      <c r="L176" s="45"/>
      <c r="M176" s="45"/>
    </row>
    <row r="177" spans="1:13" ht="19.5" customHeight="1">
      <c r="A177" s="42" t="s">
        <v>9796</v>
      </c>
      <c r="B177" s="465" t="s">
        <v>16214</v>
      </c>
      <c r="C177" s="465" t="s">
        <v>16217</v>
      </c>
      <c r="D177" s="61">
        <f t="shared" si="2"/>
        <v>5</v>
      </c>
      <c r="E177" s="465" t="s">
        <v>16239</v>
      </c>
      <c r="F177" s="465" t="s">
        <v>16238</v>
      </c>
      <c r="G177" s="5" t="s">
        <v>9815</v>
      </c>
      <c r="H177" s="5" t="s">
        <v>16311</v>
      </c>
      <c r="I177" s="5" t="s">
        <v>9817</v>
      </c>
      <c r="J177" s="5" t="s">
        <v>16305</v>
      </c>
      <c r="K177" s="168" t="s">
        <v>80</v>
      </c>
      <c r="L177" s="45"/>
      <c r="M177" s="45"/>
    </row>
    <row r="178" spans="1:13" ht="19.5" customHeight="1">
      <c r="A178" s="42" t="s">
        <v>9796</v>
      </c>
      <c r="B178" s="465" t="s">
        <v>16214</v>
      </c>
      <c r="C178" s="465" t="s">
        <v>16217</v>
      </c>
      <c r="D178" s="61">
        <f t="shared" si="2"/>
        <v>6</v>
      </c>
      <c r="E178" s="465" t="s">
        <v>16241</v>
      </c>
      <c r="F178" s="465" t="s">
        <v>16240</v>
      </c>
      <c r="G178" s="5" t="s">
        <v>9815</v>
      </c>
      <c r="H178" s="5" t="s">
        <v>16312</v>
      </c>
      <c r="I178" s="5" t="s">
        <v>9817</v>
      </c>
      <c r="J178" s="5" t="s">
        <v>16305</v>
      </c>
      <c r="K178" s="168" t="s">
        <v>80</v>
      </c>
      <c r="L178" s="45"/>
      <c r="M178" s="45"/>
    </row>
    <row r="179" spans="1:13" ht="19.5" customHeight="1">
      <c r="A179" s="42" t="s">
        <v>9796</v>
      </c>
      <c r="B179" s="465" t="s">
        <v>16214</v>
      </c>
      <c r="C179" s="465" t="s">
        <v>16217</v>
      </c>
      <c r="D179" s="61">
        <f t="shared" ref="D179:D196" si="3">IF($C179=$C178,$D178+1,1)</f>
        <v>7</v>
      </c>
      <c r="E179" s="465" t="s">
        <v>3335</v>
      </c>
      <c r="F179" s="465" t="s">
        <v>16242</v>
      </c>
      <c r="G179" s="5" t="s">
        <v>16267</v>
      </c>
      <c r="H179" s="5" t="s">
        <v>16268</v>
      </c>
      <c r="I179" s="5"/>
      <c r="J179" s="5"/>
      <c r="K179" s="42" t="s">
        <v>9801</v>
      </c>
      <c r="L179" s="45"/>
      <c r="M179" s="45"/>
    </row>
    <row r="180" spans="1:13" ht="19.5" customHeight="1">
      <c r="A180" s="42" t="s">
        <v>9796</v>
      </c>
      <c r="B180" s="465" t="s">
        <v>16214</v>
      </c>
      <c r="C180" s="465" t="s">
        <v>16217</v>
      </c>
      <c r="D180" s="61">
        <f t="shared" si="3"/>
        <v>8</v>
      </c>
      <c r="E180" s="465" t="s">
        <v>16244</v>
      </c>
      <c r="F180" s="465" t="s">
        <v>16243</v>
      </c>
      <c r="G180" s="5" t="s">
        <v>16267</v>
      </c>
      <c r="H180" s="5" t="s">
        <v>16269</v>
      </c>
      <c r="I180" s="5"/>
      <c r="J180" s="5"/>
      <c r="K180" s="42" t="s">
        <v>9801</v>
      </c>
      <c r="L180" s="45"/>
      <c r="M180" s="45"/>
    </row>
    <row r="181" spans="1:13" ht="19.5" customHeight="1">
      <c r="A181" s="42" t="s">
        <v>9796</v>
      </c>
      <c r="B181" s="465" t="s">
        <v>16214</v>
      </c>
      <c r="C181" s="465" t="s">
        <v>16217</v>
      </c>
      <c r="D181" s="61">
        <f t="shared" si="3"/>
        <v>9</v>
      </c>
      <c r="E181" s="465" t="s">
        <v>16246</v>
      </c>
      <c r="F181" s="465" t="s">
        <v>16245</v>
      </c>
      <c r="G181" s="5" t="s">
        <v>16267</v>
      </c>
      <c r="H181" s="5" t="s">
        <v>16270</v>
      </c>
      <c r="I181" s="5"/>
      <c r="J181" s="5"/>
      <c r="K181" s="42" t="s">
        <v>9801</v>
      </c>
      <c r="L181" s="45"/>
      <c r="M181" s="45"/>
    </row>
    <row r="182" spans="1:13" ht="19.5" customHeight="1">
      <c r="A182" s="42" t="s">
        <v>9796</v>
      </c>
      <c r="B182" s="465" t="s">
        <v>16214</v>
      </c>
      <c r="C182" s="465" t="s">
        <v>16217</v>
      </c>
      <c r="D182" s="61">
        <f t="shared" si="3"/>
        <v>10</v>
      </c>
      <c r="E182" s="465" t="s">
        <v>16248</v>
      </c>
      <c r="F182" s="465" t="s">
        <v>16247</v>
      </c>
      <c r="G182" s="5" t="s">
        <v>16267</v>
      </c>
      <c r="H182" s="5" t="s">
        <v>16271</v>
      </c>
      <c r="I182" s="5"/>
      <c r="J182" s="5"/>
      <c r="K182" s="42" t="s">
        <v>9801</v>
      </c>
      <c r="L182" s="45"/>
      <c r="M182" s="45"/>
    </row>
    <row r="183" spans="1:13" ht="19.5" customHeight="1">
      <c r="A183" s="42" t="s">
        <v>9796</v>
      </c>
      <c r="B183" s="465" t="s">
        <v>16214</v>
      </c>
      <c r="C183" s="465" t="s">
        <v>16217</v>
      </c>
      <c r="D183" s="61">
        <f t="shared" si="3"/>
        <v>11</v>
      </c>
      <c r="E183" s="465" t="s">
        <v>16250</v>
      </c>
      <c r="F183" s="465" t="s">
        <v>16249</v>
      </c>
      <c r="G183" s="5" t="s">
        <v>16267</v>
      </c>
      <c r="H183" s="5" t="s">
        <v>16272</v>
      </c>
      <c r="I183" s="5"/>
      <c r="J183" s="5"/>
      <c r="K183" s="42" t="s">
        <v>9801</v>
      </c>
      <c r="L183" s="45"/>
      <c r="M183" s="45"/>
    </row>
    <row r="184" spans="1:13" ht="19.5" customHeight="1">
      <c r="A184" s="42" t="s">
        <v>9796</v>
      </c>
      <c r="B184" s="465" t="s">
        <v>16214</v>
      </c>
      <c r="C184" s="465" t="s">
        <v>16217</v>
      </c>
      <c r="D184" s="61">
        <f t="shared" si="3"/>
        <v>12</v>
      </c>
      <c r="E184" s="465" t="s">
        <v>16252</v>
      </c>
      <c r="F184" s="465" t="s">
        <v>16251</v>
      </c>
      <c r="G184" s="5" t="s">
        <v>16273</v>
      </c>
      <c r="H184" s="5" t="s">
        <v>16274</v>
      </c>
      <c r="I184" s="5"/>
      <c r="J184" s="5"/>
      <c r="K184" s="42" t="s">
        <v>9801</v>
      </c>
      <c r="L184" s="45"/>
      <c r="M184" s="45"/>
    </row>
    <row r="185" spans="1:13" ht="19.5" customHeight="1">
      <c r="A185" s="42" t="s">
        <v>9796</v>
      </c>
      <c r="B185" s="465" t="s">
        <v>16214</v>
      </c>
      <c r="C185" s="465" t="s">
        <v>16217</v>
      </c>
      <c r="D185" s="61">
        <f t="shared" si="3"/>
        <v>13</v>
      </c>
      <c r="E185" s="465" t="s">
        <v>16253</v>
      </c>
      <c r="F185" s="465" t="s">
        <v>16253</v>
      </c>
      <c r="G185" s="5"/>
      <c r="H185" s="5" t="s">
        <v>16275</v>
      </c>
      <c r="I185" s="5"/>
      <c r="J185" s="5"/>
      <c r="K185" s="42" t="s">
        <v>9801</v>
      </c>
      <c r="L185" s="45"/>
      <c r="M185" s="45"/>
    </row>
    <row r="186" spans="1:13" ht="19.5" customHeight="1">
      <c r="A186" s="42" t="s">
        <v>9796</v>
      </c>
      <c r="B186" s="465" t="s">
        <v>16214</v>
      </c>
      <c r="C186" s="465" t="s">
        <v>16217</v>
      </c>
      <c r="D186" s="61">
        <f t="shared" si="3"/>
        <v>14</v>
      </c>
      <c r="E186" s="465" t="s">
        <v>16254</v>
      </c>
      <c r="F186" s="465" t="s">
        <v>16254</v>
      </c>
      <c r="G186" s="5"/>
      <c r="H186" s="5" t="s">
        <v>16276</v>
      </c>
      <c r="I186" s="5"/>
      <c r="J186" s="5"/>
      <c r="K186" s="42" t="s">
        <v>9801</v>
      </c>
      <c r="L186" s="45"/>
      <c r="M186" s="45"/>
    </row>
    <row r="187" spans="1:13" ht="19.5" customHeight="1">
      <c r="A187" s="42" t="s">
        <v>9796</v>
      </c>
      <c r="B187" s="465" t="s">
        <v>16214</v>
      </c>
      <c r="C187" s="465" t="s">
        <v>16217</v>
      </c>
      <c r="D187" s="61">
        <f t="shared" si="3"/>
        <v>15</v>
      </c>
      <c r="E187" s="465" t="s">
        <v>16256</v>
      </c>
      <c r="F187" s="465" t="s">
        <v>16255</v>
      </c>
      <c r="G187" s="5" t="s">
        <v>16277</v>
      </c>
      <c r="H187" s="5" t="s">
        <v>16278</v>
      </c>
      <c r="I187" s="5"/>
      <c r="J187" s="5"/>
      <c r="K187" s="42" t="s">
        <v>9801</v>
      </c>
      <c r="L187" s="45"/>
      <c r="M187" s="45"/>
    </row>
    <row r="188" spans="1:13" ht="19.5" customHeight="1">
      <c r="A188" s="42" t="s">
        <v>9796</v>
      </c>
      <c r="B188" s="465" t="s">
        <v>16214</v>
      </c>
      <c r="C188" s="465" t="s">
        <v>16217</v>
      </c>
      <c r="D188" s="61">
        <f t="shared" si="3"/>
        <v>16</v>
      </c>
      <c r="E188" s="465" t="s">
        <v>16258</v>
      </c>
      <c r="F188" s="465" t="s">
        <v>16257</v>
      </c>
      <c r="G188" s="5"/>
      <c r="H188" s="5" t="s">
        <v>16279</v>
      </c>
      <c r="I188" s="5"/>
      <c r="J188" s="5"/>
      <c r="K188" s="42" t="s">
        <v>9801</v>
      </c>
      <c r="L188" s="45"/>
      <c r="M188" s="45"/>
    </row>
    <row r="189" spans="1:13" ht="19.5" customHeight="1">
      <c r="A189" s="42" t="s">
        <v>9796</v>
      </c>
      <c r="B189" s="465" t="s">
        <v>16214</v>
      </c>
      <c r="C189" s="465" t="s">
        <v>16217</v>
      </c>
      <c r="D189" s="61">
        <f t="shared" si="3"/>
        <v>17</v>
      </c>
      <c r="E189" s="465" t="s">
        <v>3789</v>
      </c>
      <c r="F189" s="465" t="s">
        <v>13859</v>
      </c>
      <c r="G189" s="5"/>
      <c r="H189" s="5" t="s">
        <v>16280</v>
      </c>
      <c r="I189" s="5"/>
      <c r="J189" s="5"/>
      <c r="K189" s="42" t="s">
        <v>9801</v>
      </c>
      <c r="L189" s="45"/>
      <c r="M189" s="45"/>
    </row>
    <row r="190" spans="1:13" ht="19.5" customHeight="1">
      <c r="A190" s="42" t="s">
        <v>9796</v>
      </c>
      <c r="B190" s="465" t="s">
        <v>16214</v>
      </c>
      <c r="C190" s="465" t="s">
        <v>16217</v>
      </c>
      <c r="D190" s="61">
        <f t="shared" si="3"/>
        <v>18</v>
      </c>
      <c r="E190" s="465" t="s">
        <v>16260</v>
      </c>
      <c r="F190" s="465" t="s">
        <v>16259</v>
      </c>
      <c r="G190" s="5"/>
      <c r="H190" s="5" t="s">
        <v>16281</v>
      </c>
      <c r="I190" s="5"/>
      <c r="J190" s="5"/>
      <c r="K190" s="42" t="s">
        <v>9801</v>
      </c>
      <c r="L190" s="45"/>
      <c r="M190" s="45"/>
    </row>
    <row r="191" spans="1:13" ht="19.5" customHeight="1">
      <c r="A191" s="42" t="s">
        <v>9796</v>
      </c>
      <c r="B191" s="465" t="s">
        <v>16214</v>
      </c>
      <c r="C191" s="465" t="s">
        <v>16217</v>
      </c>
      <c r="D191" s="61">
        <f t="shared" si="3"/>
        <v>19</v>
      </c>
      <c r="E191" s="465" t="s">
        <v>955</v>
      </c>
      <c r="F191" s="465" t="s">
        <v>13851</v>
      </c>
      <c r="G191" s="5" t="s">
        <v>16282</v>
      </c>
      <c r="H191" s="5" t="s">
        <v>16283</v>
      </c>
      <c r="I191" s="5"/>
      <c r="J191" s="5" t="s">
        <v>16284</v>
      </c>
      <c r="K191" s="42" t="s">
        <v>9801</v>
      </c>
      <c r="L191" s="45"/>
      <c r="M191" s="45"/>
    </row>
    <row r="192" spans="1:13" ht="19.5" customHeight="1">
      <c r="A192" s="42" t="s">
        <v>9796</v>
      </c>
      <c r="B192" s="465" t="s">
        <v>16214</v>
      </c>
      <c r="C192" s="465" t="s">
        <v>16217</v>
      </c>
      <c r="D192" s="61">
        <f t="shared" si="3"/>
        <v>20</v>
      </c>
      <c r="E192" s="465" t="s">
        <v>939</v>
      </c>
      <c r="F192" s="465" t="s">
        <v>13585</v>
      </c>
      <c r="G192" s="5"/>
      <c r="H192" s="5" t="s">
        <v>16285</v>
      </c>
      <c r="I192" s="5" t="s">
        <v>16286</v>
      </c>
      <c r="J192" s="5"/>
      <c r="K192" s="382" t="s">
        <v>9809</v>
      </c>
      <c r="L192" s="45"/>
      <c r="M192" s="45"/>
    </row>
    <row r="193" spans="1:13" ht="19.5" customHeight="1">
      <c r="A193" s="42" t="s">
        <v>9796</v>
      </c>
      <c r="B193" s="465" t="s">
        <v>16214</v>
      </c>
      <c r="C193" s="465" t="s">
        <v>16217</v>
      </c>
      <c r="D193" s="61">
        <f t="shared" si="3"/>
        <v>21</v>
      </c>
      <c r="E193" s="465" t="s">
        <v>16262</v>
      </c>
      <c r="F193" s="465" t="s">
        <v>16261</v>
      </c>
      <c r="G193" s="5"/>
      <c r="H193" s="5" t="s">
        <v>16287</v>
      </c>
      <c r="I193" s="5"/>
      <c r="J193" s="5"/>
      <c r="K193" s="42" t="s">
        <v>9801</v>
      </c>
      <c r="L193" s="45"/>
      <c r="M193" s="45"/>
    </row>
    <row r="194" spans="1:13" ht="19.5" customHeight="1">
      <c r="A194" s="42" t="s">
        <v>9796</v>
      </c>
      <c r="B194" s="465" t="s">
        <v>16214</v>
      </c>
      <c r="C194" s="465" t="s">
        <v>16217</v>
      </c>
      <c r="D194" s="61">
        <f t="shared" si="3"/>
        <v>22</v>
      </c>
      <c r="E194" s="465" t="s">
        <v>16264</v>
      </c>
      <c r="F194" s="465" t="s">
        <v>16263</v>
      </c>
      <c r="G194" s="5"/>
      <c r="H194" s="5" t="s">
        <v>16288</v>
      </c>
      <c r="I194" s="5"/>
      <c r="J194" s="5"/>
      <c r="K194" s="42" t="s">
        <v>627</v>
      </c>
      <c r="L194" s="45"/>
      <c r="M194" s="45"/>
    </row>
    <row r="195" spans="1:13" ht="19.5" customHeight="1">
      <c r="A195" s="42" t="s">
        <v>9796</v>
      </c>
      <c r="B195" s="465" t="s">
        <v>16214</v>
      </c>
      <c r="C195" s="465" t="s">
        <v>16217</v>
      </c>
      <c r="D195" s="61">
        <f t="shared" si="3"/>
        <v>23</v>
      </c>
      <c r="E195" s="384" t="s">
        <v>212</v>
      </c>
      <c r="F195" s="382" t="s">
        <v>591</v>
      </c>
      <c r="G195" s="5" t="s">
        <v>16289</v>
      </c>
      <c r="H195" s="13" t="s">
        <v>9808</v>
      </c>
      <c r="I195" s="5" t="s">
        <v>16286</v>
      </c>
      <c r="J195" s="5" t="s">
        <v>16290</v>
      </c>
      <c r="K195" s="382" t="s">
        <v>9809</v>
      </c>
      <c r="L195" s="45"/>
      <c r="M195" s="45"/>
    </row>
    <row r="196" spans="1:13" ht="19.5" customHeight="1">
      <c r="A196" s="42" t="s">
        <v>9796</v>
      </c>
      <c r="B196" s="465" t="s">
        <v>16214</v>
      </c>
      <c r="C196" s="465" t="s">
        <v>16217</v>
      </c>
      <c r="D196" s="61">
        <f t="shared" si="3"/>
        <v>24</v>
      </c>
      <c r="E196" s="465" t="s">
        <v>13836</v>
      </c>
      <c r="F196" s="465" t="s">
        <v>565</v>
      </c>
      <c r="G196" s="5" t="s">
        <v>9811</v>
      </c>
      <c r="H196" s="13" t="s">
        <v>9808</v>
      </c>
      <c r="I196" s="5" t="s">
        <v>16291</v>
      </c>
      <c r="J196" s="5" t="s">
        <v>16292</v>
      </c>
      <c r="K196" s="382" t="s">
        <v>9813</v>
      </c>
      <c r="L196" s="45"/>
      <c r="M196" s="45"/>
    </row>
  </sheetData>
  <phoneticPr fontId="39"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667"/>
  <sheetViews>
    <sheetView workbookViewId="0">
      <pane xSplit="6" ySplit="1" topLeftCell="J1319" activePane="bottomRight" state="frozen"/>
      <selection pane="topRight" activeCell="G1" sqref="G1"/>
      <selection pane="bottomLeft" activeCell="A2" sqref="A2"/>
      <selection pane="bottomRight" activeCell="L1" sqref="L1"/>
    </sheetView>
  </sheetViews>
  <sheetFormatPr defaultRowHeight="20.25" customHeight="1"/>
  <cols>
    <col min="1" max="1" width="7.85546875" style="64" customWidth="1"/>
    <col min="2" max="2" width="20.28515625" style="64" customWidth="1"/>
    <col min="3" max="3" width="26.85546875" style="64" customWidth="1"/>
    <col min="4" max="4" width="7.5703125" style="64" customWidth="1"/>
    <col min="5" max="5" width="14" style="64" customWidth="1"/>
    <col min="6" max="6" width="12.7109375" style="64" customWidth="1"/>
    <col min="7" max="7" width="17.5703125" style="82" customWidth="1"/>
    <col min="8" max="8" width="46.85546875" style="64" customWidth="1"/>
    <col min="9" max="9" width="14.5703125" style="180" customWidth="1"/>
    <col min="10" max="10" width="20.140625" style="180" customWidth="1"/>
    <col min="11" max="11" width="10.28515625" style="64" customWidth="1"/>
    <col min="12" max="12" width="12" style="64" customWidth="1"/>
    <col min="13" max="13" width="13.140625" style="64" customWidth="1"/>
  </cols>
  <sheetData>
    <row r="1" spans="1:13" ht="20.25" customHeight="1">
      <c r="A1" s="65" t="s">
        <v>15</v>
      </c>
      <c r="B1" s="65" t="s">
        <v>16</v>
      </c>
      <c r="C1" s="65" t="s">
        <v>17</v>
      </c>
      <c r="D1" s="65" t="s">
        <v>24</v>
      </c>
      <c r="E1" s="65" t="s">
        <v>18</v>
      </c>
      <c r="F1" s="65" t="s">
        <v>87</v>
      </c>
      <c r="G1" s="14" t="s">
        <v>9</v>
      </c>
      <c r="H1" s="65" t="s">
        <v>10</v>
      </c>
      <c r="I1" s="113" t="s">
        <v>217</v>
      </c>
      <c r="J1" s="113" t="s">
        <v>1477</v>
      </c>
      <c r="K1" s="65" t="s">
        <v>11</v>
      </c>
      <c r="L1" s="65" t="s">
        <v>82</v>
      </c>
      <c r="M1" s="65" t="s">
        <v>83</v>
      </c>
    </row>
    <row r="2" spans="1:13" ht="20.25" customHeight="1">
      <c r="A2" s="69" t="s">
        <v>1549</v>
      </c>
      <c r="B2" s="172" t="s">
        <v>337</v>
      </c>
      <c r="C2" s="172" t="s">
        <v>265</v>
      </c>
      <c r="D2" s="172">
        <v>1</v>
      </c>
      <c r="E2" s="172" t="s">
        <v>1550</v>
      </c>
      <c r="F2" s="172" t="s">
        <v>5529</v>
      </c>
      <c r="G2" s="172" t="s">
        <v>5353</v>
      </c>
      <c r="H2" s="172" t="s">
        <v>5348</v>
      </c>
      <c r="I2" s="88" t="s">
        <v>4559</v>
      </c>
      <c r="J2" s="177" t="s">
        <v>5364</v>
      </c>
      <c r="K2" s="172" t="s">
        <v>5354</v>
      </c>
      <c r="L2" s="56"/>
      <c r="M2" s="56"/>
    </row>
    <row r="3" spans="1:13" ht="20.25" customHeight="1">
      <c r="A3" s="69" t="s">
        <v>1549</v>
      </c>
      <c r="B3" s="172" t="s">
        <v>337</v>
      </c>
      <c r="C3" s="172" t="s">
        <v>265</v>
      </c>
      <c r="D3" s="172">
        <f>IF($C3=$C2,$D2+1,1)</f>
        <v>2</v>
      </c>
      <c r="E3" s="172" t="s">
        <v>1551</v>
      </c>
      <c r="F3" s="172" t="s">
        <v>5530</v>
      </c>
      <c r="G3" s="172" t="s">
        <v>5358</v>
      </c>
      <c r="H3" s="172" t="s">
        <v>5357</v>
      </c>
      <c r="I3" s="88" t="s">
        <v>4559</v>
      </c>
      <c r="J3" s="178" t="s">
        <v>5362</v>
      </c>
      <c r="K3" s="172" t="s">
        <v>5354</v>
      </c>
      <c r="L3" s="56"/>
      <c r="M3" s="56"/>
    </row>
    <row r="4" spans="1:13" ht="20.25" customHeight="1">
      <c r="A4" s="69" t="s">
        <v>1549</v>
      </c>
      <c r="B4" s="172" t="s">
        <v>3512</v>
      </c>
      <c r="C4" s="172" t="s">
        <v>265</v>
      </c>
      <c r="D4" s="172">
        <f t="shared" ref="D4:D67" si="0">IF($C4=$C3,$D3+1,1)</f>
        <v>3</v>
      </c>
      <c r="E4" s="172" t="s">
        <v>1552</v>
      </c>
      <c r="F4" s="172" t="s">
        <v>5531</v>
      </c>
      <c r="G4" s="172" t="s">
        <v>5359</v>
      </c>
      <c r="H4" s="175" t="s">
        <v>5350</v>
      </c>
      <c r="I4" s="88" t="s">
        <v>4559</v>
      </c>
      <c r="J4" s="179" t="s">
        <v>5363</v>
      </c>
      <c r="K4" s="172" t="s">
        <v>80</v>
      </c>
      <c r="L4" s="56"/>
      <c r="M4" s="56"/>
    </row>
    <row r="5" spans="1:13" ht="20.25" customHeight="1">
      <c r="A5" s="69" t="s">
        <v>1549</v>
      </c>
      <c r="B5" s="172" t="s">
        <v>337</v>
      </c>
      <c r="C5" s="172" t="s">
        <v>265</v>
      </c>
      <c r="D5" s="172">
        <f t="shared" si="0"/>
        <v>4</v>
      </c>
      <c r="E5" s="172" t="s">
        <v>940</v>
      </c>
      <c r="F5" s="172" t="s">
        <v>1278</v>
      </c>
      <c r="G5" s="172" t="s">
        <v>5360</v>
      </c>
      <c r="H5" s="175" t="s">
        <v>5352</v>
      </c>
      <c r="I5" s="176" t="s">
        <v>3518</v>
      </c>
      <c r="J5" s="176" t="s">
        <v>5365</v>
      </c>
      <c r="K5" s="173" t="s">
        <v>974</v>
      </c>
      <c r="L5" s="56"/>
      <c r="M5" s="56"/>
    </row>
    <row r="6" spans="1:13" ht="20.25" customHeight="1">
      <c r="A6" s="69" t="s">
        <v>1549</v>
      </c>
      <c r="B6" s="172" t="s">
        <v>337</v>
      </c>
      <c r="C6" s="172" t="s">
        <v>265</v>
      </c>
      <c r="D6" s="172">
        <f t="shared" si="0"/>
        <v>5</v>
      </c>
      <c r="E6" s="172" t="s">
        <v>1553</v>
      </c>
      <c r="F6" s="172" t="s">
        <v>5532</v>
      </c>
      <c r="G6" s="172" t="s">
        <v>5361</v>
      </c>
      <c r="H6" s="175" t="s">
        <v>5351</v>
      </c>
      <c r="I6" s="88" t="s">
        <v>4559</v>
      </c>
      <c r="J6" s="177" t="s">
        <v>5367</v>
      </c>
      <c r="K6" s="172" t="s">
        <v>5355</v>
      </c>
      <c r="L6" s="56"/>
      <c r="M6" s="56"/>
    </row>
    <row r="7" spans="1:13" ht="20.25" customHeight="1">
      <c r="A7" s="69" t="s">
        <v>1549</v>
      </c>
      <c r="B7" s="172" t="s">
        <v>3513</v>
      </c>
      <c r="C7" s="172" t="s">
        <v>265</v>
      </c>
      <c r="D7" s="172">
        <f t="shared" si="0"/>
        <v>6</v>
      </c>
      <c r="E7" s="172" t="s">
        <v>3514</v>
      </c>
      <c r="F7" s="172" t="s">
        <v>633</v>
      </c>
      <c r="G7" s="36" t="s">
        <v>1235</v>
      </c>
      <c r="H7" s="172" t="s">
        <v>5349</v>
      </c>
      <c r="I7" s="88" t="s">
        <v>1701</v>
      </c>
      <c r="J7" s="97" t="s">
        <v>1680</v>
      </c>
      <c r="K7" s="172" t="s">
        <v>80</v>
      </c>
      <c r="L7" s="56"/>
      <c r="M7" s="56"/>
    </row>
    <row r="8" spans="1:13" ht="20.25" customHeight="1">
      <c r="A8" s="69" t="s">
        <v>1549</v>
      </c>
      <c r="B8" s="172" t="s">
        <v>3515</v>
      </c>
      <c r="C8" s="172" t="s">
        <v>265</v>
      </c>
      <c r="D8" s="172">
        <f t="shared" si="0"/>
        <v>7</v>
      </c>
      <c r="E8" s="173" t="s">
        <v>212</v>
      </c>
      <c r="F8" s="173" t="s">
        <v>591</v>
      </c>
      <c r="G8" s="172" t="s">
        <v>3516</v>
      </c>
      <c r="H8" s="172" t="s">
        <v>3517</v>
      </c>
      <c r="I8" s="174" t="s">
        <v>3518</v>
      </c>
      <c r="J8" s="176" t="s">
        <v>5366</v>
      </c>
      <c r="K8" s="173" t="s">
        <v>3519</v>
      </c>
      <c r="L8" s="56"/>
      <c r="M8" s="56"/>
    </row>
    <row r="9" spans="1:13" ht="20.25" customHeight="1">
      <c r="A9" s="69" t="s">
        <v>1549</v>
      </c>
      <c r="B9" s="172" t="s">
        <v>3512</v>
      </c>
      <c r="C9" s="172" t="s">
        <v>265</v>
      </c>
      <c r="D9" s="172">
        <f t="shared" si="0"/>
        <v>8</v>
      </c>
      <c r="E9" s="69" t="s">
        <v>3520</v>
      </c>
      <c r="F9" s="173" t="s">
        <v>565</v>
      </c>
      <c r="G9" s="172" t="s">
        <v>3521</v>
      </c>
      <c r="H9" s="172" t="s">
        <v>3517</v>
      </c>
      <c r="I9" s="122" t="s">
        <v>3522</v>
      </c>
      <c r="J9" s="122" t="s">
        <v>1994</v>
      </c>
      <c r="K9" s="173" t="s">
        <v>3524</v>
      </c>
      <c r="L9" s="56"/>
      <c r="M9" s="56"/>
    </row>
    <row r="10" spans="1:13" ht="20.25" customHeight="1">
      <c r="A10" s="69" t="s">
        <v>1549</v>
      </c>
      <c r="B10" s="172" t="s">
        <v>338</v>
      </c>
      <c r="C10" s="172" t="s">
        <v>266</v>
      </c>
      <c r="D10" s="172">
        <f t="shared" si="0"/>
        <v>1</v>
      </c>
      <c r="E10" s="69" t="s">
        <v>3520</v>
      </c>
      <c r="F10" s="173" t="s">
        <v>565</v>
      </c>
      <c r="G10" s="172" t="s">
        <v>3521</v>
      </c>
      <c r="H10" s="172" t="s">
        <v>5370</v>
      </c>
      <c r="I10" s="122" t="s">
        <v>3525</v>
      </c>
      <c r="J10" s="122" t="s">
        <v>5380</v>
      </c>
      <c r="K10" s="173" t="s">
        <v>3527</v>
      </c>
      <c r="L10" s="56"/>
      <c r="M10" s="56"/>
    </row>
    <row r="11" spans="1:13" ht="20.25" customHeight="1">
      <c r="A11" s="69" t="s">
        <v>1549</v>
      </c>
      <c r="B11" s="172" t="s">
        <v>338</v>
      </c>
      <c r="C11" s="172" t="s">
        <v>266</v>
      </c>
      <c r="D11" s="172">
        <f t="shared" si="0"/>
        <v>2</v>
      </c>
      <c r="E11" s="172" t="s">
        <v>3528</v>
      </c>
      <c r="F11" s="172" t="s">
        <v>2380</v>
      </c>
      <c r="G11" s="172" t="s">
        <v>6129</v>
      </c>
      <c r="H11" s="172" t="s">
        <v>5371</v>
      </c>
      <c r="I11" s="177"/>
      <c r="J11" s="177" t="s">
        <v>5381</v>
      </c>
      <c r="K11" s="172" t="s">
        <v>5356</v>
      </c>
      <c r="L11" s="56"/>
      <c r="M11" s="56"/>
    </row>
    <row r="12" spans="1:13" ht="20.25" customHeight="1">
      <c r="A12" s="69" t="s">
        <v>1549</v>
      </c>
      <c r="B12" s="172" t="s">
        <v>338</v>
      </c>
      <c r="C12" s="172" t="s">
        <v>266</v>
      </c>
      <c r="D12" s="172">
        <f t="shared" si="0"/>
        <v>3</v>
      </c>
      <c r="E12" s="172" t="s">
        <v>3529</v>
      </c>
      <c r="F12" s="172" t="s">
        <v>2786</v>
      </c>
      <c r="G12" s="172" t="s">
        <v>5377</v>
      </c>
      <c r="H12" s="172" t="s">
        <v>5372</v>
      </c>
      <c r="I12" s="177"/>
      <c r="J12" s="177" t="s">
        <v>5382</v>
      </c>
      <c r="K12" s="172" t="s">
        <v>5356</v>
      </c>
      <c r="L12" s="56"/>
      <c r="M12" s="56"/>
    </row>
    <row r="13" spans="1:13" ht="20.25" customHeight="1">
      <c r="A13" s="69" t="s">
        <v>1549</v>
      </c>
      <c r="B13" s="172" t="s">
        <v>3530</v>
      </c>
      <c r="C13" s="172" t="s">
        <v>266</v>
      </c>
      <c r="D13" s="172">
        <f t="shared" si="0"/>
        <v>4</v>
      </c>
      <c r="E13" s="172" t="s">
        <v>3531</v>
      </c>
      <c r="F13" s="172" t="s">
        <v>1451</v>
      </c>
      <c r="G13" s="172" t="s">
        <v>5378</v>
      </c>
      <c r="H13" s="172" t="s">
        <v>5373</v>
      </c>
      <c r="I13" s="177"/>
      <c r="J13" s="177" t="s">
        <v>5383</v>
      </c>
      <c r="K13" s="172" t="s">
        <v>5356</v>
      </c>
      <c r="L13" s="56"/>
      <c r="M13" s="56"/>
    </row>
    <row r="14" spans="1:13" ht="20.25" customHeight="1">
      <c r="A14" s="69" t="s">
        <v>1549</v>
      </c>
      <c r="B14" s="172" t="s">
        <v>338</v>
      </c>
      <c r="C14" s="172" t="s">
        <v>266</v>
      </c>
      <c r="D14" s="172">
        <f t="shared" si="0"/>
        <v>5</v>
      </c>
      <c r="E14" s="172" t="s">
        <v>939</v>
      </c>
      <c r="F14" s="172" t="s">
        <v>1641</v>
      </c>
      <c r="G14" s="172" t="s">
        <v>5385</v>
      </c>
      <c r="H14" s="172" t="s">
        <v>5375</v>
      </c>
      <c r="I14" s="176" t="s">
        <v>5376</v>
      </c>
      <c r="J14" s="176" t="s">
        <v>5384</v>
      </c>
      <c r="K14" s="173" t="s">
        <v>974</v>
      </c>
      <c r="L14" s="56"/>
      <c r="M14" s="56"/>
    </row>
    <row r="15" spans="1:13" ht="20.25" customHeight="1">
      <c r="A15" s="69" t="s">
        <v>1549</v>
      </c>
      <c r="B15" s="172" t="s">
        <v>338</v>
      </c>
      <c r="C15" s="172" t="s">
        <v>266</v>
      </c>
      <c r="D15" s="172">
        <f t="shared" si="0"/>
        <v>6</v>
      </c>
      <c r="E15" s="172" t="s">
        <v>2871</v>
      </c>
      <c r="F15" s="172" t="s">
        <v>2872</v>
      </c>
      <c r="G15" s="172" t="s">
        <v>5379</v>
      </c>
      <c r="H15" s="172" t="s">
        <v>5374</v>
      </c>
      <c r="I15" s="177"/>
      <c r="J15" s="177" t="s">
        <v>5386</v>
      </c>
      <c r="K15" s="172" t="s">
        <v>5356</v>
      </c>
      <c r="L15" s="56"/>
      <c r="M15" s="56"/>
    </row>
    <row r="16" spans="1:13" ht="20.25" customHeight="1">
      <c r="A16" s="69" t="s">
        <v>1549</v>
      </c>
      <c r="B16" s="172" t="s">
        <v>339</v>
      </c>
      <c r="C16" s="172" t="s">
        <v>267</v>
      </c>
      <c r="D16" s="172">
        <f t="shared" si="0"/>
        <v>1</v>
      </c>
      <c r="E16" s="172" t="s">
        <v>3532</v>
      </c>
      <c r="F16" s="172" t="s">
        <v>2839</v>
      </c>
      <c r="G16" s="172" t="s">
        <v>5408</v>
      </c>
      <c r="H16" s="172" t="s">
        <v>5394</v>
      </c>
      <c r="I16" s="177"/>
      <c r="J16" s="177"/>
      <c r="K16" s="172" t="s">
        <v>80</v>
      </c>
      <c r="L16" s="56"/>
      <c r="M16" s="56"/>
    </row>
    <row r="17" spans="1:13" ht="20.25" customHeight="1">
      <c r="A17" s="69" t="s">
        <v>1549</v>
      </c>
      <c r="B17" s="172" t="s">
        <v>339</v>
      </c>
      <c r="C17" s="172" t="s">
        <v>267</v>
      </c>
      <c r="D17" s="172">
        <f t="shared" si="0"/>
        <v>2</v>
      </c>
      <c r="E17" s="172" t="s">
        <v>1021</v>
      </c>
      <c r="F17" s="172" t="s">
        <v>1445</v>
      </c>
      <c r="G17" s="172" t="s">
        <v>5409</v>
      </c>
      <c r="H17" s="172" t="s">
        <v>5395</v>
      </c>
      <c r="I17" s="176" t="s">
        <v>3518</v>
      </c>
      <c r="J17" s="176" t="s">
        <v>5365</v>
      </c>
      <c r="K17" s="173" t="s">
        <v>974</v>
      </c>
      <c r="L17" s="56"/>
      <c r="M17" s="56"/>
    </row>
    <row r="18" spans="1:13" ht="20.25" customHeight="1">
      <c r="A18" s="69" t="s">
        <v>1549</v>
      </c>
      <c r="B18" s="172" t="s">
        <v>339</v>
      </c>
      <c r="C18" s="172" t="s">
        <v>267</v>
      </c>
      <c r="D18" s="172">
        <f t="shared" si="0"/>
        <v>3</v>
      </c>
      <c r="E18" s="172" t="s">
        <v>954</v>
      </c>
      <c r="F18" s="172" t="s">
        <v>961</v>
      </c>
      <c r="G18" s="36" t="s">
        <v>4565</v>
      </c>
      <c r="H18" s="172" t="s">
        <v>5396</v>
      </c>
      <c r="I18" s="193" t="s">
        <v>4566</v>
      </c>
      <c r="J18" s="89" t="s">
        <v>4567</v>
      </c>
      <c r="K18" s="172" t="s">
        <v>80</v>
      </c>
      <c r="L18" s="56"/>
      <c r="M18" s="56"/>
    </row>
    <row r="19" spans="1:13" ht="20.25" customHeight="1">
      <c r="A19" s="69" t="s">
        <v>1549</v>
      </c>
      <c r="B19" s="172" t="s">
        <v>339</v>
      </c>
      <c r="C19" s="172" t="s">
        <v>267</v>
      </c>
      <c r="D19" s="172">
        <f t="shared" si="0"/>
        <v>4</v>
      </c>
      <c r="E19" s="172" t="s">
        <v>1382</v>
      </c>
      <c r="F19" s="172" t="s">
        <v>962</v>
      </c>
      <c r="G19" s="81" t="s">
        <v>5411</v>
      </c>
      <c r="H19" s="172" t="s">
        <v>5397</v>
      </c>
      <c r="I19" s="177"/>
      <c r="J19" s="177" t="s">
        <v>5410</v>
      </c>
      <c r="K19" s="172" t="s">
        <v>5356</v>
      </c>
      <c r="L19" s="56"/>
      <c r="M19" s="56"/>
    </row>
    <row r="20" spans="1:13" ht="20.25" customHeight="1">
      <c r="A20" s="69" t="s">
        <v>1549</v>
      </c>
      <c r="B20" s="172" t="s">
        <v>339</v>
      </c>
      <c r="C20" s="172" t="s">
        <v>267</v>
      </c>
      <c r="D20" s="172">
        <f t="shared" si="0"/>
        <v>5</v>
      </c>
      <c r="E20" s="172" t="s">
        <v>3533</v>
      </c>
      <c r="F20" s="172" t="s">
        <v>1432</v>
      </c>
      <c r="G20" s="81" t="s">
        <v>5412</v>
      </c>
      <c r="H20" s="172" t="s">
        <v>5398</v>
      </c>
      <c r="I20" s="177"/>
      <c r="J20" s="197" t="s">
        <v>4599</v>
      </c>
      <c r="K20" s="172" t="s">
        <v>5356</v>
      </c>
      <c r="L20" s="56"/>
      <c r="M20" s="56"/>
    </row>
    <row r="21" spans="1:13" ht="20.25" customHeight="1">
      <c r="A21" s="69" t="s">
        <v>1549</v>
      </c>
      <c r="B21" s="172" t="s">
        <v>339</v>
      </c>
      <c r="C21" s="172" t="s">
        <v>267</v>
      </c>
      <c r="D21" s="172">
        <f t="shared" si="0"/>
        <v>6</v>
      </c>
      <c r="E21" s="172" t="s">
        <v>1437</v>
      </c>
      <c r="F21" s="172" t="s">
        <v>1433</v>
      </c>
      <c r="G21" s="168" t="s">
        <v>5413</v>
      </c>
      <c r="H21" s="172" t="s">
        <v>5399</v>
      </c>
      <c r="I21" s="177"/>
      <c r="J21" s="197" t="s">
        <v>4602</v>
      </c>
      <c r="K21" s="172" t="s">
        <v>5356</v>
      </c>
      <c r="L21" s="56"/>
      <c r="M21" s="56"/>
    </row>
    <row r="22" spans="1:13" ht="20.25" customHeight="1">
      <c r="A22" s="69" t="s">
        <v>1549</v>
      </c>
      <c r="B22" s="172" t="s">
        <v>3534</v>
      </c>
      <c r="C22" s="172" t="s">
        <v>267</v>
      </c>
      <c r="D22" s="172">
        <f t="shared" si="0"/>
        <v>7</v>
      </c>
      <c r="E22" s="172" t="s">
        <v>3535</v>
      </c>
      <c r="F22" s="172" t="s">
        <v>5533</v>
      </c>
      <c r="G22" s="172" t="s">
        <v>5419</v>
      </c>
      <c r="H22" s="172" t="s">
        <v>5400</v>
      </c>
      <c r="I22" s="177"/>
      <c r="J22" s="177"/>
      <c r="K22" s="172" t="s">
        <v>5356</v>
      </c>
      <c r="L22" s="56"/>
      <c r="M22" s="56"/>
    </row>
    <row r="23" spans="1:13" ht="20.25" customHeight="1">
      <c r="A23" s="69" t="s">
        <v>1549</v>
      </c>
      <c r="B23" s="172" t="s">
        <v>339</v>
      </c>
      <c r="C23" s="172" t="s">
        <v>267</v>
      </c>
      <c r="D23" s="172">
        <f t="shared" si="0"/>
        <v>8</v>
      </c>
      <c r="E23" s="172" t="s">
        <v>1438</v>
      </c>
      <c r="F23" s="172" t="s">
        <v>1434</v>
      </c>
      <c r="G23" s="172" t="s">
        <v>5414</v>
      </c>
      <c r="H23" s="172" t="s">
        <v>5401</v>
      </c>
      <c r="I23" s="177"/>
      <c r="J23" s="177"/>
      <c r="K23" s="172" t="s">
        <v>5356</v>
      </c>
      <c r="L23" s="56"/>
      <c r="M23" s="56"/>
    </row>
    <row r="24" spans="1:13" ht="20.25" customHeight="1">
      <c r="A24" s="69" t="s">
        <v>1549</v>
      </c>
      <c r="B24" s="172" t="s">
        <v>339</v>
      </c>
      <c r="C24" s="172" t="s">
        <v>267</v>
      </c>
      <c r="D24" s="172">
        <f t="shared" si="0"/>
        <v>9</v>
      </c>
      <c r="E24" s="172" t="s">
        <v>1439</v>
      </c>
      <c r="F24" s="172" t="s">
        <v>1435</v>
      </c>
      <c r="G24" s="172" t="s">
        <v>5420</v>
      </c>
      <c r="H24" s="172" t="s">
        <v>5402</v>
      </c>
      <c r="I24" s="177"/>
      <c r="J24" s="177"/>
      <c r="K24" s="172" t="s">
        <v>5356</v>
      </c>
      <c r="L24" s="56"/>
      <c r="M24" s="56"/>
    </row>
    <row r="25" spans="1:13" ht="20.25" customHeight="1">
      <c r="A25" s="69" t="s">
        <v>1549</v>
      </c>
      <c r="B25" s="172" t="s">
        <v>339</v>
      </c>
      <c r="C25" s="172" t="s">
        <v>267</v>
      </c>
      <c r="D25" s="172">
        <f t="shared" si="0"/>
        <v>10</v>
      </c>
      <c r="E25" s="172" t="s">
        <v>3536</v>
      </c>
      <c r="F25" s="172" t="s">
        <v>5534</v>
      </c>
      <c r="G25" s="172" t="s">
        <v>5417</v>
      </c>
      <c r="H25" s="172" t="s">
        <v>5403</v>
      </c>
      <c r="I25" s="177"/>
      <c r="J25" s="177"/>
      <c r="K25" s="172" t="s">
        <v>5356</v>
      </c>
      <c r="L25" s="56"/>
      <c r="M25" s="56"/>
    </row>
    <row r="26" spans="1:13" ht="20.25" customHeight="1">
      <c r="A26" s="69" t="s">
        <v>1549</v>
      </c>
      <c r="B26" s="172" t="s">
        <v>339</v>
      </c>
      <c r="C26" s="172" t="s">
        <v>267</v>
      </c>
      <c r="D26" s="172">
        <f t="shared" si="0"/>
        <v>11</v>
      </c>
      <c r="E26" s="172" t="s">
        <v>3537</v>
      </c>
      <c r="F26" s="172" t="s">
        <v>2392</v>
      </c>
      <c r="G26" s="172" t="s">
        <v>5418</v>
      </c>
      <c r="H26" s="172" t="s">
        <v>5404</v>
      </c>
      <c r="I26" s="177"/>
      <c r="J26" s="177"/>
      <c r="K26" s="172" t="s">
        <v>5356</v>
      </c>
      <c r="L26" s="56"/>
      <c r="M26" s="56"/>
    </row>
    <row r="27" spans="1:13" ht="20.25" customHeight="1">
      <c r="A27" s="69" t="s">
        <v>1549</v>
      </c>
      <c r="B27" s="172" t="s">
        <v>3534</v>
      </c>
      <c r="C27" s="172" t="s">
        <v>267</v>
      </c>
      <c r="D27" s="172">
        <f t="shared" si="0"/>
        <v>12</v>
      </c>
      <c r="E27" s="172" t="s">
        <v>2675</v>
      </c>
      <c r="F27" s="172" t="s">
        <v>2450</v>
      </c>
      <c r="G27" s="172" t="s">
        <v>5415</v>
      </c>
      <c r="H27" s="172" t="s">
        <v>5405</v>
      </c>
      <c r="I27" s="177"/>
      <c r="J27" s="177"/>
      <c r="K27" s="172" t="s">
        <v>5356</v>
      </c>
      <c r="L27" s="56"/>
      <c r="M27" s="56"/>
    </row>
    <row r="28" spans="1:13" ht="20.25" customHeight="1">
      <c r="A28" s="69" t="s">
        <v>1549</v>
      </c>
      <c r="B28" s="172" t="s">
        <v>339</v>
      </c>
      <c r="C28" s="172" t="s">
        <v>267</v>
      </c>
      <c r="D28" s="172">
        <f t="shared" si="0"/>
        <v>13</v>
      </c>
      <c r="E28" s="172" t="s">
        <v>3538</v>
      </c>
      <c r="F28" s="172" t="s">
        <v>5535</v>
      </c>
      <c r="G28" s="172" t="s">
        <v>5416</v>
      </c>
      <c r="H28" s="172" t="s">
        <v>5406</v>
      </c>
      <c r="I28" s="176" t="s">
        <v>3518</v>
      </c>
      <c r="J28" s="176" t="s">
        <v>5365</v>
      </c>
      <c r="K28" s="173" t="s">
        <v>974</v>
      </c>
      <c r="L28" s="56"/>
      <c r="M28" s="56"/>
    </row>
    <row r="29" spans="1:13" ht="20.25" customHeight="1">
      <c r="A29" s="69" t="s">
        <v>1549</v>
      </c>
      <c r="B29" s="172" t="s">
        <v>339</v>
      </c>
      <c r="C29" s="172" t="s">
        <v>267</v>
      </c>
      <c r="D29" s="172">
        <f t="shared" si="0"/>
        <v>14</v>
      </c>
      <c r="E29" s="173" t="s">
        <v>212</v>
      </c>
      <c r="F29" s="173" t="s">
        <v>591</v>
      </c>
      <c r="G29" s="172" t="s">
        <v>3539</v>
      </c>
      <c r="H29" s="172"/>
      <c r="I29" s="176" t="s">
        <v>5407</v>
      </c>
      <c r="J29" s="174" t="s">
        <v>4165</v>
      </c>
      <c r="K29" s="173" t="s">
        <v>3541</v>
      </c>
      <c r="L29" s="56"/>
      <c r="M29" s="56"/>
    </row>
    <row r="30" spans="1:13" ht="20.25" customHeight="1">
      <c r="A30" s="69" t="s">
        <v>1549</v>
      </c>
      <c r="B30" s="172" t="s">
        <v>339</v>
      </c>
      <c r="C30" s="172" t="s">
        <v>267</v>
      </c>
      <c r="D30" s="172">
        <f t="shared" si="0"/>
        <v>15</v>
      </c>
      <c r="E30" s="69" t="s">
        <v>3542</v>
      </c>
      <c r="F30" s="173" t="s">
        <v>565</v>
      </c>
      <c r="G30" s="172" t="s">
        <v>3543</v>
      </c>
      <c r="H30" s="172" t="s">
        <v>3517</v>
      </c>
      <c r="I30" s="122" t="s">
        <v>3525</v>
      </c>
      <c r="J30" s="122" t="s">
        <v>3544</v>
      </c>
      <c r="K30" s="173" t="s">
        <v>3524</v>
      </c>
      <c r="L30" s="56"/>
      <c r="M30" s="56"/>
    </row>
    <row r="31" spans="1:13" ht="20.25" customHeight="1">
      <c r="A31" s="69" t="s">
        <v>1549</v>
      </c>
      <c r="B31" s="172" t="s">
        <v>340</v>
      </c>
      <c r="C31" s="172" t="s">
        <v>268</v>
      </c>
      <c r="D31" s="172">
        <f t="shared" si="0"/>
        <v>1</v>
      </c>
      <c r="E31" s="172" t="s">
        <v>3532</v>
      </c>
      <c r="F31" s="172" t="s">
        <v>2839</v>
      </c>
      <c r="G31" s="172" t="s">
        <v>5408</v>
      </c>
      <c r="H31" s="172" t="s">
        <v>5498</v>
      </c>
      <c r="I31" s="177" t="s">
        <v>5494</v>
      </c>
      <c r="J31" s="177"/>
      <c r="K31" s="172" t="s">
        <v>80</v>
      </c>
      <c r="L31" s="56"/>
      <c r="M31" s="56"/>
    </row>
    <row r="32" spans="1:13" ht="20.25" customHeight="1">
      <c r="A32" s="69" t="s">
        <v>1549</v>
      </c>
      <c r="B32" s="172" t="s">
        <v>340</v>
      </c>
      <c r="C32" s="172" t="s">
        <v>268</v>
      </c>
      <c r="D32" s="172">
        <f t="shared" si="0"/>
        <v>2</v>
      </c>
      <c r="E32" s="172" t="s">
        <v>954</v>
      </c>
      <c r="F32" s="172" t="s">
        <v>961</v>
      </c>
      <c r="G32" s="36" t="s">
        <v>4565</v>
      </c>
      <c r="H32" s="172" t="s">
        <v>5499</v>
      </c>
      <c r="I32" s="193" t="s">
        <v>5427</v>
      </c>
      <c r="J32" s="89" t="s">
        <v>4567</v>
      </c>
      <c r="K32" s="172" t="s">
        <v>80</v>
      </c>
      <c r="L32" s="56"/>
      <c r="M32" s="56"/>
    </row>
    <row r="33" spans="1:13" ht="20.25" customHeight="1">
      <c r="A33" s="69" t="s">
        <v>1549</v>
      </c>
      <c r="B33" s="172" t="s">
        <v>340</v>
      </c>
      <c r="C33" s="172" t="s">
        <v>5997</v>
      </c>
      <c r="D33" s="172">
        <f t="shared" si="0"/>
        <v>3</v>
      </c>
      <c r="E33" s="172" t="s">
        <v>1021</v>
      </c>
      <c r="F33" s="172" t="s">
        <v>5999</v>
      </c>
      <c r="G33" s="172" t="s">
        <v>5409</v>
      </c>
      <c r="H33" s="172" t="s">
        <v>5500</v>
      </c>
      <c r="I33" s="174" t="s">
        <v>3518</v>
      </c>
      <c r="J33" s="174" t="s">
        <v>4164</v>
      </c>
      <c r="K33" s="172" t="s">
        <v>5493</v>
      </c>
      <c r="L33" s="56"/>
      <c r="M33" s="56"/>
    </row>
    <row r="34" spans="1:13" ht="20.25" customHeight="1">
      <c r="A34" s="69" t="s">
        <v>1549</v>
      </c>
      <c r="B34" s="172" t="s">
        <v>340</v>
      </c>
      <c r="C34" s="172" t="s">
        <v>268</v>
      </c>
      <c r="D34" s="172">
        <f t="shared" si="0"/>
        <v>4</v>
      </c>
      <c r="E34" s="172" t="s">
        <v>3545</v>
      </c>
      <c r="F34" s="172" t="s">
        <v>5536</v>
      </c>
      <c r="G34" s="172" t="s">
        <v>5421</v>
      </c>
      <c r="H34" s="172" t="s">
        <v>5501</v>
      </c>
      <c r="I34" s="177"/>
      <c r="J34" s="122" t="s">
        <v>5495</v>
      </c>
      <c r="K34" s="172" t="s">
        <v>80</v>
      </c>
      <c r="L34" s="56"/>
      <c r="M34" s="56"/>
    </row>
    <row r="35" spans="1:13" ht="20.25" customHeight="1">
      <c r="A35" s="69" t="s">
        <v>1549</v>
      </c>
      <c r="B35" s="172" t="s">
        <v>340</v>
      </c>
      <c r="C35" s="172" t="s">
        <v>268</v>
      </c>
      <c r="D35" s="172">
        <f t="shared" si="0"/>
        <v>5</v>
      </c>
      <c r="E35" s="172" t="s">
        <v>3546</v>
      </c>
      <c r="F35" s="172" t="s">
        <v>6001</v>
      </c>
      <c r="G35" s="172" t="s">
        <v>5422</v>
      </c>
      <c r="H35" s="172" t="s">
        <v>5502</v>
      </c>
      <c r="I35" s="177"/>
      <c r="J35" s="177"/>
      <c r="K35" s="172" t="s">
        <v>5492</v>
      </c>
      <c r="L35" s="56"/>
      <c r="M35" s="56"/>
    </row>
    <row r="36" spans="1:13" ht="20.25" customHeight="1">
      <c r="A36" s="69" t="s">
        <v>1549</v>
      </c>
      <c r="B36" s="172" t="s">
        <v>340</v>
      </c>
      <c r="C36" s="172" t="s">
        <v>268</v>
      </c>
      <c r="D36" s="172">
        <f t="shared" si="0"/>
        <v>6</v>
      </c>
      <c r="E36" s="173" t="s">
        <v>212</v>
      </c>
      <c r="F36" s="173" t="s">
        <v>591</v>
      </c>
      <c r="G36" s="172" t="s">
        <v>3516</v>
      </c>
      <c r="H36" s="172" t="s">
        <v>3547</v>
      </c>
      <c r="I36" s="174" t="s">
        <v>3548</v>
      </c>
      <c r="J36" s="174" t="s">
        <v>4165</v>
      </c>
      <c r="K36" s="173" t="s">
        <v>3519</v>
      </c>
      <c r="L36" s="56"/>
      <c r="M36" s="56"/>
    </row>
    <row r="37" spans="1:13" ht="20.25" customHeight="1">
      <c r="A37" s="69" t="s">
        <v>1549</v>
      </c>
      <c r="B37" s="172" t="s">
        <v>340</v>
      </c>
      <c r="C37" s="172" t="s">
        <v>268</v>
      </c>
      <c r="D37" s="172">
        <f t="shared" si="0"/>
        <v>7</v>
      </c>
      <c r="E37" s="69" t="s">
        <v>3520</v>
      </c>
      <c r="F37" s="186" t="s">
        <v>565</v>
      </c>
      <c r="G37" s="172" t="s">
        <v>3543</v>
      </c>
      <c r="H37" s="172" t="s">
        <v>5503</v>
      </c>
      <c r="I37" s="122" t="s">
        <v>3549</v>
      </c>
      <c r="J37" s="122" t="s">
        <v>3550</v>
      </c>
      <c r="K37" s="173" t="s">
        <v>3527</v>
      </c>
      <c r="L37" s="56"/>
      <c r="M37" s="56"/>
    </row>
    <row r="38" spans="1:13" ht="20.25" customHeight="1">
      <c r="A38" s="69" t="s">
        <v>264</v>
      </c>
      <c r="B38" s="172" t="s">
        <v>340</v>
      </c>
      <c r="C38" s="172" t="s">
        <v>268</v>
      </c>
      <c r="D38" s="172">
        <f t="shared" si="0"/>
        <v>8</v>
      </c>
      <c r="E38" s="69" t="s">
        <v>5423</v>
      </c>
      <c r="F38" s="173" t="s">
        <v>5424</v>
      </c>
      <c r="G38" s="172" t="s">
        <v>5425</v>
      </c>
      <c r="H38" s="172" t="s">
        <v>5504</v>
      </c>
      <c r="I38" s="122"/>
      <c r="J38" s="122" t="s">
        <v>5495</v>
      </c>
      <c r="K38" s="186" t="s">
        <v>5492</v>
      </c>
      <c r="L38" s="156"/>
      <c r="M38" s="156"/>
    </row>
    <row r="39" spans="1:13" ht="20.25" customHeight="1">
      <c r="A39" s="69" t="s">
        <v>1549</v>
      </c>
      <c r="B39" s="172" t="s">
        <v>341</v>
      </c>
      <c r="C39" s="172" t="s">
        <v>269</v>
      </c>
      <c r="D39" s="172">
        <f t="shared" si="0"/>
        <v>1</v>
      </c>
      <c r="E39" s="172" t="s">
        <v>3532</v>
      </c>
      <c r="F39" s="172" t="s">
        <v>2839</v>
      </c>
      <c r="G39" s="172" t="s">
        <v>5408</v>
      </c>
      <c r="H39" s="64" t="s">
        <v>5505</v>
      </c>
      <c r="I39" s="177" t="s">
        <v>5494</v>
      </c>
      <c r="J39" s="177"/>
      <c r="K39" s="172" t="s">
        <v>80</v>
      </c>
      <c r="L39" s="56"/>
      <c r="M39" s="56"/>
    </row>
    <row r="40" spans="1:13" ht="20.25" customHeight="1">
      <c r="A40" s="69" t="s">
        <v>1549</v>
      </c>
      <c r="B40" s="172" t="s">
        <v>341</v>
      </c>
      <c r="C40" s="172" t="s">
        <v>269</v>
      </c>
      <c r="D40" s="172">
        <f t="shared" si="0"/>
        <v>2</v>
      </c>
      <c r="E40" s="172" t="s">
        <v>954</v>
      </c>
      <c r="F40" s="172" t="s">
        <v>961</v>
      </c>
      <c r="G40" s="36" t="s">
        <v>4565</v>
      </c>
      <c r="H40" s="64" t="s">
        <v>5506</v>
      </c>
      <c r="I40" s="193" t="s">
        <v>5427</v>
      </c>
      <c r="J40" s="89" t="s">
        <v>4567</v>
      </c>
      <c r="K40" s="172" t="s">
        <v>80</v>
      </c>
      <c r="L40" s="56"/>
      <c r="M40" s="56"/>
    </row>
    <row r="41" spans="1:13" ht="20.25" customHeight="1">
      <c r="A41" s="69" t="s">
        <v>1549</v>
      </c>
      <c r="B41" s="172" t="s">
        <v>341</v>
      </c>
      <c r="C41" s="172" t="s">
        <v>269</v>
      </c>
      <c r="D41" s="172">
        <f t="shared" si="0"/>
        <v>3</v>
      </c>
      <c r="E41" s="172" t="s">
        <v>1021</v>
      </c>
      <c r="F41" s="172" t="s">
        <v>1445</v>
      </c>
      <c r="G41" s="172" t="s">
        <v>5409</v>
      </c>
      <c r="H41" s="64" t="s">
        <v>5507</v>
      </c>
      <c r="I41" s="177" t="s">
        <v>5519</v>
      </c>
      <c r="J41" s="177" t="s">
        <v>5518</v>
      </c>
      <c r="K41" s="172" t="s">
        <v>974</v>
      </c>
      <c r="L41" s="56"/>
      <c r="M41" s="56"/>
    </row>
    <row r="42" spans="1:13" ht="20.25" customHeight="1">
      <c r="A42" s="69" t="s">
        <v>1549</v>
      </c>
      <c r="B42" s="172" t="s">
        <v>341</v>
      </c>
      <c r="C42" s="172" t="s">
        <v>269</v>
      </c>
      <c r="D42" s="172">
        <f t="shared" si="0"/>
        <v>4</v>
      </c>
      <c r="E42" s="172" t="s">
        <v>2510</v>
      </c>
      <c r="F42" s="172" t="s">
        <v>2380</v>
      </c>
      <c r="G42" s="172" t="s">
        <v>6128</v>
      </c>
      <c r="H42" s="64" t="s">
        <v>5508</v>
      </c>
      <c r="I42" s="177" t="s">
        <v>575</v>
      </c>
      <c r="J42" s="177" t="s">
        <v>5520</v>
      </c>
      <c r="K42" s="172" t="s">
        <v>5492</v>
      </c>
      <c r="L42" s="56"/>
      <c r="M42" s="56"/>
    </row>
    <row r="43" spans="1:13" ht="20.25" customHeight="1">
      <c r="A43" s="69" t="s">
        <v>1549</v>
      </c>
      <c r="B43" s="172" t="s">
        <v>341</v>
      </c>
      <c r="C43" s="172" t="s">
        <v>269</v>
      </c>
      <c r="D43" s="172">
        <f t="shared" si="0"/>
        <v>5</v>
      </c>
      <c r="E43" s="172" t="s">
        <v>3545</v>
      </c>
      <c r="F43" s="172" t="s">
        <v>5536</v>
      </c>
      <c r="G43" s="172" t="s">
        <v>5421</v>
      </c>
      <c r="H43" s="64" t="s">
        <v>5509</v>
      </c>
      <c r="I43" s="177" t="s">
        <v>575</v>
      </c>
      <c r="J43" s="177" t="s">
        <v>5521</v>
      </c>
      <c r="K43" s="172" t="s">
        <v>80</v>
      </c>
      <c r="L43" s="56"/>
      <c r="M43" s="56"/>
    </row>
    <row r="44" spans="1:13" ht="20.25" customHeight="1">
      <c r="A44" s="69" t="s">
        <v>1549</v>
      </c>
      <c r="B44" s="172" t="s">
        <v>341</v>
      </c>
      <c r="C44" s="172" t="s">
        <v>269</v>
      </c>
      <c r="D44" s="172">
        <f t="shared" si="0"/>
        <v>6</v>
      </c>
      <c r="E44" s="172" t="s">
        <v>3546</v>
      </c>
      <c r="F44" s="172" t="s">
        <v>5537</v>
      </c>
      <c r="G44" s="172" t="s">
        <v>5422</v>
      </c>
      <c r="H44" s="172" t="s">
        <v>5510</v>
      </c>
      <c r="I44" s="177" t="s">
        <v>575</v>
      </c>
      <c r="J44" s="177" t="s">
        <v>5522</v>
      </c>
      <c r="K44" s="172" t="s">
        <v>5516</v>
      </c>
      <c r="L44" s="56"/>
      <c r="M44" s="56"/>
    </row>
    <row r="45" spans="1:13" ht="20.25" customHeight="1">
      <c r="A45" s="69" t="s">
        <v>1549</v>
      </c>
      <c r="B45" s="172" t="s">
        <v>341</v>
      </c>
      <c r="C45" s="172" t="s">
        <v>269</v>
      </c>
      <c r="D45" s="172">
        <f t="shared" si="0"/>
        <v>7</v>
      </c>
      <c r="E45" s="172" t="s">
        <v>1458</v>
      </c>
      <c r="F45" s="172" t="s">
        <v>1451</v>
      </c>
      <c r="G45" s="172" t="s">
        <v>5517</v>
      </c>
      <c r="H45" s="172" t="s">
        <v>5511</v>
      </c>
      <c r="I45" s="177"/>
      <c r="J45" s="177" t="s">
        <v>5523</v>
      </c>
      <c r="K45" s="172" t="s">
        <v>583</v>
      </c>
      <c r="L45" s="56"/>
      <c r="M45" s="56"/>
    </row>
    <row r="46" spans="1:13" ht="20.25" customHeight="1">
      <c r="A46" s="69" t="s">
        <v>1549</v>
      </c>
      <c r="B46" s="172" t="s">
        <v>341</v>
      </c>
      <c r="C46" s="172" t="s">
        <v>269</v>
      </c>
      <c r="D46" s="172">
        <f t="shared" si="0"/>
        <v>8</v>
      </c>
      <c r="E46" s="173" t="s">
        <v>212</v>
      </c>
      <c r="F46" s="173" t="s">
        <v>591</v>
      </c>
      <c r="G46" s="172" t="s">
        <v>3516</v>
      </c>
      <c r="H46" s="172" t="s">
        <v>575</v>
      </c>
      <c r="I46" s="174" t="s">
        <v>3540</v>
      </c>
      <c r="J46" s="174" t="s">
        <v>4165</v>
      </c>
      <c r="K46" s="173" t="s">
        <v>3541</v>
      </c>
      <c r="L46" s="56"/>
      <c r="M46" s="56"/>
    </row>
    <row r="47" spans="1:13" ht="20.25" customHeight="1">
      <c r="A47" s="69" t="s">
        <v>1549</v>
      </c>
      <c r="B47" s="172" t="s">
        <v>341</v>
      </c>
      <c r="C47" s="172" t="s">
        <v>269</v>
      </c>
      <c r="D47" s="172">
        <f t="shared" si="0"/>
        <v>9</v>
      </c>
      <c r="E47" s="69" t="s">
        <v>3520</v>
      </c>
      <c r="F47" s="173" t="s">
        <v>565</v>
      </c>
      <c r="G47" s="172" t="s">
        <v>3521</v>
      </c>
      <c r="H47" s="172" t="s">
        <v>5512</v>
      </c>
      <c r="I47" s="122" t="s">
        <v>3549</v>
      </c>
      <c r="J47" s="122" t="s">
        <v>3523</v>
      </c>
      <c r="K47" s="173" t="s">
        <v>3527</v>
      </c>
      <c r="L47" s="56"/>
      <c r="M47" s="56"/>
    </row>
    <row r="48" spans="1:13" ht="20.25" customHeight="1">
      <c r="A48" s="69" t="s">
        <v>264</v>
      </c>
      <c r="B48" s="172" t="s">
        <v>341</v>
      </c>
      <c r="C48" s="172" t="s">
        <v>269</v>
      </c>
      <c r="D48" s="172">
        <f t="shared" si="0"/>
        <v>10</v>
      </c>
      <c r="E48" s="69" t="s">
        <v>5513</v>
      </c>
      <c r="F48" s="173" t="s">
        <v>5514</v>
      </c>
      <c r="G48" s="172" t="s">
        <v>5515</v>
      </c>
      <c r="H48" s="172" t="s">
        <v>6057</v>
      </c>
      <c r="I48" s="122"/>
      <c r="J48" s="122"/>
      <c r="K48" s="186" t="s">
        <v>5516</v>
      </c>
      <c r="L48" s="156"/>
      <c r="M48" s="156"/>
    </row>
    <row r="49" spans="1:13" ht="20.25" customHeight="1">
      <c r="A49" s="69" t="s">
        <v>1549</v>
      </c>
      <c r="B49" s="172" t="s">
        <v>3551</v>
      </c>
      <c r="C49" s="172" t="s">
        <v>1508</v>
      </c>
      <c r="D49" s="172">
        <f t="shared" si="0"/>
        <v>1</v>
      </c>
      <c r="E49" s="172" t="s">
        <v>954</v>
      </c>
      <c r="F49" s="172" t="s">
        <v>961</v>
      </c>
      <c r="G49" s="36" t="s">
        <v>4565</v>
      </c>
      <c r="H49" s="172" t="s">
        <v>5998</v>
      </c>
      <c r="I49" s="193" t="s">
        <v>5427</v>
      </c>
      <c r="J49" s="89" t="s">
        <v>4567</v>
      </c>
      <c r="K49" s="172" t="s">
        <v>80</v>
      </c>
      <c r="L49" s="56"/>
      <c r="M49" s="56"/>
    </row>
    <row r="50" spans="1:13" ht="20.25" customHeight="1">
      <c r="A50" s="69" t="s">
        <v>1549</v>
      </c>
      <c r="B50" s="172" t="s">
        <v>3551</v>
      </c>
      <c r="C50" s="172" t="s">
        <v>1508</v>
      </c>
      <c r="D50" s="172">
        <f t="shared" si="0"/>
        <v>2</v>
      </c>
      <c r="E50" s="172" t="s">
        <v>3552</v>
      </c>
      <c r="F50" s="172" t="s">
        <v>6008</v>
      </c>
      <c r="G50" s="172" t="s">
        <v>6006</v>
      </c>
      <c r="H50" s="172" t="s">
        <v>6000</v>
      </c>
      <c r="I50" s="122" t="s">
        <v>3522</v>
      </c>
      <c r="J50" s="122" t="s">
        <v>6009</v>
      </c>
      <c r="K50" s="172" t="s">
        <v>6010</v>
      </c>
      <c r="L50" s="56"/>
      <c r="M50" s="56"/>
    </row>
    <row r="51" spans="1:13" ht="20.25" customHeight="1">
      <c r="A51" s="69" t="s">
        <v>1549</v>
      </c>
      <c r="B51" s="172" t="s">
        <v>3551</v>
      </c>
      <c r="C51" s="172" t="s">
        <v>1508</v>
      </c>
      <c r="D51" s="172">
        <f t="shared" si="0"/>
        <v>3</v>
      </c>
      <c r="E51" s="172" t="s">
        <v>3553</v>
      </c>
      <c r="F51" s="172" t="s">
        <v>5538</v>
      </c>
      <c r="G51" s="172" t="s">
        <v>6007</v>
      </c>
      <c r="H51" s="172" t="s">
        <v>6002</v>
      </c>
      <c r="I51" s="122" t="s">
        <v>3522</v>
      </c>
      <c r="J51" s="122" t="s">
        <v>2006</v>
      </c>
      <c r="K51" s="172" t="s">
        <v>6010</v>
      </c>
      <c r="L51" s="56"/>
      <c r="M51" s="56"/>
    </row>
    <row r="52" spans="1:13" ht="20.25" customHeight="1">
      <c r="A52" s="69" t="s">
        <v>1549</v>
      </c>
      <c r="B52" s="172" t="s">
        <v>3551</v>
      </c>
      <c r="C52" s="172" t="s">
        <v>1508</v>
      </c>
      <c r="D52" s="172">
        <f t="shared" si="0"/>
        <v>4</v>
      </c>
      <c r="E52" s="172" t="s">
        <v>3554</v>
      </c>
      <c r="F52" s="172" t="s">
        <v>2380</v>
      </c>
      <c r="G52" s="172" t="s">
        <v>6106</v>
      </c>
      <c r="H52" s="172" t="s">
        <v>6003</v>
      </c>
      <c r="I52" s="177"/>
      <c r="J52" s="177" t="s">
        <v>6015</v>
      </c>
      <c r="K52" s="186" t="s">
        <v>5516</v>
      </c>
      <c r="L52" s="56"/>
      <c r="M52" s="56"/>
    </row>
    <row r="53" spans="1:13" ht="20.25" customHeight="1">
      <c r="A53" s="69" t="s">
        <v>1549</v>
      </c>
      <c r="B53" s="172" t="s">
        <v>3555</v>
      </c>
      <c r="C53" s="172" t="s">
        <v>1508</v>
      </c>
      <c r="D53" s="172">
        <f t="shared" si="0"/>
        <v>5</v>
      </c>
      <c r="E53" s="172" t="s">
        <v>3556</v>
      </c>
      <c r="F53" s="172" t="s">
        <v>5539</v>
      </c>
      <c r="G53" s="172" t="s">
        <v>6012</v>
      </c>
      <c r="H53" s="172" t="s">
        <v>6004</v>
      </c>
      <c r="I53" s="177"/>
      <c r="J53" s="177" t="s">
        <v>6016</v>
      </c>
      <c r="K53" s="186" t="s">
        <v>6011</v>
      </c>
      <c r="L53" s="56"/>
      <c r="M53" s="56"/>
    </row>
    <row r="54" spans="1:13" ht="20.25" customHeight="1">
      <c r="A54" s="69" t="s">
        <v>1549</v>
      </c>
      <c r="B54" s="172" t="s">
        <v>3555</v>
      </c>
      <c r="C54" s="172" t="s">
        <v>1508</v>
      </c>
      <c r="D54" s="172">
        <f t="shared" si="0"/>
        <v>6</v>
      </c>
      <c r="E54" s="172" t="s">
        <v>3557</v>
      </c>
      <c r="F54" s="172" t="s">
        <v>5540</v>
      </c>
      <c r="G54" s="172" t="s">
        <v>6013</v>
      </c>
      <c r="H54" s="172" t="s">
        <v>6005</v>
      </c>
      <c r="I54" s="177" t="s">
        <v>6014</v>
      </c>
      <c r="J54" s="177" t="s">
        <v>6017</v>
      </c>
      <c r="K54" s="186" t="s">
        <v>6011</v>
      </c>
      <c r="L54" s="56"/>
      <c r="M54" s="56"/>
    </row>
    <row r="55" spans="1:13" ht="20.25" customHeight="1">
      <c r="A55" s="69" t="s">
        <v>1549</v>
      </c>
      <c r="B55" s="172" t="s">
        <v>3551</v>
      </c>
      <c r="C55" s="172" t="s">
        <v>1508</v>
      </c>
      <c r="D55" s="172">
        <f t="shared" si="0"/>
        <v>7</v>
      </c>
      <c r="E55" s="173" t="s">
        <v>212</v>
      </c>
      <c r="F55" s="173" t="s">
        <v>591</v>
      </c>
      <c r="G55" s="172" t="s">
        <v>3558</v>
      </c>
      <c r="H55" s="172" t="s">
        <v>575</v>
      </c>
      <c r="I55" s="174" t="s">
        <v>3559</v>
      </c>
      <c r="J55" s="174" t="s">
        <v>4165</v>
      </c>
      <c r="K55" s="173" t="s">
        <v>974</v>
      </c>
      <c r="L55" s="56"/>
      <c r="M55" s="56"/>
    </row>
    <row r="56" spans="1:13" ht="20.25" customHeight="1">
      <c r="A56" s="69" t="s">
        <v>1549</v>
      </c>
      <c r="B56" s="172" t="s">
        <v>3551</v>
      </c>
      <c r="C56" s="172" t="s">
        <v>1508</v>
      </c>
      <c r="D56" s="172">
        <f t="shared" si="0"/>
        <v>8</v>
      </c>
      <c r="E56" s="69" t="s">
        <v>3542</v>
      </c>
      <c r="F56" s="173" t="s">
        <v>565</v>
      </c>
      <c r="G56" s="172" t="s">
        <v>3543</v>
      </c>
      <c r="H56" s="172" t="s">
        <v>575</v>
      </c>
      <c r="I56" s="122" t="s">
        <v>3525</v>
      </c>
      <c r="J56" s="122" t="s">
        <v>3550</v>
      </c>
      <c r="K56" s="173" t="s">
        <v>3524</v>
      </c>
      <c r="L56" s="56"/>
      <c r="M56" s="56"/>
    </row>
    <row r="57" spans="1:13" ht="20.25" customHeight="1">
      <c r="A57" s="69" t="s">
        <v>1549</v>
      </c>
      <c r="B57" s="172" t="s">
        <v>1497</v>
      </c>
      <c r="C57" s="172" t="s">
        <v>270</v>
      </c>
      <c r="D57" s="172">
        <f t="shared" si="0"/>
        <v>1</v>
      </c>
      <c r="E57" s="172" t="s">
        <v>3532</v>
      </c>
      <c r="F57" s="172" t="s">
        <v>2839</v>
      </c>
      <c r="G57" s="172" t="s">
        <v>5408</v>
      </c>
      <c r="H57" s="172" t="s">
        <v>6021</v>
      </c>
      <c r="I57" s="177" t="s">
        <v>5494</v>
      </c>
      <c r="J57" s="177"/>
      <c r="K57" s="172" t="s">
        <v>80</v>
      </c>
      <c r="L57" s="56"/>
      <c r="M57" s="56"/>
    </row>
    <row r="58" spans="1:13" ht="20.25" customHeight="1">
      <c r="A58" s="69" t="s">
        <v>1549</v>
      </c>
      <c r="B58" s="172" t="s">
        <v>3560</v>
      </c>
      <c r="C58" s="172" t="s">
        <v>270</v>
      </c>
      <c r="D58" s="172">
        <f t="shared" si="0"/>
        <v>2</v>
      </c>
      <c r="E58" s="172" t="s">
        <v>1443</v>
      </c>
      <c r="F58" s="172" t="s">
        <v>1440</v>
      </c>
      <c r="G58" s="172" t="s">
        <v>6032</v>
      </c>
      <c r="H58" s="172" t="s">
        <v>6022</v>
      </c>
      <c r="I58" s="177"/>
      <c r="J58" s="177" t="s">
        <v>6040</v>
      </c>
      <c r="K58" s="172" t="s">
        <v>5492</v>
      </c>
      <c r="L58" s="56"/>
      <c r="M58" s="56"/>
    </row>
    <row r="59" spans="1:13" ht="20.25" customHeight="1">
      <c r="A59" s="69" t="s">
        <v>1549</v>
      </c>
      <c r="B59" s="172" t="s">
        <v>1497</v>
      </c>
      <c r="C59" s="172" t="s">
        <v>270</v>
      </c>
      <c r="D59" s="172">
        <f t="shared" si="0"/>
        <v>3</v>
      </c>
      <c r="E59" s="172" t="s">
        <v>3561</v>
      </c>
      <c r="F59" s="172" t="s">
        <v>3336</v>
      </c>
      <c r="G59" s="172" t="s">
        <v>6033</v>
      </c>
      <c r="H59" s="172" t="s">
        <v>6023</v>
      </c>
      <c r="I59" s="177"/>
      <c r="J59" s="177" t="s">
        <v>6041</v>
      </c>
      <c r="K59" s="172" t="s">
        <v>5492</v>
      </c>
      <c r="L59" s="56"/>
      <c r="M59" s="56"/>
    </row>
    <row r="60" spans="1:13" ht="20.25" customHeight="1">
      <c r="A60" s="69" t="s">
        <v>1549</v>
      </c>
      <c r="B60" s="172" t="s">
        <v>3560</v>
      </c>
      <c r="C60" s="172" t="s">
        <v>270</v>
      </c>
      <c r="D60" s="172">
        <f t="shared" si="0"/>
        <v>4</v>
      </c>
      <c r="E60" s="172" t="s">
        <v>954</v>
      </c>
      <c r="F60" s="172" t="s">
        <v>961</v>
      </c>
      <c r="G60" s="36" t="s">
        <v>4565</v>
      </c>
      <c r="H60" s="172" t="s">
        <v>6024</v>
      </c>
      <c r="I60" s="193" t="s">
        <v>5427</v>
      </c>
      <c r="J60" s="89" t="s">
        <v>4567</v>
      </c>
      <c r="K60" s="172" t="s">
        <v>80</v>
      </c>
      <c r="L60" s="56"/>
      <c r="M60" s="56"/>
    </row>
    <row r="61" spans="1:13" ht="20.25" customHeight="1">
      <c r="A61" s="69" t="s">
        <v>1549</v>
      </c>
      <c r="B61" s="172" t="s">
        <v>3560</v>
      </c>
      <c r="C61" s="172" t="s">
        <v>270</v>
      </c>
      <c r="D61" s="172">
        <f t="shared" si="0"/>
        <v>5</v>
      </c>
      <c r="E61" s="172" t="s">
        <v>1437</v>
      </c>
      <c r="F61" s="172" t="s">
        <v>1433</v>
      </c>
      <c r="G61" s="172" t="s">
        <v>6045</v>
      </c>
      <c r="H61" s="172" t="s">
        <v>6025</v>
      </c>
      <c r="I61" s="177"/>
      <c r="J61" s="198" t="s">
        <v>10337</v>
      </c>
      <c r="K61" s="172" t="s">
        <v>5492</v>
      </c>
      <c r="L61" s="56"/>
      <c r="M61" s="56"/>
    </row>
    <row r="62" spans="1:13" ht="20.25" customHeight="1">
      <c r="A62" s="69" t="s">
        <v>1549</v>
      </c>
      <c r="B62" s="172" t="s">
        <v>3560</v>
      </c>
      <c r="C62" s="172" t="s">
        <v>270</v>
      </c>
      <c r="D62" s="172">
        <f t="shared" si="0"/>
        <v>6</v>
      </c>
      <c r="E62" s="172" t="s">
        <v>1436</v>
      </c>
      <c r="F62" s="172" t="s">
        <v>1432</v>
      </c>
      <c r="G62" s="172" t="s">
        <v>6046</v>
      </c>
      <c r="H62" s="172" t="s">
        <v>6026</v>
      </c>
      <c r="I62" s="177"/>
      <c r="J62" s="198" t="s">
        <v>4599</v>
      </c>
      <c r="K62" s="172" t="s">
        <v>5492</v>
      </c>
      <c r="L62" s="56"/>
      <c r="M62" s="56"/>
    </row>
    <row r="63" spans="1:13" ht="20.25" customHeight="1">
      <c r="A63" s="69" t="s">
        <v>1549</v>
      </c>
      <c r="B63" s="172" t="s">
        <v>3560</v>
      </c>
      <c r="C63" s="172" t="s">
        <v>270</v>
      </c>
      <c r="D63" s="172">
        <f t="shared" si="0"/>
        <v>7</v>
      </c>
      <c r="E63" s="172" t="s">
        <v>1382</v>
      </c>
      <c r="F63" s="172" t="s">
        <v>962</v>
      </c>
      <c r="G63" s="81" t="s">
        <v>6034</v>
      </c>
      <c r="H63" s="172" t="s">
        <v>6027</v>
      </c>
      <c r="I63" s="177"/>
      <c r="J63" s="177" t="s">
        <v>5410</v>
      </c>
      <c r="K63" s="172" t="s">
        <v>5492</v>
      </c>
      <c r="L63" s="56"/>
      <c r="M63" s="56"/>
    </row>
    <row r="64" spans="1:13" ht="20.25" customHeight="1">
      <c r="A64" s="69" t="s">
        <v>1549</v>
      </c>
      <c r="B64" s="172" t="s">
        <v>3560</v>
      </c>
      <c r="C64" s="172" t="s">
        <v>270</v>
      </c>
      <c r="D64" s="172">
        <f t="shared" si="0"/>
        <v>8</v>
      </c>
      <c r="E64" s="172" t="s">
        <v>3562</v>
      </c>
      <c r="F64" s="172" t="s">
        <v>1441</v>
      </c>
      <c r="G64" s="172" t="s">
        <v>6038</v>
      </c>
      <c r="H64" s="172" t="s">
        <v>6028</v>
      </c>
      <c r="I64" s="177"/>
      <c r="J64" s="177"/>
      <c r="K64" s="172" t="s">
        <v>5492</v>
      </c>
      <c r="L64" s="56"/>
      <c r="M64" s="56"/>
    </row>
    <row r="65" spans="1:13" ht="20.25" customHeight="1">
      <c r="A65" s="69" t="s">
        <v>1549</v>
      </c>
      <c r="B65" s="172" t="s">
        <v>3560</v>
      </c>
      <c r="C65" s="172" t="s">
        <v>270</v>
      </c>
      <c r="D65" s="172">
        <f t="shared" si="0"/>
        <v>9</v>
      </c>
      <c r="E65" s="172" t="s">
        <v>3563</v>
      </c>
      <c r="F65" s="172" t="s">
        <v>1442</v>
      </c>
      <c r="G65" s="172" t="s">
        <v>6037</v>
      </c>
      <c r="H65" s="172" t="s">
        <v>6029</v>
      </c>
      <c r="I65" s="177"/>
      <c r="J65" s="177"/>
      <c r="K65" s="172" t="s">
        <v>5492</v>
      </c>
      <c r="L65" s="56"/>
      <c r="M65" s="56"/>
    </row>
    <row r="66" spans="1:13" ht="20.25" customHeight="1">
      <c r="A66" s="69" t="s">
        <v>1549</v>
      </c>
      <c r="B66" s="172" t="s">
        <v>3560</v>
      </c>
      <c r="C66" s="172" t="s">
        <v>270</v>
      </c>
      <c r="D66" s="172">
        <f t="shared" si="0"/>
        <v>10</v>
      </c>
      <c r="E66" s="172" t="s">
        <v>1021</v>
      </c>
      <c r="F66" s="172" t="s">
        <v>1445</v>
      </c>
      <c r="G66" s="172" t="s">
        <v>6036</v>
      </c>
      <c r="H66" s="172" t="s">
        <v>6043</v>
      </c>
      <c r="I66" s="174" t="s">
        <v>3518</v>
      </c>
      <c r="J66" s="174" t="s">
        <v>4164</v>
      </c>
      <c r="K66" s="172" t="s">
        <v>6039</v>
      </c>
      <c r="L66" s="56"/>
      <c r="M66" s="56"/>
    </row>
    <row r="67" spans="1:13" ht="20.25" customHeight="1">
      <c r="A67" s="69" t="s">
        <v>1549</v>
      </c>
      <c r="B67" s="172" t="s">
        <v>1497</v>
      </c>
      <c r="C67" s="172" t="s">
        <v>270</v>
      </c>
      <c r="D67" s="172">
        <f t="shared" si="0"/>
        <v>11</v>
      </c>
      <c r="E67" s="172" t="s">
        <v>2911</v>
      </c>
      <c r="F67" s="172" t="s">
        <v>2450</v>
      </c>
      <c r="G67" s="172" t="s">
        <v>6035</v>
      </c>
      <c r="H67" s="172" t="s">
        <v>6030</v>
      </c>
      <c r="I67" s="177"/>
      <c r="J67" s="177" t="s">
        <v>6042</v>
      </c>
      <c r="K67" s="172" t="s">
        <v>5492</v>
      </c>
      <c r="L67" s="56"/>
      <c r="M67" s="56"/>
    </row>
    <row r="68" spans="1:13" ht="20.25" customHeight="1">
      <c r="A68" s="69" t="s">
        <v>1549</v>
      </c>
      <c r="B68" s="172" t="s">
        <v>1497</v>
      </c>
      <c r="C68" s="172" t="s">
        <v>270</v>
      </c>
      <c r="D68" s="172">
        <f t="shared" ref="D68:D131" si="1">IF($C68=$C67,$D67+1,1)</f>
        <v>12</v>
      </c>
      <c r="E68" s="172" t="s">
        <v>3538</v>
      </c>
      <c r="F68" s="172" t="s">
        <v>5535</v>
      </c>
      <c r="G68" s="172" t="s">
        <v>6107</v>
      </c>
      <c r="H68" s="172" t="s">
        <v>6031</v>
      </c>
      <c r="I68" s="187" t="s">
        <v>6044</v>
      </c>
      <c r="J68" s="187" t="s">
        <v>2051</v>
      </c>
      <c r="K68" s="172" t="s">
        <v>6039</v>
      </c>
      <c r="L68" s="56"/>
      <c r="M68" s="56"/>
    </row>
    <row r="69" spans="1:13" ht="20.25" customHeight="1">
      <c r="A69" s="69" t="s">
        <v>1549</v>
      </c>
      <c r="B69" s="172" t="s">
        <v>1497</v>
      </c>
      <c r="C69" s="172" t="s">
        <v>270</v>
      </c>
      <c r="D69" s="172">
        <f t="shared" si="1"/>
        <v>13</v>
      </c>
      <c r="E69" s="173" t="s">
        <v>212</v>
      </c>
      <c r="F69" s="173" t="s">
        <v>591</v>
      </c>
      <c r="G69" s="172" t="s">
        <v>3558</v>
      </c>
      <c r="H69" s="172" t="s">
        <v>575</v>
      </c>
      <c r="I69" s="174" t="s">
        <v>3548</v>
      </c>
      <c r="J69" s="174" t="s">
        <v>4164</v>
      </c>
      <c r="K69" s="173" t="s">
        <v>974</v>
      </c>
      <c r="L69" s="56"/>
      <c r="M69" s="56"/>
    </row>
    <row r="70" spans="1:13" ht="20.25" customHeight="1">
      <c r="A70" s="69" t="s">
        <v>1549</v>
      </c>
      <c r="B70" s="172" t="s">
        <v>1497</v>
      </c>
      <c r="C70" s="172" t="s">
        <v>270</v>
      </c>
      <c r="D70" s="172">
        <f t="shared" si="1"/>
        <v>14</v>
      </c>
      <c r="E70" s="69" t="s">
        <v>573</v>
      </c>
      <c r="F70" s="173" t="s">
        <v>565</v>
      </c>
      <c r="G70" s="172" t="s">
        <v>3543</v>
      </c>
      <c r="H70" s="172" t="s">
        <v>3517</v>
      </c>
      <c r="I70" s="122" t="s">
        <v>3522</v>
      </c>
      <c r="J70" s="122" t="s">
        <v>2006</v>
      </c>
      <c r="K70" s="173" t="s">
        <v>584</v>
      </c>
      <c r="L70" s="56"/>
      <c r="M70" s="56"/>
    </row>
    <row r="71" spans="1:13" ht="20.25" customHeight="1">
      <c r="A71" s="69" t="s">
        <v>1549</v>
      </c>
      <c r="B71" s="172" t="s">
        <v>342</v>
      </c>
      <c r="C71" s="172" t="s">
        <v>271</v>
      </c>
      <c r="D71" s="172">
        <f t="shared" si="1"/>
        <v>1</v>
      </c>
      <c r="E71" s="172" t="s">
        <v>3564</v>
      </c>
      <c r="F71" s="172" t="s">
        <v>5541</v>
      </c>
      <c r="G71" s="172" t="s">
        <v>6193</v>
      </c>
      <c r="H71" s="172" t="s">
        <v>6052</v>
      </c>
      <c r="I71" s="177" t="s">
        <v>6108</v>
      </c>
      <c r="J71" s="97" t="s">
        <v>6197</v>
      </c>
      <c r="K71" s="172" t="s">
        <v>80</v>
      </c>
      <c r="L71" s="56"/>
      <c r="M71" s="56"/>
    </row>
    <row r="72" spans="1:13" ht="20.25" customHeight="1">
      <c r="A72" s="69" t="s">
        <v>1549</v>
      </c>
      <c r="B72" s="172" t="s">
        <v>342</v>
      </c>
      <c r="C72" s="172" t="s">
        <v>271</v>
      </c>
      <c r="D72" s="172">
        <f t="shared" si="1"/>
        <v>2</v>
      </c>
      <c r="E72" s="172" t="s">
        <v>3565</v>
      </c>
      <c r="F72" s="172" t="s">
        <v>5542</v>
      </c>
      <c r="G72" s="172" t="s">
        <v>6103</v>
      </c>
      <c r="H72" s="172" t="s">
        <v>6047</v>
      </c>
      <c r="I72" s="177"/>
      <c r="J72" s="177" t="s">
        <v>6109</v>
      </c>
      <c r="K72" s="172" t="s">
        <v>80</v>
      </c>
      <c r="L72" s="56"/>
      <c r="M72" s="56"/>
    </row>
    <row r="73" spans="1:13" ht="20.25" customHeight="1">
      <c r="A73" s="69" t="s">
        <v>1549</v>
      </c>
      <c r="B73" s="172" t="s">
        <v>342</v>
      </c>
      <c r="C73" s="172" t="s">
        <v>271</v>
      </c>
      <c r="D73" s="172">
        <f t="shared" si="1"/>
        <v>3</v>
      </c>
      <c r="E73" s="172" t="s">
        <v>1459</v>
      </c>
      <c r="F73" s="172" t="s">
        <v>1452</v>
      </c>
      <c r="G73" s="172" t="s">
        <v>6104</v>
      </c>
      <c r="H73" s="172" t="s">
        <v>6048</v>
      </c>
      <c r="I73" s="177" t="s">
        <v>6110</v>
      </c>
      <c r="J73" s="177" t="s">
        <v>6199</v>
      </c>
      <c r="K73" s="172" t="s">
        <v>4970</v>
      </c>
      <c r="L73" s="56"/>
      <c r="M73" s="56"/>
    </row>
    <row r="74" spans="1:13" ht="20.25" customHeight="1">
      <c r="A74" s="69" t="s">
        <v>1549</v>
      </c>
      <c r="B74" s="172" t="s">
        <v>342</v>
      </c>
      <c r="C74" s="172" t="s">
        <v>271</v>
      </c>
      <c r="D74" s="172">
        <f t="shared" si="1"/>
        <v>4</v>
      </c>
      <c r="E74" s="172" t="s">
        <v>3566</v>
      </c>
      <c r="F74" s="172" t="s">
        <v>5543</v>
      </c>
      <c r="G74" s="172" t="s">
        <v>6105</v>
      </c>
      <c r="H74" s="172" t="s">
        <v>6049</v>
      </c>
      <c r="I74" s="174" t="s">
        <v>3518</v>
      </c>
      <c r="J74" s="174" t="s">
        <v>4164</v>
      </c>
      <c r="K74" s="172" t="s">
        <v>6058</v>
      </c>
      <c r="L74" s="56"/>
      <c r="M74" s="56"/>
    </row>
    <row r="75" spans="1:13" ht="20.25" customHeight="1">
      <c r="A75" s="69" t="s">
        <v>1549</v>
      </c>
      <c r="B75" s="172" t="s">
        <v>342</v>
      </c>
      <c r="C75" s="172" t="s">
        <v>271</v>
      </c>
      <c r="D75" s="172">
        <f t="shared" si="1"/>
        <v>5</v>
      </c>
      <c r="E75" s="172" t="s">
        <v>2787</v>
      </c>
      <c r="F75" s="172" t="s">
        <v>2380</v>
      </c>
      <c r="G75" s="172" t="s">
        <v>6128</v>
      </c>
      <c r="H75" s="172" t="s">
        <v>6050</v>
      </c>
      <c r="I75" s="177"/>
      <c r="J75" s="177" t="s">
        <v>6115</v>
      </c>
      <c r="K75" s="172" t="s">
        <v>6059</v>
      </c>
      <c r="L75" s="56"/>
      <c r="M75" s="56"/>
    </row>
    <row r="76" spans="1:13" ht="20.25" customHeight="1">
      <c r="A76" s="69" t="s">
        <v>1549</v>
      </c>
      <c r="B76" s="172" t="s">
        <v>342</v>
      </c>
      <c r="C76" s="172" t="s">
        <v>271</v>
      </c>
      <c r="D76" s="172">
        <f t="shared" si="1"/>
        <v>6</v>
      </c>
      <c r="E76" s="172" t="s">
        <v>954</v>
      </c>
      <c r="F76" s="172" t="s">
        <v>961</v>
      </c>
      <c r="G76" s="36" t="s">
        <v>4565</v>
      </c>
      <c r="H76" s="172" t="s">
        <v>6051</v>
      </c>
      <c r="I76" s="193" t="s">
        <v>5427</v>
      </c>
      <c r="J76" s="89" t="s">
        <v>4567</v>
      </c>
      <c r="K76" s="172" t="s">
        <v>80</v>
      </c>
      <c r="L76" s="56"/>
      <c r="M76" s="56"/>
    </row>
    <row r="77" spans="1:13" ht="20.25" customHeight="1">
      <c r="A77" s="69" t="s">
        <v>1549</v>
      </c>
      <c r="B77" s="172" t="s">
        <v>342</v>
      </c>
      <c r="C77" s="172" t="s">
        <v>271</v>
      </c>
      <c r="D77" s="172">
        <f t="shared" si="1"/>
        <v>7</v>
      </c>
      <c r="E77" s="172" t="s">
        <v>3567</v>
      </c>
      <c r="F77" s="172" t="s">
        <v>1451</v>
      </c>
      <c r="G77" s="172" t="s">
        <v>6114</v>
      </c>
      <c r="H77" s="172" t="s">
        <v>6053</v>
      </c>
      <c r="I77" s="177"/>
      <c r="J77" s="177" t="s">
        <v>6113</v>
      </c>
      <c r="K77" s="172" t="s">
        <v>6059</v>
      </c>
      <c r="M77" s="56"/>
    </row>
    <row r="78" spans="1:13" ht="20.25" customHeight="1">
      <c r="A78" s="69" t="s">
        <v>1549</v>
      </c>
      <c r="B78" s="172" t="s">
        <v>342</v>
      </c>
      <c r="C78" s="172" t="s">
        <v>271</v>
      </c>
      <c r="D78" s="172">
        <f t="shared" si="1"/>
        <v>8</v>
      </c>
      <c r="E78" s="172" t="s">
        <v>3538</v>
      </c>
      <c r="F78" s="172" t="s">
        <v>5535</v>
      </c>
      <c r="G78" s="103" t="s">
        <v>6196</v>
      </c>
      <c r="H78" s="172" t="s">
        <v>6054</v>
      </c>
      <c r="I78" s="187" t="s">
        <v>6044</v>
      </c>
      <c r="J78" s="187" t="s">
        <v>2051</v>
      </c>
      <c r="K78" s="172" t="s">
        <v>6058</v>
      </c>
      <c r="L78" s="56"/>
      <c r="M78" s="56"/>
    </row>
    <row r="79" spans="1:13" ht="20.25" customHeight="1">
      <c r="A79" s="69" t="s">
        <v>1549</v>
      </c>
      <c r="B79" s="172" t="s">
        <v>342</v>
      </c>
      <c r="C79" s="172" t="s">
        <v>271</v>
      </c>
      <c r="D79" s="172">
        <f t="shared" si="1"/>
        <v>9</v>
      </c>
      <c r="E79" s="172" t="s">
        <v>2675</v>
      </c>
      <c r="F79" s="172" t="s">
        <v>2450</v>
      </c>
      <c r="G79" s="172" t="s">
        <v>6203</v>
      </c>
      <c r="H79" s="191" t="s">
        <v>6056</v>
      </c>
      <c r="I79" s="177" t="s">
        <v>575</v>
      </c>
      <c r="J79" s="177" t="s">
        <v>6042</v>
      </c>
      <c r="K79" s="172" t="s">
        <v>6059</v>
      </c>
      <c r="L79" s="56"/>
      <c r="M79" s="56"/>
    </row>
    <row r="80" spans="1:13" ht="20.25" customHeight="1">
      <c r="A80" s="69" t="s">
        <v>1549</v>
      </c>
      <c r="B80" s="172" t="s">
        <v>342</v>
      </c>
      <c r="C80" s="172" t="s">
        <v>271</v>
      </c>
      <c r="D80" s="172">
        <f t="shared" si="1"/>
        <v>10</v>
      </c>
      <c r="E80" s="172" t="s">
        <v>3568</v>
      </c>
      <c r="F80" s="172" t="s">
        <v>5544</v>
      </c>
      <c r="G80" s="172" t="s">
        <v>6061</v>
      </c>
      <c r="H80" s="172" t="s">
        <v>6055</v>
      </c>
      <c r="I80" s="177" t="s">
        <v>6112</v>
      </c>
      <c r="J80" s="177"/>
      <c r="K80" s="172" t="s">
        <v>80</v>
      </c>
      <c r="L80" s="56"/>
      <c r="M80" s="56"/>
    </row>
    <row r="81" spans="1:13" ht="20.25" customHeight="1">
      <c r="A81" s="69" t="s">
        <v>1549</v>
      </c>
      <c r="B81" s="172" t="s">
        <v>342</v>
      </c>
      <c r="C81" s="172" t="s">
        <v>271</v>
      </c>
      <c r="D81" s="172">
        <f t="shared" si="1"/>
        <v>11</v>
      </c>
      <c r="E81" s="173" t="s">
        <v>212</v>
      </c>
      <c r="F81" s="173" t="s">
        <v>591</v>
      </c>
      <c r="G81" s="172" t="s">
        <v>3558</v>
      </c>
      <c r="H81" s="172" t="s">
        <v>575</v>
      </c>
      <c r="I81" s="174" t="s">
        <v>3569</v>
      </c>
      <c r="J81" s="174" t="s">
        <v>4165</v>
      </c>
      <c r="K81" s="173" t="s">
        <v>974</v>
      </c>
      <c r="L81" s="56"/>
      <c r="M81" s="56"/>
    </row>
    <row r="82" spans="1:13" ht="20.25" customHeight="1">
      <c r="A82" s="69" t="s">
        <v>1549</v>
      </c>
      <c r="B82" s="172" t="s">
        <v>342</v>
      </c>
      <c r="C82" s="172" t="s">
        <v>271</v>
      </c>
      <c r="D82" s="172">
        <f t="shared" si="1"/>
        <v>12</v>
      </c>
      <c r="E82" s="69" t="s">
        <v>3570</v>
      </c>
      <c r="F82" s="173" t="s">
        <v>565</v>
      </c>
      <c r="G82" s="172" t="s">
        <v>3543</v>
      </c>
      <c r="H82" s="172" t="s">
        <v>575</v>
      </c>
      <c r="I82" s="122" t="s">
        <v>3522</v>
      </c>
      <c r="J82" s="122" t="s">
        <v>2006</v>
      </c>
      <c r="K82" s="173" t="s">
        <v>3524</v>
      </c>
      <c r="L82" s="56"/>
      <c r="M82" s="56"/>
    </row>
    <row r="83" spans="1:13" ht="20.25" customHeight="1">
      <c r="A83" s="69" t="s">
        <v>1549</v>
      </c>
      <c r="B83" s="172" t="s">
        <v>342</v>
      </c>
      <c r="C83" s="172" t="s">
        <v>271</v>
      </c>
      <c r="D83" s="172">
        <f t="shared" si="1"/>
        <v>13</v>
      </c>
      <c r="E83" s="69" t="s">
        <v>5513</v>
      </c>
      <c r="F83" s="173" t="s">
        <v>5514</v>
      </c>
      <c r="G83" s="172" t="s">
        <v>5515</v>
      </c>
      <c r="H83" s="172" t="s">
        <v>6057</v>
      </c>
      <c r="I83" s="177" t="s">
        <v>5494</v>
      </c>
      <c r="J83" s="177" t="s">
        <v>6111</v>
      </c>
      <c r="K83" s="172" t="s">
        <v>583</v>
      </c>
      <c r="L83" s="156"/>
      <c r="M83" s="156"/>
    </row>
    <row r="84" spans="1:13" ht="20.25" customHeight="1">
      <c r="A84" s="69" t="s">
        <v>1549</v>
      </c>
      <c r="B84" s="172" t="s">
        <v>420</v>
      </c>
      <c r="C84" s="172" t="s">
        <v>336</v>
      </c>
      <c r="D84" s="172">
        <f t="shared" si="1"/>
        <v>1</v>
      </c>
      <c r="E84" s="172" t="s">
        <v>3564</v>
      </c>
      <c r="F84" s="172" t="s">
        <v>5541</v>
      </c>
      <c r="G84" s="172" t="s">
        <v>6193</v>
      </c>
      <c r="H84" s="172" t="s">
        <v>6116</v>
      </c>
      <c r="I84" s="177"/>
      <c r="J84" s="97" t="s">
        <v>6198</v>
      </c>
      <c r="K84" s="172" t="s">
        <v>80</v>
      </c>
      <c r="L84" s="56"/>
      <c r="M84" s="56"/>
    </row>
    <row r="85" spans="1:13" ht="20.25" customHeight="1">
      <c r="A85" s="69" t="s">
        <v>1549</v>
      </c>
      <c r="B85" s="172" t="s">
        <v>420</v>
      </c>
      <c r="C85" s="172" t="s">
        <v>336</v>
      </c>
      <c r="D85" s="172">
        <f t="shared" si="1"/>
        <v>2</v>
      </c>
      <c r="E85" s="172" t="s">
        <v>3565</v>
      </c>
      <c r="F85" s="172" t="s">
        <v>5542</v>
      </c>
      <c r="G85" s="172" t="s">
        <v>6103</v>
      </c>
      <c r="H85" s="172" t="s">
        <v>6117</v>
      </c>
      <c r="I85" s="177"/>
      <c r="J85" s="177" t="s">
        <v>6135</v>
      </c>
      <c r="K85" s="172" t="s">
        <v>80</v>
      </c>
      <c r="L85" s="56"/>
      <c r="M85" s="56"/>
    </row>
    <row r="86" spans="1:13" ht="20.25" customHeight="1">
      <c r="A86" s="69" t="s">
        <v>1549</v>
      </c>
      <c r="B86" s="172" t="s">
        <v>420</v>
      </c>
      <c r="C86" s="172" t="s">
        <v>336</v>
      </c>
      <c r="D86" s="172">
        <f t="shared" si="1"/>
        <v>3</v>
      </c>
      <c r="E86" s="172" t="s">
        <v>3566</v>
      </c>
      <c r="F86" s="172" t="s">
        <v>5543</v>
      </c>
      <c r="G86" s="172" t="s">
        <v>6105</v>
      </c>
      <c r="H86" s="172" t="s">
        <v>6118</v>
      </c>
      <c r="I86" s="174" t="s">
        <v>3518</v>
      </c>
      <c r="J86" s="174" t="s">
        <v>4164</v>
      </c>
      <c r="K86" s="172" t="s">
        <v>6058</v>
      </c>
      <c r="L86" s="56"/>
      <c r="M86" s="56"/>
    </row>
    <row r="87" spans="1:13" ht="20.25" customHeight="1">
      <c r="A87" s="69" t="s">
        <v>1549</v>
      </c>
      <c r="B87" s="172" t="s">
        <v>420</v>
      </c>
      <c r="C87" s="172" t="s">
        <v>336</v>
      </c>
      <c r="D87" s="172">
        <f t="shared" si="1"/>
        <v>4</v>
      </c>
      <c r="E87" s="172" t="s">
        <v>2510</v>
      </c>
      <c r="F87" s="172" t="s">
        <v>2380</v>
      </c>
      <c r="G87" s="172" t="s">
        <v>6130</v>
      </c>
      <c r="H87" s="172" t="s">
        <v>6119</v>
      </c>
      <c r="I87" s="177"/>
      <c r="J87" s="177" t="s">
        <v>6115</v>
      </c>
      <c r="K87" s="172" t="s">
        <v>6059</v>
      </c>
      <c r="L87" s="56"/>
      <c r="M87" s="56"/>
    </row>
    <row r="88" spans="1:13" ht="20.25" customHeight="1">
      <c r="A88" s="69" t="s">
        <v>1549</v>
      </c>
      <c r="B88" s="172" t="s">
        <v>420</v>
      </c>
      <c r="C88" s="172" t="s">
        <v>336</v>
      </c>
      <c r="D88" s="172">
        <f t="shared" si="1"/>
        <v>5</v>
      </c>
      <c r="E88" s="172" t="s">
        <v>954</v>
      </c>
      <c r="F88" s="172" t="s">
        <v>961</v>
      </c>
      <c r="G88" s="36" t="s">
        <v>4565</v>
      </c>
      <c r="H88" s="172" t="s">
        <v>6120</v>
      </c>
      <c r="I88" s="193" t="s">
        <v>5427</v>
      </c>
      <c r="J88" s="89" t="s">
        <v>4567</v>
      </c>
      <c r="K88" s="172" t="s">
        <v>80</v>
      </c>
      <c r="L88" s="56"/>
      <c r="M88" s="56"/>
    </row>
    <row r="89" spans="1:13" ht="20.25" customHeight="1">
      <c r="A89" s="69" t="s">
        <v>1549</v>
      </c>
      <c r="B89" s="172" t="s">
        <v>420</v>
      </c>
      <c r="C89" s="172" t="s">
        <v>336</v>
      </c>
      <c r="D89" s="172">
        <f t="shared" si="1"/>
        <v>6</v>
      </c>
      <c r="E89" s="172" t="s">
        <v>3531</v>
      </c>
      <c r="F89" s="172" t="s">
        <v>1451</v>
      </c>
      <c r="G89" s="172" t="s">
        <v>5517</v>
      </c>
      <c r="H89" s="172" t="s">
        <v>6121</v>
      </c>
      <c r="I89" s="177"/>
      <c r="J89" s="177" t="s">
        <v>6136</v>
      </c>
      <c r="K89" s="172" t="s">
        <v>6059</v>
      </c>
      <c r="L89" s="56"/>
      <c r="M89" s="56"/>
    </row>
    <row r="90" spans="1:13" ht="20.25" customHeight="1">
      <c r="A90" s="69" t="s">
        <v>1549</v>
      </c>
      <c r="B90" s="172" t="s">
        <v>420</v>
      </c>
      <c r="C90" s="172" t="s">
        <v>336</v>
      </c>
      <c r="D90" s="172">
        <f t="shared" si="1"/>
        <v>7</v>
      </c>
      <c r="E90" s="172" t="s">
        <v>3538</v>
      </c>
      <c r="F90" s="172" t="s">
        <v>5535</v>
      </c>
      <c r="G90" s="103" t="s">
        <v>6196</v>
      </c>
      <c r="H90" s="172" t="s">
        <v>6122</v>
      </c>
      <c r="I90" s="189" t="s">
        <v>6044</v>
      </c>
      <c r="J90" s="189" t="s">
        <v>6137</v>
      </c>
      <c r="K90" s="172" t="s">
        <v>6058</v>
      </c>
      <c r="L90" s="56"/>
      <c r="M90" s="56"/>
    </row>
    <row r="91" spans="1:13" ht="20.25" customHeight="1">
      <c r="A91" s="69" t="s">
        <v>1549</v>
      </c>
      <c r="B91" s="172" t="s">
        <v>420</v>
      </c>
      <c r="C91" s="172" t="s">
        <v>336</v>
      </c>
      <c r="D91" s="172">
        <f t="shared" si="1"/>
        <v>8</v>
      </c>
      <c r="E91" s="172" t="s">
        <v>2911</v>
      </c>
      <c r="F91" s="172" t="s">
        <v>2450</v>
      </c>
      <c r="G91" s="172" t="s">
        <v>6203</v>
      </c>
      <c r="H91" s="172" t="s">
        <v>6123</v>
      </c>
      <c r="I91" s="177"/>
      <c r="J91" s="177" t="s">
        <v>6042</v>
      </c>
      <c r="K91" s="172" t="s">
        <v>6060</v>
      </c>
      <c r="L91" s="56"/>
      <c r="M91" s="56"/>
    </row>
    <row r="92" spans="1:13" ht="20.25" customHeight="1">
      <c r="A92" s="69" t="s">
        <v>1549</v>
      </c>
      <c r="B92" s="172" t="s">
        <v>420</v>
      </c>
      <c r="C92" s="172" t="s">
        <v>336</v>
      </c>
      <c r="D92" s="172">
        <f t="shared" si="1"/>
        <v>9</v>
      </c>
      <c r="E92" s="172" t="s">
        <v>202</v>
      </c>
      <c r="F92" s="172" t="s">
        <v>633</v>
      </c>
      <c r="G92" s="36" t="s">
        <v>1235</v>
      </c>
      <c r="H92" s="172" t="s">
        <v>6125</v>
      </c>
      <c r="I92" s="88" t="s">
        <v>1701</v>
      </c>
      <c r="J92" s="97" t="s">
        <v>1680</v>
      </c>
      <c r="K92" s="172" t="s">
        <v>80</v>
      </c>
      <c r="L92" s="56"/>
      <c r="M92" s="56"/>
    </row>
    <row r="93" spans="1:13" ht="20.25" customHeight="1">
      <c r="A93" s="69" t="s">
        <v>1549</v>
      </c>
      <c r="B93" s="172" t="s">
        <v>420</v>
      </c>
      <c r="C93" s="172" t="s">
        <v>336</v>
      </c>
      <c r="D93" s="172">
        <f t="shared" si="1"/>
        <v>10</v>
      </c>
      <c r="E93" s="172" t="s">
        <v>3571</v>
      </c>
      <c r="F93" s="172" t="s">
        <v>5545</v>
      </c>
      <c r="G93" s="172" t="s">
        <v>6131</v>
      </c>
      <c r="H93" s="172" t="s">
        <v>6126</v>
      </c>
      <c r="I93" s="177"/>
      <c r="J93" s="177" t="s">
        <v>6138</v>
      </c>
      <c r="K93" s="172" t="s">
        <v>6059</v>
      </c>
      <c r="L93" s="56"/>
      <c r="M93" s="56"/>
    </row>
    <row r="94" spans="1:13" ht="20.25" customHeight="1">
      <c r="A94" s="69" t="s">
        <v>1549</v>
      </c>
      <c r="B94" s="172" t="s">
        <v>420</v>
      </c>
      <c r="C94" s="172" t="s">
        <v>336</v>
      </c>
      <c r="D94" s="172">
        <f t="shared" si="1"/>
        <v>11</v>
      </c>
      <c r="E94" s="172" t="s">
        <v>3572</v>
      </c>
      <c r="F94" s="172" t="s">
        <v>5546</v>
      </c>
      <c r="G94" s="36" t="s">
        <v>6132</v>
      </c>
      <c r="H94" s="172" t="s">
        <v>6127</v>
      </c>
      <c r="I94" s="177"/>
      <c r="J94" s="177" t="s">
        <v>6139</v>
      </c>
      <c r="K94" s="172" t="s">
        <v>80</v>
      </c>
      <c r="L94" s="56"/>
      <c r="M94" s="56"/>
    </row>
    <row r="95" spans="1:13" ht="20.25" customHeight="1">
      <c r="A95" s="69" t="s">
        <v>1549</v>
      </c>
      <c r="B95" s="172" t="s">
        <v>420</v>
      </c>
      <c r="C95" s="172" t="s">
        <v>336</v>
      </c>
      <c r="D95" s="172">
        <f t="shared" si="1"/>
        <v>12</v>
      </c>
      <c r="E95" s="69" t="s">
        <v>3573</v>
      </c>
      <c r="F95" s="172" t="s">
        <v>5547</v>
      </c>
      <c r="G95" s="172" t="s">
        <v>6133</v>
      </c>
      <c r="H95" s="172" t="s">
        <v>6124</v>
      </c>
      <c r="I95" s="177"/>
      <c r="J95" s="177" t="s">
        <v>6140</v>
      </c>
      <c r="K95" s="172" t="s">
        <v>6059</v>
      </c>
      <c r="L95" s="56"/>
      <c r="M95" s="56"/>
    </row>
    <row r="96" spans="1:13" ht="20.25" customHeight="1">
      <c r="A96" s="69" t="s">
        <v>1549</v>
      </c>
      <c r="B96" s="172" t="s">
        <v>420</v>
      </c>
      <c r="C96" s="172" t="s">
        <v>336</v>
      </c>
      <c r="D96" s="172">
        <f t="shared" si="1"/>
        <v>13</v>
      </c>
      <c r="E96" s="172" t="s">
        <v>3574</v>
      </c>
      <c r="F96" s="172" t="s">
        <v>5548</v>
      </c>
      <c r="G96" s="172" t="s">
        <v>6134</v>
      </c>
      <c r="H96" s="172" t="s">
        <v>6124</v>
      </c>
      <c r="I96" s="177" t="s">
        <v>6141</v>
      </c>
      <c r="J96" s="177"/>
      <c r="K96" s="172" t="s">
        <v>6059</v>
      </c>
      <c r="L96" s="56"/>
      <c r="M96" s="56"/>
    </row>
    <row r="97" spans="1:13" ht="20.25" customHeight="1">
      <c r="A97" s="69" t="s">
        <v>1549</v>
      </c>
      <c r="B97" s="172" t="s">
        <v>420</v>
      </c>
      <c r="C97" s="172" t="s">
        <v>336</v>
      </c>
      <c r="D97" s="172">
        <f t="shared" si="1"/>
        <v>14</v>
      </c>
      <c r="E97" s="173" t="s">
        <v>212</v>
      </c>
      <c r="F97" s="173" t="s">
        <v>591</v>
      </c>
      <c r="G97" s="172" t="s">
        <v>3558</v>
      </c>
      <c r="H97" s="172" t="s">
        <v>3517</v>
      </c>
      <c r="I97" s="174" t="s">
        <v>3548</v>
      </c>
      <c r="J97" s="174" t="s">
        <v>4164</v>
      </c>
      <c r="K97" s="173" t="s">
        <v>974</v>
      </c>
      <c r="L97" s="56"/>
      <c r="M97" s="56"/>
    </row>
    <row r="98" spans="1:13" ht="20.25" customHeight="1">
      <c r="A98" s="69" t="s">
        <v>1549</v>
      </c>
      <c r="B98" s="172" t="s">
        <v>420</v>
      </c>
      <c r="C98" s="172" t="s">
        <v>336</v>
      </c>
      <c r="D98" s="172">
        <f t="shared" si="1"/>
        <v>15</v>
      </c>
      <c r="E98" s="69" t="s">
        <v>3520</v>
      </c>
      <c r="F98" s="173" t="s">
        <v>565</v>
      </c>
      <c r="G98" s="172" t="s">
        <v>600</v>
      </c>
      <c r="H98" s="172" t="s">
        <v>3517</v>
      </c>
      <c r="I98" s="122" t="s">
        <v>3522</v>
      </c>
      <c r="J98" s="122" t="s">
        <v>2006</v>
      </c>
      <c r="K98" s="173" t="s">
        <v>3524</v>
      </c>
      <c r="L98" s="56"/>
      <c r="M98" s="56"/>
    </row>
    <row r="99" spans="1:13" ht="20.25" customHeight="1">
      <c r="A99" s="69" t="s">
        <v>1549</v>
      </c>
      <c r="B99" s="172" t="s">
        <v>343</v>
      </c>
      <c r="C99" s="172" t="s">
        <v>272</v>
      </c>
      <c r="D99" s="172">
        <f t="shared" si="1"/>
        <v>1</v>
      </c>
      <c r="E99" s="172" t="s">
        <v>3575</v>
      </c>
      <c r="F99" s="172" t="s">
        <v>5549</v>
      </c>
      <c r="G99" s="172" t="s">
        <v>6200</v>
      </c>
      <c r="H99" s="172" t="s">
        <v>6142</v>
      </c>
      <c r="I99" s="177"/>
      <c r="J99" s="177" t="s">
        <v>6154</v>
      </c>
      <c r="K99" s="172" t="s">
        <v>6059</v>
      </c>
      <c r="L99" s="56"/>
      <c r="M99" s="56"/>
    </row>
    <row r="100" spans="1:13" ht="20.25" customHeight="1">
      <c r="A100" s="69" t="s">
        <v>1549</v>
      </c>
      <c r="B100" s="172" t="s">
        <v>343</v>
      </c>
      <c r="C100" s="172" t="s">
        <v>272</v>
      </c>
      <c r="D100" s="172">
        <f t="shared" si="1"/>
        <v>2</v>
      </c>
      <c r="E100" s="172" t="s">
        <v>3576</v>
      </c>
      <c r="F100" s="172" t="s">
        <v>5550</v>
      </c>
      <c r="G100" s="172" t="s">
        <v>6150</v>
      </c>
      <c r="H100" s="172" t="s">
        <v>6143</v>
      </c>
      <c r="I100" s="174" t="s">
        <v>3518</v>
      </c>
      <c r="J100" s="174" t="s">
        <v>4164</v>
      </c>
      <c r="K100" s="173" t="s">
        <v>974</v>
      </c>
      <c r="L100" s="56"/>
      <c r="M100" s="56"/>
    </row>
    <row r="101" spans="1:13" ht="20.25" customHeight="1">
      <c r="A101" s="69" t="s">
        <v>1549</v>
      </c>
      <c r="B101" s="172" t="s">
        <v>343</v>
      </c>
      <c r="C101" s="172" t="s">
        <v>272</v>
      </c>
      <c r="D101" s="172">
        <f t="shared" si="1"/>
        <v>3</v>
      </c>
      <c r="E101" s="172" t="s">
        <v>3577</v>
      </c>
      <c r="F101" s="172" t="s">
        <v>5551</v>
      </c>
      <c r="G101" s="172" t="s">
        <v>6201</v>
      </c>
      <c r="H101" s="172" t="s">
        <v>6144</v>
      </c>
      <c r="I101" s="177" t="s">
        <v>6202</v>
      </c>
      <c r="J101" s="177" t="s">
        <v>6153</v>
      </c>
      <c r="K101" s="172" t="s">
        <v>6062</v>
      </c>
      <c r="L101" s="56"/>
      <c r="M101" s="56"/>
    </row>
    <row r="102" spans="1:13" ht="20.25" customHeight="1">
      <c r="A102" s="69" t="s">
        <v>1549</v>
      </c>
      <c r="B102" s="172" t="s">
        <v>343</v>
      </c>
      <c r="C102" s="172" t="s">
        <v>272</v>
      </c>
      <c r="D102" s="172">
        <f t="shared" si="1"/>
        <v>4</v>
      </c>
      <c r="E102" s="172" t="s">
        <v>3528</v>
      </c>
      <c r="F102" s="172" t="s">
        <v>2380</v>
      </c>
      <c r="G102" s="172" t="s">
        <v>6151</v>
      </c>
      <c r="H102" s="172" t="s">
        <v>6145</v>
      </c>
      <c r="I102" s="177"/>
      <c r="J102" s="177" t="s">
        <v>6155</v>
      </c>
      <c r="K102" s="172" t="s">
        <v>6059</v>
      </c>
      <c r="L102" s="56"/>
      <c r="M102" s="56"/>
    </row>
    <row r="103" spans="1:13" ht="20.25" customHeight="1">
      <c r="A103" s="69" t="s">
        <v>1549</v>
      </c>
      <c r="B103" s="172" t="s">
        <v>343</v>
      </c>
      <c r="C103" s="172" t="s">
        <v>272</v>
      </c>
      <c r="D103" s="172">
        <f t="shared" si="1"/>
        <v>5</v>
      </c>
      <c r="E103" s="172" t="s">
        <v>3564</v>
      </c>
      <c r="F103" s="172" t="s">
        <v>5541</v>
      </c>
      <c r="G103" s="172" t="s">
        <v>6193</v>
      </c>
      <c r="H103" s="172" t="s">
        <v>6146</v>
      </c>
      <c r="I103" s="177" t="s">
        <v>6156</v>
      </c>
      <c r="J103" s="97" t="s">
        <v>6198</v>
      </c>
      <c r="K103" s="172" t="s">
        <v>80</v>
      </c>
      <c r="L103" s="56"/>
      <c r="M103" s="56"/>
    </row>
    <row r="104" spans="1:13" ht="20.25" customHeight="1">
      <c r="A104" s="69" t="s">
        <v>1549</v>
      </c>
      <c r="B104" s="172" t="s">
        <v>343</v>
      </c>
      <c r="C104" s="172" t="s">
        <v>272</v>
      </c>
      <c r="D104" s="172">
        <f t="shared" si="1"/>
        <v>6</v>
      </c>
      <c r="E104" s="172" t="s">
        <v>954</v>
      </c>
      <c r="F104" s="172" t="s">
        <v>961</v>
      </c>
      <c r="G104" s="36" t="s">
        <v>6152</v>
      </c>
      <c r="H104" s="172" t="s">
        <v>6147</v>
      </c>
      <c r="I104" s="193" t="s">
        <v>5427</v>
      </c>
      <c r="J104" s="89" t="s">
        <v>4567</v>
      </c>
      <c r="K104" s="172" t="s">
        <v>80</v>
      </c>
      <c r="L104" s="56"/>
      <c r="M104" s="56"/>
    </row>
    <row r="105" spans="1:13" ht="20.25" customHeight="1">
      <c r="A105" s="69" t="s">
        <v>1549</v>
      </c>
      <c r="B105" s="172" t="s">
        <v>343</v>
      </c>
      <c r="C105" s="172" t="s">
        <v>272</v>
      </c>
      <c r="D105" s="172">
        <f t="shared" si="1"/>
        <v>7</v>
      </c>
      <c r="E105" s="172" t="s">
        <v>3568</v>
      </c>
      <c r="F105" s="172" t="s">
        <v>5544</v>
      </c>
      <c r="G105" s="172" t="s">
        <v>6061</v>
      </c>
      <c r="H105" s="172" t="s">
        <v>6148</v>
      </c>
      <c r="I105" s="177" t="s">
        <v>6157</v>
      </c>
      <c r="J105" s="97" t="s">
        <v>6195</v>
      </c>
      <c r="K105" s="172" t="s">
        <v>80</v>
      </c>
      <c r="L105" s="56"/>
      <c r="M105" s="56"/>
    </row>
    <row r="106" spans="1:13" ht="20.25" customHeight="1">
      <c r="A106" s="69" t="s">
        <v>1549</v>
      </c>
      <c r="B106" s="172" t="s">
        <v>343</v>
      </c>
      <c r="C106" s="172" t="s">
        <v>272</v>
      </c>
      <c r="D106" s="172">
        <f t="shared" si="1"/>
        <v>8</v>
      </c>
      <c r="E106" s="173" t="s">
        <v>212</v>
      </c>
      <c r="F106" s="173" t="s">
        <v>591</v>
      </c>
      <c r="G106" s="172" t="s">
        <v>3516</v>
      </c>
      <c r="H106" s="172" t="s">
        <v>214</v>
      </c>
      <c r="I106" s="174" t="s">
        <v>3548</v>
      </c>
      <c r="J106" s="174" t="s">
        <v>4164</v>
      </c>
      <c r="K106" s="173" t="s">
        <v>974</v>
      </c>
      <c r="L106" s="56"/>
      <c r="M106" s="56"/>
    </row>
    <row r="107" spans="1:13" ht="20.25" customHeight="1">
      <c r="A107" s="69" t="s">
        <v>1549</v>
      </c>
      <c r="B107" s="172" t="s">
        <v>343</v>
      </c>
      <c r="C107" s="172" t="s">
        <v>272</v>
      </c>
      <c r="D107" s="172">
        <f t="shared" si="1"/>
        <v>9</v>
      </c>
      <c r="E107" s="69" t="s">
        <v>3578</v>
      </c>
      <c r="F107" s="173" t="s">
        <v>565</v>
      </c>
      <c r="G107" s="172" t="s">
        <v>3543</v>
      </c>
      <c r="H107" s="172" t="s">
        <v>6149</v>
      </c>
      <c r="I107" s="122" t="s">
        <v>3522</v>
      </c>
      <c r="J107" s="122" t="s">
        <v>3544</v>
      </c>
      <c r="K107" s="173" t="s">
        <v>3524</v>
      </c>
      <c r="L107" s="56"/>
      <c r="M107" s="56"/>
    </row>
    <row r="108" spans="1:13" ht="20.25" customHeight="1">
      <c r="A108" s="69" t="s">
        <v>264</v>
      </c>
      <c r="B108" s="172" t="s">
        <v>343</v>
      </c>
      <c r="C108" s="172" t="s">
        <v>272</v>
      </c>
      <c r="D108" s="172">
        <f t="shared" si="1"/>
        <v>10</v>
      </c>
      <c r="E108" s="69" t="s">
        <v>5513</v>
      </c>
      <c r="F108" s="173" t="s">
        <v>5514</v>
      </c>
      <c r="G108" s="172" t="s">
        <v>5515</v>
      </c>
      <c r="H108" s="172" t="s">
        <v>6057</v>
      </c>
      <c r="I108" s="122"/>
      <c r="J108" s="122" t="s">
        <v>6158</v>
      </c>
      <c r="K108" s="190" t="s">
        <v>6159</v>
      </c>
      <c r="L108" s="156"/>
      <c r="M108" s="156"/>
    </row>
    <row r="109" spans="1:13" ht="20.25" customHeight="1">
      <c r="A109" s="69" t="s">
        <v>1549</v>
      </c>
      <c r="B109" s="172" t="s">
        <v>344</v>
      </c>
      <c r="C109" s="172" t="s">
        <v>273</v>
      </c>
      <c r="D109" s="172">
        <f t="shared" si="1"/>
        <v>1</v>
      </c>
      <c r="E109" s="172" t="s">
        <v>3564</v>
      </c>
      <c r="F109" s="172" t="s">
        <v>5541</v>
      </c>
      <c r="G109" s="172" t="s">
        <v>6193</v>
      </c>
      <c r="H109" s="172" t="s">
        <v>6183</v>
      </c>
      <c r="I109" s="177"/>
      <c r="J109" s="97" t="s">
        <v>6197</v>
      </c>
      <c r="K109" s="172" t="s">
        <v>80</v>
      </c>
      <c r="L109" s="56"/>
      <c r="M109" s="56"/>
    </row>
    <row r="110" spans="1:13" ht="20.25" customHeight="1">
      <c r="A110" s="69" t="s">
        <v>1549</v>
      </c>
      <c r="B110" s="172" t="s">
        <v>344</v>
      </c>
      <c r="C110" s="172" t="s">
        <v>273</v>
      </c>
      <c r="D110" s="172">
        <f t="shared" si="1"/>
        <v>2</v>
      </c>
      <c r="E110" s="172" t="s">
        <v>3579</v>
      </c>
      <c r="F110" s="172" t="s">
        <v>5552</v>
      </c>
      <c r="G110" s="172" t="s">
        <v>6184</v>
      </c>
      <c r="H110" s="172" t="s">
        <v>6160</v>
      </c>
      <c r="I110" s="177"/>
      <c r="J110" s="177" t="s">
        <v>6185</v>
      </c>
      <c r="K110" s="172" t="s">
        <v>6059</v>
      </c>
      <c r="L110" s="56"/>
      <c r="M110" s="56"/>
    </row>
    <row r="111" spans="1:13" ht="20.25" customHeight="1">
      <c r="A111" s="69" t="s">
        <v>1549</v>
      </c>
      <c r="B111" s="172" t="s">
        <v>344</v>
      </c>
      <c r="C111" s="172" t="s">
        <v>273</v>
      </c>
      <c r="D111" s="172">
        <f t="shared" si="1"/>
        <v>3</v>
      </c>
      <c r="E111" s="172" t="s">
        <v>955</v>
      </c>
      <c r="F111" s="172" t="s">
        <v>962</v>
      </c>
      <c r="G111" s="172" t="s">
        <v>6217</v>
      </c>
      <c r="H111" s="172" t="s">
        <v>6161</v>
      </c>
      <c r="I111" s="177"/>
      <c r="J111" s="177" t="s">
        <v>6186</v>
      </c>
      <c r="K111" s="172" t="s">
        <v>6059</v>
      </c>
      <c r="L111" s="56"/>
      <c r="M111" s="56"/>
    </row>
    <row r="112" spans="1:13" ht="20.25" customHeight="1">
      <c r="A112" s="69" t="s">
        <v>1549</v>
      </c>
      <c r="B112" s="172" t="s">
        <v>344</v>
      </c>
      <c r="C112" s="172" t="s">
        <v>273</v>
      </c>
      <c r="D112" s="172">
        <f t="shared" si="1"/>
        <v>4</v>
      </c>
      <c r="E112" s="172" t="s">
        <v>3580</v>
      </c>
      <c r="F112" s="172" t="s">
        <v>1433</v>
      </c>
      <c r="G112" s="172" t="s">
        <v>6194</v>
      </c>
      <c r="H112" s="172" t="s">
        <v>6162</v>
      </c>
      <c r="I112" s="177"/>
      <c r="J112" s="177" t="s">
        <v>6216</v>
      </c>
      <c r="K112" s="172" t="s">
        <v>6059</v>
      </c>
      <c r="L112" s="56"/>
      <c r="M112" s="56"/>
    </row>
    <row r="113" spans="1:13" ht="20.25" customHeight="1">
      <c r="A113" s="69" t="s">
        <v>1549</v>
      </c>
      <c r="B113" s="172" t="s">
        <v>344</v>
      </c>
      <c r="C113" s="172" t="s">
        <v>273</v>
      </c>
      <c r="D113" s="172">
        <f t="shared" si="1"/>
        <v>5</v>
      </c>
      <c r="E113" s="172" t="s">
        <v>3531</v>
      </c>
      <c r="F113" s="172" t="s">
        <v>1451</v>
      </c>
      <c r="G113" s="172" t="s">
        <v>6218</v>
      </c>
      <c r="H113" s="172" t="s">
        <v>6163</v>
      </c>
      <c r="I113" s="177"/>
      <c r="J113" s="177" t="s">
        <v>6219</v>
      </c>
      <c r="K113" s="172" t="s">
        <v>6059</v>
      </c>
      <c r="L113" s="56"/>
      <c r="M113" s="56"/>
    </row>
    <row r="114" spans="1:13" ht="20.25" customHeight="1">
      <c r="A114" s="69" t="s">
        <v>1549</v>
      </c>
      <c r="B114" s="172" t="s">
        <v>344</v>
      </c>
      <c r="C114" s="172" t="s">
        <v>273</v>
      </c>
      <c r="D114" s="172">
        <f t="shared" si="1"/>
        <v>6</v>
      </c>
      <c r="E114" s="172" t="s">
        <v>3528</v>
      </c>
      <c r="F114" s="172" t="s">
        <v>2380</v>
      </c>
      <c r="G114" s="172" t="s">
        <v>6151</v>
      </c>
      <c r="H114" s="172" t="s">
        <v>6165</v>
      </c>
      <c r="I114" s="177"/>
      <c r="J114" s="177" t="s">
        <v>6155</v>
      </c>
      <c r="K114" s="172" t="s">
        <v>6059</v>
      </c>
      <c r="L114" s="56"/>
      <c r="M114" s="56"/>
    </row>
    <row r="115" spans="1:13" ht="20.25" customHeight="1">
      <c r="A115" s="69" t="s">
        <v>1549</v>
      </c>
      <c r="B115" s="172" t="s">
        <v>344</v>
      </c>
      <c r="C115" s="172" t="s">
        <v>273</v>
      </c>
      <c r="D115" s="172">
        <f t="shared" si="1"/>
        <v>7</v>
      </c>
      <c r="E115" s="172" t="s">
        <v>2604</v>
      </c>
      <c r="F115" s="172" t="s">
        <v>2479</v>
      </c>
      <c r="G115" s="172" t="s">
        <v>6187</v>
      </c>
      <c r="H115" s="172" t="s">
        <v>6166</v>
      </c>
      <c r="I115" s="88" t="s">
        <v>1701</v>
      </c>
      <c r="J115" s="97" t="s">
        <v>1680</v>
      </c>
      <c r="K115" s="172" t="s">
        <v>80</v>
      </c>
      <c r="L115" s="56"/>
      <c r="M115" s="56"/>
    </row>
    <row r="116" spans="1:13" ht="20.25" customHeight="1">
      <c r="A116" s="69" t="s">
        <v>1549</v>
      </c>
      <c r="B116" s="172" t="s">
        <v>3581</v>
      </c>
      <c r="C116" s="172" t="s">
        <v>273</v>
      </c>
      <c r="D116" s="172">
        <f t="shared" si="1"/>
        <v>8</v>
      </c>
      <c r="E116" s="172" t="s">
        <v>3582</v>
      </c>
      <c r="F116" s="172" t="s">
        <v>5553</v>
      </c>
      <c r="G116" s="172" t="s">
        <v>6188</v>
      </c>
      <c r="H116" s="172" t="s">
        <v>6167</v>
      </c>
      <c r="I116" s="177"/>
      <c r="J116" s="177" t="s">
        <v>6221</v>
      </c>
      <c r="K116" s="172" t="s">
        <v>6059</v>
      </c>
      <c r="L116" s="56"/>
      <c r="M116" s="56"/>
    </row>
    <row r="117" spans="1:13" ht="20.25" customHeight="1">
      <c r="A117" s="69" t="s">
        <v>1549</v>
      </c>
      <c r="B117" s="172" t="s">
        <v>3583</v>
      </c>
      <c r="C117" s="172" t="s">
        <v>273</v>
      </c>
      <c r="D117" s="172">
        <f t="shared" si="1"/>
        <v>9</v>
      </c>
      <c r="E117" s="83" t="s">
        <v>12518</v>
      </c>
      <c r="F117" s="172" t="s">
        <v>12519</v>
      </c>
      <c r="G117" s="172" t="s">
        <v>6204</v>
      </c>
      <c r="H117" s="172" t="s">
        <v>6168</v>
      </c>
      <c r="I117" s="177"/>
      <c r="J117" s="177" t="s">
        <v>6189</v>
      </c>
      <c r="K117" s="172" t="s">
        <v>6063</v>
      </c>
      <c r="L117" s="56"/>
      <c r="M117" s="56"/>
    </row>
    <row r="118" spans="1:13" ht="20.25" customHeight="1">
      <c r="A118" s="69" t="s">
        <v>1549</v>
      </c>
      <c r="B118" s="172" t="s">
        <v>344</v>
      </c>
      <c r="C118" s="172" t="s">
        <v>273</v>
      </c>
      <c r="D118" s="172">
        <f t="shared" si="1"/>
        <v>10</v>
      </c>
      <c r="E118" s="172" t="s">
        <v>3193</v>
      </c>
      <c r="F118" s="172" t="s">
        <v>3194</v>
      </c>
      <c r="G118" s="172" t="s">
        <v>6205</v>
      </c>
      <c r="H118" s="172" t="s">
        <v>6169</v>
      </c>
      <c r="I118" s="177"/>
      <c r="J118" s="177" t="s">
        <v>6222</v>
      </c>
      <c r="K118" s="172" t="s">
        <v>583</v>
      </c>
      <c r="L118" s="56"/>
      <c r="M118" s="56"/>
    </row>
    <row r="119" spans="1:13" ht="20.25" customHeight="1">
      <c r="A119" s="69" t="s">
        <v>1549</v>
      </c>
      <c r="B119" s="172" t="s">
        <v>344</v>
      </c>
      <c r="C119" s="172" t="s">
        <v>273</v>
      </c>
      <c r="D119" s="172">
        <f t="shared" si="1"/>
        <v>11</v>
      </c>
      <c r="E119" s="172" t="s">
        <v>2675</v>
      </c>
      <c r="F119" s="172" t="s">
        <v>6406</v>
      </c>
      <c r="G119" s="172" t="s">
        <v>6203</v>
      </c>
      <c r="H119" s="172" t="s">
        <v>6170</v>
      </c>
      <c r="I119" s="177"/>
      <c r="J119" s="177" t="s">
        <v>6042</v>
      </c>
      <c r="K119" s="172" t="s">
        <v>6059</v>
      </c>
      <c r="L119" s="56"/>
      <c r="M119" s="56"/>
    </row>
    <row r="120" spans="1:13" ht="20.25" customHeight="1">
      <c r="A120" s="69" t="s">
        <v>1549</v>
      </c>
      <c r="B120" s="172" t="s">
        <v>344</v>
      </c>
      <c r="C120" s="172" t="s">
        <v>273</v>
      </c>
      <c r="D120" s="172">
        <f t="shared" si="1"/>
        <v>12</v>
      </c>
      <c r="E120" s="172" t="s">
        <v>3584</v>
      </c>
      <c r="F120" s="172" t="s">
        <v>5554</v>
      </c>
      <c r="G120" s="172" t="s">
        <v>6190</v>
      </c>
      <c r="H120" s="172" t="s">
        <v>6171</v>
      </c>
      <c r="I120" s="177"/>
      <c r="J120" s="177"/>
      <c r="K120" s="172" t="s">
        <v>6059</v>
      </c>
      <c r="L120" s="56"/>
      <c r="M120" s="56"/>
    </row>
    <row r="121" spans="1:13" ht="20.25" customHeight="1">
      <c r="A121" s="69" t="s">
        <v>1549</v>
      </c>
      <c r="B121" s="172" t="s">
        <v>344</v>
      </c>
      <c r="C121" s="172" t="s">
        <v>273</v>
      </c>
      <c r="D121" s="172">
        <f t="shared" si="1"/>
        <v>13</v>
      </c>
      <c r="E121" s="172" t="s">
        <v>3585</v>
      </c>
      <c r="F121" s="172" t="s">
        <v>5555</v>
      </c>
      <c r="G121" s="172" t="s">
        <v>6206</v>
      </c>
      <c r="H121" s="172" t="s">
        <v>6172</v>
      </c>
      <c r="I121" s="174" t="s">
        <v>3518</v>
      </c>
      <c r="J121" s="189" t="s">
        <v>6223</v>
      </c>
      <c r="K121" s="172" t="s">
        <v>6062</v>
      </c>
      <c r="L121" s="56"/>
      <c r="M121" s="56"/>
    </row>
    <row r="122" spans="1:13" ht="20.25" customHeight="1">
      <c r="A122" s="69" t="s">
        <v>1549</v>
      </c>
      <c r="B122" s="172" t="s">
        <v>344</v>
      </c>
      <c r="C122" s="172" t="s">
        <v>273</v>
      </c>
      <c r="D122" s="172">
        <f t="shared" si="1"/>
        <v>14</v>
      </c>
      <c r="E122" s="172" t="s">
        <v>3586</v>
      </c>
      <c r="F122" s="172" t="s">
        <v>5556</v>
      </c>
      <c r="G122" s="172" t="s">
        <v>6191</v>
      </c>
      <c r="H122" s="172" t="s">
        <v>6173</v>
      </c>
      <c r="I122" s="174" t="s">
        <v>3518</v>
      </c>
      <c r="J122" s="189" t="s">
        <v>6224</v>
      </c>
      <c r="K122" s="172" t="s">
        <v>6062</v>
      </c>
      <c r="L122" s="56"/>
      <c r="M122" s="56"/>
    </row>
    <row r="123" spans="1:13" ht="20.25" customHeight="1">
      <c r="A123" s="69" t="s">
        <v>1549</v>
      </c>
      <c r="B123" s="172" t="s">
        <v>344</v>
      </c>
      <c r="C123" s="172" t="s">
        <v>273</v>
      </c>
      <c r="D123" s="172">
        <f t="shared" si="1"/>
        <v>15</v>
      </c>
      <c r="E123" s="172" t="s">
        <v>3587</v>
      </c>
      <c r="F123" s="172" t="s">
        <v>5557</v>
      </c>
      <c r="G123" s="172" t="s">
        <v>6207</v>
      </c>
      <c r="H123" s="172" t="s">
        <v>6175</v>
      </c>
      <c r="I123" s="177"/>
      <c r="J123" s="177" t="s">
        <v>6154</v>
      </c>
      <c r="K123" s="172" t="s">
        <v>6059</v>
      </c>
      <c r="L123" s="56"/>
      <c r="M123" s="56"/>
    </row>
    <row r="124" spans="1:13" ht="20.25" customHeight="1">
      <c r="A124" s="69" t="s">
        <v>1549</v>
      </c>
      <c r="B124" s="172" t="s">
        <v>344</v>
      </c>
      <c r="C124" s="172" t="s">
        <v>273</v>
      </c>
      <c r="D124" s="172">
        <f t="shared" si="1"/>
        <v>16</v>
      </c>
      <c r="E124" s="172" t="s">
        <v>3588</v>
      </c>
      <c r="F124" s="172" t="s">
        <v>5558</v>
      </c>
      <c r="G124" s="172" t="s">
        <v>6192</v>
      </c>
      <c r="H124" s="172" t="s">
        <v>6174</v>
      </c>
      <c r="I124" s="177"/>
      <c r="J124" s="177" t="s">
        <v>6154</v>
      </c>
      <c r="K124" s="172" t="s">
        <v>6059</v>
      </c>
      <c r="L124" s="56"/>
      <c r="M124" s="56"/>
    </row>
    <row r="125" spans="1:13" ht="20.25" customHeight="1">
      <c r="A125" s="69" t="s">
        <v>1549</v>
      </c>
      <c r="B125" s="172" t="s">
        <v>344</v>
      </c>
      <c r="C125" s="172" t="s">
        <v>273</v>
      </c>
      <c r="D125" s="172">
        <f t="shared" si="1"/>
        <v>17</v>
      </c>
      <c r="E125" s="172" t="s">
        <v>3589</v>
      </c>
      <c r="F125" s="172" t="s">
        <v>5559</v>
      </c>
      <c r="G125" s="172" t="s">
        <v>6208</v>
      </c>
      <c r="H125" s="172" t="s">
        <v>6176</v>
      </c>
      <c r="I125" s="177"/>
      <c r="J125" s="177" t="s">
        <v>6215</v>
      </c>
      <c r="K125" s="172" t="s">
        <v>6062</v>
      </c>
      <c r="L125" s="56"/>
      <c r="M125" s="56"/>
    </row>
    <row r="126" spans="1:13" ht="20.25" customHeight="1">
      <c r="A126" s="69" t="s">
        <v>1549</v>
      </c>
      <c r="B126" s="172" t="s">
        <v>344</v>
      </c>
      <c r="C126" s="172" t="s">
        <v>273</v>
      </c>
      <c r="D126" s="172">
        <f t="shared" si="1"/>
        <v>18</v>
      </c>
      <c r="E126" s="172" t="s">
        <v>3590</v>
      </c>
      <c r="F126" s="172" t="s">
        <v>5560</v>
      </c>
      <c r="G126" s="172" t="s">
        <v>6209</v>
      </c>
      <c r="H126" s="172" t="s">
        <v>6177</v>
      </c>
      <c r="I126" s="177" t="s">
        <v>6213</v>
      </c>
      <c r="J126" s="177" t="s">
        <v>6214</v>
      </c>
      <c r="K126" s="172" t="s">
        <v>6062</v>
      </c>
      <c r="L126" s="56"/>
      <c r="M126" s="56"/>
    </row>
    <row r="127" spans="1:13" ht="20.25" customHeight="1">
      <c r="A127" s="69" t="s">
        <v>1549</v>
      </c>
      <c r="B127" s="172" t="s">
        <v>344</v>
      </c>
      <c r="C127" s="172" t="s">
        <v>273</v>
      </c>
      <c r="D127" s="172">
        <f t="shared" si="1"/>
        <v>19</v>
      </c>
      <c r="E127" s="172" t="s">
        <v>3591</v>
      </c>
      <c r="F127" s="172" t="s">
        <v>5561</v>
      </c>
      <c r="G127" s="172" t="s">
        <v>6210</v>
      </c>
      <c r="H127" s="172" t="s">
        <v>6182</v>
      </c>
      <c r="I127" s="177"/>
      <c r="J127" s="97" t="s">
        <v>6211</v>
      </c>
      <c r="K127" s="172" t="s">
        <v>80</v>
      </c>
      <c r="L127" s="56"/>
      <c r="M127" s="56"/>
    </row>
    <row r="128" spans="1:13" ht="20.25" customHeight="1">
      <c r="A128" s="69" t="s">
        <v>1549</v>
      </c>
      <c r="B128" s="172" t="s">
        <v>344</v>
      </c>
      <c r="C128" s="172" t="s">
        <v>273</v>
      </c>
      <c r="D128" s="172">
        <f t="shared" si="1"/>
        <v>20</v>
      </c>
      <c r="E128" s="172" t="s">
        <v>3592</v>
      </c>
      <c r="F128" s="172" t="s">
        <v>5562</v>
      </c>
      <c r="G128" s="172"/>
      <c r="H128" s="172" t="s">
        <v>6178</v>
      </c>
      <c r="I128" s="177"/>
      <c r="J128" s="177" t="s">
        <v>6212</v>
      </c>
      <c r="K128" s="172" t="s">
        <v>6059</v>
      </c>
      <c r="L128" s="56"/>
      <c r="M128" s="56"/>
    </row>
    <row r="129" spans="1:13" ht="20.25" customHeight="1">
      <c r="A129" s="69" t="s">
        <v>1549</v>
      </c>
      <c r="B129" s="172" t="s">
        <v>344</v>
      </c>
      <c r="C129" s="172" t="s">
        <v>273</v>
      </c>
      <c r="D129" s="172">
        <f t="shared" si="1"/>
        <v>21</v>
      </c>
      <c r="E129" s="172" t="s">
        <v>954</v>
      </c>
      <c r="F129" s="172" t="s">
        <v>961</v>
      </c>
      <c r="G129" s="36" t="s">
        <v>6152</v>
      </c>
      <c r="H129" s="172" t="s">
        <v>6179</v>
      </c>
      <c r="I129" s="193" t="s">
        <v>5427</v>
      </c>
      <c r="J129" s="89" t="s">
        <v>4567</v>
      </c>
      <c r="K129" s="172" t="s">
        <v>80</v>
      </c>
      <c r="L129" s="56"/>
      <c r="M129" s="56"/>
    </row>
    <row r="130" spans="1:13" ht="20.25" customHeight="1">
      <c r="A130" s="69" t="s">
        <v>1549</v>
      </c>
      <c r="B130" s="172" t="s">
        <v>344</v>
      </c>
      <c r="C130" s="172" t="s">
        <v>273</v>
      </c>
      <c r="D130" s="172">
        <f t="shared" si="1"/>
        <v>22</v>
      </c>
      <c r="E130" s="172" t="s">
        <v>3538</v>
      </c>
      <c r="F130" s="172" t="s">
        <v>5535</v>
      </c>
      <c r="G130" s="103" t="s">
        <v>6196</v>
      </c>
      <c r="H130" s="172" t="s">
        <v>6180</v>
      </c>
      <c r="I130" s="189" t="s">
        <v>6044</v>
      </c>
      <c r="J130" s="189" t="s">
        <v>6225</v>
      </c>
      <c r="K130" s="173" t="s">
        <v>974</v>
      </c>
      <c r="L130" s="56"/>
      <c r="M130" s="56"/>
    </row>
    <row r="131" spans="1:13" ht="20.25" customHeight="1">
      <c r="A131" s="69" t="s">
        <v>1549</v>
      </c>
      <c r="B131" s="172" t="s">
        <v>344</v>
      </c>
      <c r="C131" s="172" t="s">
        <v>273</v>
      </c>
      <c r="D131" s="172">
        <f t="shared" si="1"/>
        <v>23</v>
      </c>
      <c r="E131" s="172" t="s">
        <v>3568</v>
      </c>
      <c r="F131" s="172" t="s">
        <v>5544</v>
      </c>
      <c r="G131" s="172" t="s">
        <v>6061</v>
      </c>
      <c r="H131" s="172" t="s">
        <v>6164</v>
      </c>
      <c r="I131" s="177"/>
      <c r="J131" s="97" t="s">
        <v>6195</v>
      </c>
      <c r="K131" s="172" t="s">
        <v>80</v>
      </c>
      <c r="L131" s="56"/>
      <c r="M131" s="56"/>
    </row>
    <row r="132" spans="1:13" ht="20.25" customHeight="1">
      <c r="A132" s="69" t="s">
        <v>1549</v>
      </c>
      <c r="B132" s="172" t="s">
        <v>344</v>
      </c>
      <c r="C132" s="172" t="s">
        <v>273</v>
      </c>
      <c r="D132" s="172">
        <f t="shared" ref="D132:D194" si="2">IF($C132=$C131,$D131+1,1)</f>
        <v>24</v>
      </c>
      <c r="E132" s="173" t="s">
        <v>212</v>
      </c>
      <c r="F132" s="173" t="s">
        <v>591</v>
      </c>
      <c r="G132" s="172" t="s">
        <v>3516</v>
      </c>
      <c r="H132" s="172" t="s">
        <v>214</v>
      </c>
      <c r="I132" s="174" t="s">
        <v>3548</v>
      </c>
      <c r="J132" s="174" t="s">
        <v>4165</v>
      </c>
      <c r="K132" s="173" t="s">
        <v>974</v>
      </c>
      <c r="L132" s="56"/>
      <c r="M132" s="56"/>
    </row>
    <row r="133" spans="1:13" ht="20.25" customHeight="1">
      <c r="A133" s="69" t="s">
        <v>1549</v>
      </c>
      <c r="B133" s="172" t="s">
        <v>344</v>
      </c>
      <c r="C133" s="172" t="s">
        <v>273</v>
      </c>
      <c r="D133" s="172">
        <f t="shared" si="2"/>
        <v>25</v>
      </c>
      <c r="E133" s="69" t="s">
        <v>3570</v>
      </c>
      <c r="F133" s="173" t="s">
        <v>565</v>
      </c>
      <c r="G133" s="172" t="s">
        <v>600</v>
      </c>
      <c r="H133" s="172" t="s">
        <v>6181</v>
      </c>
      <c r="I133" s="122" t="s">
        <v>3549</v>
      </c>
      <c r="J133" s="122" t="s">
        <v>2006</v>
      </c>
      <c r="K133" s="173" t="s">
        <v>3524</v>
      </c>
      <c r="L133" s="56"/>
      <c r="M133" s="56"/>
    </row>
    <row r="134" spans="1:13" ht="20.25" customHeight="1">
      <c r="A134" s="69" t="s">
        <v>264</v>
      </c>
      <c r="B134" s="172" t="s">
        <v>344</v>
      </c>
      <c r="C134" s="172" t="s">
        <v>273</v>
      </c>
      <c r="D134" s="172">
        <f t="shared" si="2"/>
        <v>26</v>
      </c>
      <c r="E134" s="69" t="s">
        <v>5513</v>
      </c>
      <c r="F134" s="173" t="s">
        <v>5514</v>
      </c>
      <c r="G134" s="172" t="s">
        <v>5515</v>
      </c>
      <c r="H134" s="172" t="s">
        <v>6057</v>
      </c>
      <c r="I134" s="122"/>
      <c r="J134" s="122" t="s">
        <v>6220</v>
      </c>
      <c r="K134" s="172" t="s">
        <v>583</v>
      </c>
      <c r="L134" s="156"/>
      <c r="M134" s="156"/>
    </row>
    <row r="135" spans="1:13" ht="20.25" customHeight="1">
      <c r="A135" s="69" t="s">
        <v>1549</v>
      </c>
      <c r="B135" s="172" t="s">
        <v>3593</v>
      </c>
      <c r="C135" s="172" t="s">
        <v>13827</v>
      </c>
      <c r="D135" s="172">
        <f t="shared" si="2"/>
        <v>1</v>
      </c>
      <c r="E135" s="172" t="s">
        <v>1021</v>
      </c>
      <c r="F135" s="172" t="s">
        <v>6064</v>
      </c>
      <c r="G135" s="172" t="s">
        <v>6237</v>
      </c>
      <c r="H135" s="172" t="s">
        <v>6233</v>
      </c>
      <c r="I135" s="194" t="s">
        <v>6234</v>
      </c>
      <c r="J135" s="194" t="s">
        <v>6246</v>
      </c>
      <c r="K135" s="172" t="s">
        <v>6247</v>
      </c>
      <c r="L135" s="56"/>
      <c r="M135" s="56"/>
    </row>
    <row r="136" spans="1:13" ht="20.25" customHeight="1">
      <c r="A136" s="69" t="s">
        <v>1549</v>
      </c>
      <c r="B136" s="172" t="s">
        <v>3593</v>
      </c>
      <c r="C136" s="172" t="s">
        <v>13827</v>
      </c>
      <c r="D136" s="172">
        <f t="shared" si="2"/>
        <v>2</v>
      </c>
      <c r="E136" s="172" t="s">
        <v>954</v>
      </c>
      <c r="F136" s="172" t="s">
        <v>961</v>
      </c>
      <c r="G136" s="36" t="s">
        <v>5426</v>
      </c>
      <c r="H136" s="192" t="s">
        <v>6235</v>
      </c>
      <c r="I136" s="193" t="s">
        <v>5427</v>
      </c>
      <c r="J136" s="89" t="s">
        <v>4567</v>
      </c>
      <c r="K136" s="172" t="s">
        <v>80</v>
      </c>
      <c r="L136" s="56"/>
      <c r="M136" s="56"/>
    </row>
    <row r="137" spans="1:13" ht="20.25" customHeight="1">
      <c r="A137" s="69" t="s">
        <v>1549</v>
      </c>
      <c r="B137" s="172" t="s">
        <v>3593</v>
      </c>
      <c r="C137" s="172" t="s">
        <v>13827</v>
      </c>
      <c r="D137" s="172">
        <f t="shared" si="2"/>
        <v>3</v>
      </c>
      <c r="E137" s="172" t="s">
        <v>1382</v>
      </c>
      <c r="F137" s="172" t="s">
        <v>962</v>
      </c>
      <c r="G137" s="81" t="s">
        <v>6034</v>
      </c>
      <c r="H137" s="172" t="s">
        <v>6236</v>
      </c>
      <c r="I137" s="177"/>
      <c r="J137" s="177" t="s">
        <v>6250</v>
      </c>
      <c r="K137" s="172" t="s">
        <v>6248</v>
      </c>
      <c r="L137" s="56"/>
      <c r="M137" s="56"/>
    </row>
    <row r="138" spans="1:13" ht="20.25" customHeight="1">
      <c r="A138" s="69" t="s">
        <v>1549</v>
      </c>
      <c r="B138" s="172" t="s">
        <v>3593</v>
      </c>
      <c r="C138" s="172" t="s">
        <v>13827</v>
      </c>
      <c r="D138" s="172">
        <f t="shared" si="2"/>
        <v>4</v>
      </c>
      <c r="E138" s="172" t="s">
        <v>6240</v>
      </c>
      <c r="F138" s="172" t="s">
        <v>2774</v>
      </c>
      <c r="G138" s="172" t="s">
        <v>6238</v>
      </c>
      <c r="H138" s="172" t="s">
        <v>6230</v>
      </c>
      <c r="I138" s="122" t="s">
        <v>6242</v>
      </c>
      <c r="J138" s="177" t="s">
        <v>6243</v>
      </c>
      <c r="K138" s="172" t="s">
        <v>80</v>
      </c>
      <c r="L138" s="56"/>
      <c r="M138" s="56"/>
    </row>
    <row r="139" spans="1:13" ht="20.25" customHeight="1">
      <c r="A139" s="69" t="s">
        <v>1549</v>
      </c>
      <c r="B139" s="172" t="s">
        <v>3594</v>
      </c>
      <c r="C139" s="172" t="s">
        <v>13827</v>
      </c>
      <c r="D139" s="172">
        <f t="shared" si="2"/>
        <v>5</v>
      </c>
      <c r="E139" s="172" t="s">
        <v>3595</v>
      </c>
      <c r="F139" s="172" t="s">
        <v>1446</v>
      </c>
      <c r="G139" s="172" t="s">
        <v>6239</v>
      </c>
      <c r="H139" s="172" t="s">
        <v>6231</v>
      </c>
      <c r="I139" s="177" t="s">
        <v>6244</v>
      </c>
      <c r="J139" s="177" t="s">
        <v>6245</v>
      </c>
      <c r="K139" s="172" t="s">
        <v>6249</v>
      </c>
      <c r="L139" s="56"/>
      <c r="M139" s="56"/>
    </row>
    <row r="140" spans="1:13" ht="20.25" customHeight="1">
      <c r="A140" s="69" t="s">
        <v>1549</v>
      </c>
      <c r="B140" s="172" t="s">
        <v>3596</v>
      </c>
      <c r="C140" s="172" t="s">
        <v>13827</v>
      </c>
      <c r="D140" s="172">
        <f t="shared" si="2"/>
        <v>6</v>
      </c>
      <c r="E140" s="69" t="s">
        <v>3597</v>
      </c>
      <c r="F140" s="173" t="s">
        <v>565</v>
      </c>
      <c r="G140" s="172" t="s">
        <v>600</v>
      </c>
      <c r="H140" s="172" t="s">
        <v>6232</v>
      </c>
      <c r="I140" s="122" t="s">
        <v>3522</v>
      </c>
      <c r="J140" s="122" t="s">
        <v>3599</v>
      </c>
      <c r="K140" s="173" t="s">
        <v>3600</v>
      </c>
      <c r="L140" s="56"/>
      <c r="M140" s="56"/>
    </row>
    <row r="141" spans="1:13" ht="20.25" customHeight="1">
      <c r="A141" s="69" t="s">
        <v>1549</v>
      </c>
      <c r="B141" s="172" t="s">
        <v>345</v>
      </c>
      <c r="C141" s="172" t="s">
        <v>13828</v>
      </c>
      <c r="D141" s="172">
        <f t="shared" si="2"/>
        <v>1</v>
      </c>
      <c r="E141" s="69" t="s">
        <v>3597</v>
      </c>
      <c r="F141" s="173" t="s">
        <v>565</v>
      </c>
      <c r="G141" s="172" t="s">
        <v>600</v>
      </c>
      <c r="H141" s="172" t="s">
        <v>6251</v>
      </c>
      <c r="I141" s="122" t="s">
        <v>3601</v>
      </c>
      <c r="J141" s="122" t="s">
        <v>3526</v>
      </c>
      <c r="K141" s="173" t="s">
        <v>584</v>
      </c>
      <c r="L141" s="56"/>
      <c r="M141" s="56"/>
    </row>
    <row r="142" spans="1:13" ht="20.25" customHeight="1">
      <c r="A142" s="69" t="s">
        <v>1549</v>
      </c>
      <c r="B142" s="172" t="s">
        <v>345</v>
      </c>
      <c r="C142" s="172" t="s">
        <v>13828</v>
      </c>
      <c r="D142" s="172">
        <f t="shared" si="2"/>
        <v>2</v>
      </c>
      <c r="E142" s="172" t="s">
        <v>954</v>
      </c>
      <c r="F142" s="172" t="s">
        <v>961</v>
      </c>
      <c r="G142" s="36" t="s">
        <v>5426</v>
      </c>
      <c r="H142" s="172" t="s">
        <v>6252</v>
      </c>
      <c r="I142" s="193" t="s">
        <v>5427</v>
      </c>
      <c r="J142" s="89" t="s">
        <v>4567</v>
      </c>
      <c r="K142" s="172" t="s">
        <v>80</v>
      </c>
      <c r="L142" s="56"/>
      <c r="M142" s="56"/>
    </row>
    <row r="143" spans="1:13" ht="20.25" customHeight="1">
      <c r="A143" s="69" t="s">
        <v>1549</v>
      </c>
      <c r="B143" s="172" t="s">
        <v>3602</v>
      </c>
      <c r="C143" s="172" t="s">
        <v>13828</v>
      </c>
      <c r="D143" s="172">
        <f t="shared" si="2"/>
        <v>3</v>
      </c>
      <c r="E143" s="172" t="s">
        <v>2779</v>
      </c>
      <c r="F143" s="172" t="s">
        <v>2374</v>
      </c>
      <c r="G143" s="172" t="s">
        <v>6276</v>
      </c>
      <c r="H143" s="172" t="s">
        <v>6253</v>
      </c>
      <c r="J143" s="195" t="s">
        <v>6278</v>
      </c>
      <c r="K143" s="172" t="s">
        <v>80</v>
      </c>
      <c r="L143" s="56"/>
      <c r="M143" s="56"/>
    </row>
    <row r="144" spans="1:13" ht="20.25" customHeight="1">
      <c r="A144" s="69" t="s">
        <v>1549</v>
      </c>
      <c r="B144" s="172" t="s">
        <v>345</v>
      </c>
      <c r="C144" s="172" t="s">
        <v>13828</v>
      </c>
      <c r="D144" s="172">
        <f t="shared" si="2"/>
        <v>4</v>
      </c>
      <c r="E144" s="172" t="s">
        <v>3198</v>
      </c>
      <c r="F144" s="172" t="s">
        <v>3199</v>
      </c>
      <c r="G144" s="172" t="s">
        <v>6258</v>
      </c>
      <c r="H144" s="172" t="s">
        <v>6356</v>
      </c>
      <c r="I144" s="196" t="s">
        <v>6044</v>
      </c>
      <c r="J144" s="196" t="s">
        <v>6360</v>
      </c>
      <c r="K144" s="172" t="s">
        <v>6247</v>
      </c>
      <c r="L144" s="56"/>
      <c r="M144" s="56"/>
    </row>
    <row r="145" spans="1:13" ht="20.25" customHeight="1">
      <c r="A145" s="69" t="s">
        <v>1549</v>
      </c>
      <c r="B145" s="172" t="s">
        <v>345</v>
      </c>
      <c r="C145" s="172" t="s">
        <v>13828</v>
      </c>
      <c r="D145" s="172">
        <f t="shared" si="2"/>
        <v>5</v>
      </c>
      <c r="E145" s="172" t="s">
        <v>2773</v>
      </c>
      <c r="F145" s="172" t="s">
        <v>2774</v>
      </c>
      <c r="G145" s="172" t="s">
        <v>6238</v>
      </c>
      <c r="H145" s="172" t="s">
        <v>6254</v>
      </c>
      <c r="I145" s="122" t="s">
        <v>6242</v>
      </c>
      <c r="J145" s="177" t="s">
        <v>6243</v>
      </c>
      <c r="K145" s="172" t="s">
        <v>80</v>
      </c>
      <c r="L145" s="56"/>
      <c r="M145" s="56"/>
    </row>
    <row r="146" spans="1:13" ht="20.25" customHeight="1">
      <c r="A146" s="69" t="s">
        <v>1549</v>
      </c>
      <c r="B146" s="172" t="s">
        <v>345</v>
      </c>
      <c r="C146" s="172" t="s">
        <v>13828</v>
      </c>
      <c r="D146" s="172">
        <f t="shared" si="2"/>
        <v>6</v>
      </c>
      <c r="E146" s="172" t="s">
        <v>3603</v>
      </c>
      <c r="F146" s="172" t="s">
        <v>5563</v>
      </c>
      <c r="G146" s="172" t="s">
        <v>6259</v>
      </c>
      <c r="H146" s="172" t="s">
        <v>6255</v>
      </c>
      <c r="I146" s="177" t="s">
        <v>6261</v>
      </c>
      <c r="J146" s="177" t="s">
        <v>6277</v>
      </c>
      <c r="K146" s="172" t="s">
        <v>6271</v>
      </c>
      <c r="L146" s="56"/>
      <c r="M146" s="56"/>
    </row>
    <row r="147" spans="1:13" ht="20.25" customHeight="1">
      <c r="A147" s="69" t="s">
        <v>1549</v>
      </c>
      <c r="B147" s="172" t="s">
        <v>345</v>
      </c>
      <c r="C147" s="172" t="s">
        <v>13828</v>
      </c>
      <c r="D147" s="172">
        <f t="shared" si="2"/>
        <v>7</v>
      </c>
      <c r="E147" s="172" t="s">
        <v>2874</v>
      </c>
      <c r="F147" s="172" t="s">
        <v>2875</v>
      </c>
      <c r="G147" s="172" t="s">
        <v>6260</v>
      </c>
      <c r="H147" s="172" t="s">
        <v>6256</v>
      </c>
      <c r="I147" s="177" t="s">
        <v>6262</v>
      </c>
      <c r="J147" s="177" t="s">
        <v>6263</v>
      </c>
      <c r="K147" s="172" t="s">
        <v>6249</v>
      </c>
      <c r="L147" s="56"/>
      <c r="M147" s="56"/>
    </row>
    <row r="148" spans="1:13" ht="20.25" customHeight="1">
      <c r="A148" s="69" t="s">
        <v>1549</v>
      </c>
      <c r="B148" s="172" t="s">
        <v>345</v>
      </c>
      <c r="C148" s="172" t="s">
        <v>13828</v>
      </c>
      <c r="D148" s="172">
        <f t="shared" si="2"/>
        <v>8</v>
      </c>
      <c r="E148" s="172" t="s">
        <v>3604</v>
      </c>
      <c r="F148" s="172" t="s">
        <v>5564</v>
      </c>
      <c r="G148" s="172" t="s">
        <v>6280</v>
      </c>
      <c r="H148" s="172" t="s">
        <v>6257</v>
      </c>
      <c r="I148" s="177"/>
      <c r="J148" s="177" t="s">
        <v>6279</v>
      </c>
      <c r="K148" s="172" t="s">
        <v>80</v>
      </c>
      <c r="L148" s="56"/>
      <c r="M148" s="56"/>
    </row>
    <row r="149" spans="1:13" ht="20.25" customHeight="1">
      <c r="A149" s="69" t="s">
        <v>1549</v>
      </c>
      <c r="B149" s="172" t="s">
        <v>346</v>
      </c>
      <c r="C149" s="172" t="s">
        <v>13824</v>
      </c>
      <c r="D149" s="172">
        <f t="shared" si="2"/>
        <v>1</v>
      </c>
      <c r="E149" s="69" t="s">
        <v>3597</v>
      </c>
      <c r="F149" s="173" t="s">
        <v>565</v>
      </c>
      <c r="G149" s="172" t="s">
        <v>600</v>
      </c>
      <c r="H149" s="172" t="s">
        <v>6281</v>
      </c>
      <c r="I149" s="122" t="s">
        <v>3522</v>
      </c>
      <c r="J149" s="122" t="s">
        <v>3526</v>
      </c>
      <c r="K149" s="173" t="s">
        <v>584</v>
      </c>
      <c r="L149" s="56"/>
      <c r="M149" s="56"/>
    </row>
    <row r="150" spans="1:13" ht="20.25" customHeight="1">
      <c r="A150" s="69" t="s">
        <v>1549</v>
      </c>
      <c r="B150" s="172" t="s">
        <v>346</v>
      </c>
      <c r="C150" s="172" t="s">
        <v>13824</v>
      </c>
      <c r="D150" s="172">
        <f t="shared" si="2"/>
        <v>2</v>
      </c>
      <c r="E150" s="172" t="s">
        <v>954</v>
      </c>
      <c r="F150" s="172" t="s">
        <v>961</v>
      </c>
      <c r="G150" s="36" t="s">
        <v>5426</v>
      </c>
      <c r="H150" s="172" t="s">
        <v>6282</v>
      </c>
      <c r="I150" s="193" t="s">
        <v>5427</v>
      </c>
      <c r="J150" s="89" t="s">
        <v>4567</v>
      </c>
      <c r="K150" s="172" t="s">
        <v>80</v>
      </c>
      <c r="L150" s="56"/>
      <c r="M150" s="56"/>
    </row>
    <row r="151" spans="1:13" ht="20.25" customHeight="1">
      <c r="A151" s="69" t="s">
        <v>1549</v>
      </c>
      <c r="B151" s="172" t="s">
        <v>346</v>
      </c>
      <c r="C151" s="172" t="s">
        <v>13824</v>
      </c>
      <c r="D151" s="172">
        <f t="shared" si="2"/>
        <v>3</v>
      </c>
      <c r="E151" s="172" t="s">
        <v>2779</v>
      </c>
      <c r="F151" s="172" t="s">
        <v>2374</v>
      </c>
      <c r="G151" s="172" t="s">
        <v>6276</v>
      </c>
      <c r="H151" s="172" t="s">
        <v>6283</v>
      </c>
      <c r="J151" s="195" t="s">
        <v>6278</v>
      </c>
      <c r="K151" s="172" t="s">
        <v>80</v>
      </c>
      <c r="L151" s="56"/>
      <c r="M151" s="56"/>
    </row>
    <row r="152" spans="1:13" ht="20.25" customHeight="1">
      <c r="A152" s="69" t="s">
        <v>1549</v>
      </c>
      <c r="B152" s="172" t="s">
        <v>346</v>
      </c>
      <c r="C152" s="172" t="s">
        <v>13824</v>
      </c>
      <c r="D152" s="172">
        <f t="shared" si="2"/>
        <v>4</v>
      </c>
      <c r="E152" s="172" t="s">
        <v>3129</v>
      </c>
      <c r="F152" s="172" t="s">
        <v>3130</v>
      </c>
      <c r="G152" s="172" t="s">
        <v>6355</v>
      </c>
      <c r="H152" s="172" t="s">
        <v>6357</v>
      </c>
      <c r="I152" s="196" t="s">
        <v>6044</v>
      </c>
      <c r="J152" s="196" t="s">
        <v>6360</v>
      </c>
      <c r="K152" s="172" t="s">
        <v>6247</v>
      </c>
      <c r="L152" s="56"/>
      <c r="M152" s="56"/>
    </row>
    <row r="153" spans="1:13" ht="20.25" customHeight="1">
      <c r="A153" s="69" t="s">
        <v>1549</v>
      </c>
      <c r="B153" s="172" t="s">
        <v>346</v>
      </c>
      <c r="C153" s="172" t="s">
        <v>13824</v>
      </c>
      <c r="D153" s="172">
        <f t="shared" si="2"/>
        <v>5</v>
      </c>
      <c r="E153" s="172" t="s">
        <v>2773</v>
      </c>
      <c r="F153" s="172" t="s">
        <v>2774</v>
      </c>
      <c r="G153" s="172" t="s">
        <v>6238</v>
      </c>
      <c r="H153" s="172" t="s">
        <v>6284</v>
      </c>
      <c r="I153" s="122" t="s">
        <v>6242</v>
      </c>
      <c r="J153" s="177" t="s">
        <v>6243</v>
      </c>
      <c r="K153" s="172" t="s">
        <v>80</v>
      </c>
      <c r="L153" s="56"/>
      <c r="M153" s="56"/>
    </row>
    <row r="154" spans="1:13" ht="20.25" customHeight="1">
      <c r="A154" s="69" t="s">
        <v>1549</v>
      </c>
      <c r="B154" s="172" t="s">
        <v>346</v>
      </c>
      <c r="C154" s="172" t="s">
        <v>13824</v>
      </c>
      <c r="D154" s="172">
        <f t="shared" si="2"/>
        <v>6</v>
      </c>
      <c r="E154" s="172" t="s">
        <v>3605</v>
      </c>
      <c r="F154" s="172" t="s">
        <v>5565</v>
      </c>
      <c r="G154" s="172" t="s">
        <v>6351</v>
      </c>
      <c r="H154" s="172" t="s">
        <v>6285</v>
      </c>
      <c r="I154" s="177" t="s">
        <v>6261</v>
      </c>
      <c r="J154" s="177" t="s">
        <v>6277</v>
      </c>
      <c r="K154" s="172" t="s">
        <v>6271</v>
      </c>
      <c r="L154" s="56"/>
      <c r="M154" s="56"/>
    </row>
    <row r="155" spans="1:13" ht="20.25" customHeight="1">
      <c r="A155" s="69" t="s">
        <v>1549</v>
      </c>
      <c r="B155" s="172" t="s">
        <v>346</v>
      </c>
      <c r="C155" s="172" t="s">
        <v>13824</v>
      </c>
      <c r="D155" s="172">
        <f t="shared" si="2"/>
        <v>7</v>
      </c>
      <c r="E155" s="172" t="s">
        <v>2874</v>
      </c>
      <c r="F155" s="172" t="s">
        <v>2875</v>
      </c>
      <c r="G155" s="172" t="s">
        <v>6352</v>
      </c>
      <c r="H155" s="172" t="s">
        <v>6286</v>
      </c>
      <c r="I155" s="177" t="s">
        <v>6262</v>
      </c>
      <c r="J155" s="177" t="s">
        <v>6263</v>
      </c>
      <c r="K155" s="172" t="s">
        <v>6272</v>
      </c>
      <c r="L155" s="56"/>
      <c r="M155" s="56"/>
    </row>
    <row r="156" spans="1:13" ht="20.25" customHeight="1">
      <c r="A156" s="69" t="s">
        <v>1549</v>
      </c>
      <c r="B156" s="172" t="s">
        <v>346</v>
      </c>
      <c r="C156" s="172" t="s">
        <v>13824</v>
      </c>
      <c r="D156" s="172">
        <f t="shared" si="2"/>
        <v>8</v>
      </c>
      <c r="E156" s="172" t="s">
        <v>3604</v>
      </c>
      <c r="F156" s="172" t="s">
        <v>5564</v>
      </c>
      <c r="G156" s="172" t="s">
        <v>6280</v>
      </c>
      <c r="H156" s="172" t="s">
        <v>6287</v>
      </c>
      <c r="I156" s="177"/>
      <c r="J156" s="177" t="s">
        <v>6279</v>
      </c>
      <c r="K156" s="172" t="s">
        <v>80</v>
      </c>
      <c r="L156" s="56"/>
      <c r="M156" s="56"/>
    </row>
    <row r="157" spans="1:13" ht="20.25" customHeight="1">
      <c r="A157" s="69" t="s">
        <v>1549</v>
      </c>
      <c r="B157" s="172" t="s">
        <v>347</v>
      </c>
      <c r="C157" s="172" t="s">
        <v>13825</v>
      </c>
      <c r="D157" s="172">
        <f t="shared" si="2"/>
        <v>1</v>
      </c>
      <c r="E157" s="69" t="s">
        <v>3597</v>
      </c>
      <c r="F157" s="173" t="s">
        <v>565</v>
      </c>
      <c r="G157" s="172" t="s">
        <v>600</v>
      </c>
      <c r="H157" s="172" t="s">
        <v>6288</v>
      </c>
      <c r="I157" s="122" t="s">
        <v>3522</v>
      </c>
      <c r="J157" s="122" t="s">
        <v>3526</v>
      </c>
      <c r="K157" s="173" t="s">
        <v>584</v>
      </c>
      <c r="L157" s="56"/>
      <c r="M157" s="56"/>
    </row>
    <row r="158" spans="1:13" ht="20.25" customHeight="1">
      <c r="A158" s="69" t="s">
        <v>1549</v>
      </c>
      <c r="B158" s="172" t="s">
        <v>347</v>
      </c>
      <c r="C158" s="172" t="s">
        <v>13825</v>
      </c>
      <c r="D158" s="172">
        <f t="shared" si="2"/>
        <v>2</v>
      </c>
      <c r="E158" s="172" t="s">
        <v>954</v>
      </c>
      <c r="F158" s="172" t="s">
        <v>961</v>
      </c>
      <c r="G158" s="36" t="s">
        <v>5426</v>
      </c>
      <c r="H158" s="172" t="s">
        <v>6289</v>
      </c>
      <c r="I158" s="193" t="s">
        <v>5427</v>
      </c>
      <c r="J158" s="89" t="s">
        <v>4567</v>
      </c>
      <c r="K158" s="172" t="s">
        <v>80</v>
      </c>
      <c r="L158" s="56"/>
      <c r="M158" s="56"/>
    </row>
    <row r="159" spans="1:13" ht="20.25" customHeight="1">
      <c r="A159" s="69" t="s">
        <v>1549</v>
      </c>
      <c r="B159" s="172" t="s">
        <v>347</v>
      </c>
      <c r="C159" s="172" t="s">
        <v>13825</v>
      </c>
      <c r="D159" s="172">
        <f t="shared" si="2"/>
        <v>3</v>
      </c>
      <c r="E159" s="172" t="s">
        <v>3606</v>
      </c>
      <c r="F159" s="172" t="s">
        <v>2374</v>
      </c>
      <c r="G159" s="172" t="s">
        <v>6276</v>
      </c>
      <c r="H159" s="172" t="s">
        <v>6290</v>
      </c>
      <c r="J159" s="195" t="s">
        <v>6278</v>
      </c>
      <c r="K159" s="172" t="s">
        <v>80</v>
      </c>
      <c r="L159" s="56"/>
      <c r="M159" s="56"/>
    </row>
    <row r="160" spans="1:13" ht="20.25" customHeight="1">
      <c r="A160" s="69" t="s">
        <v>1549</v>
      </c>
      <c r="B160" s="172" t="s">
        <v>347</v>
      </c>
      <c r="C160" s="172" t="s">
        <v>13825</v>
      </c>
      <c r="D160" s="172">
        <f t="shared" si="2"/>
        <v>4</v>
      </c>
      <c r="E160" s="172" t="s">
        <v>3607</v>
      </c>
      <c r="F160" s="172" t="s">
        <v>5566</v>
      </c>
      <c r="G160" s="172" t="s">
        <v>6353</v>
      </c>
      <c r="H160" s="172" t="s">
        <v>6358</v>
      </c>
      <c r="I160" s="196" t="s">
        <v>6044</v>
      </c>
      <c r="J160" s="196" t="s">
        <v>6360</v>
      </c>
      <c r="K160" s="172" t="s">
        <v>6247</v>
      </c>
      <c r="L160" s="56"/>
      <c r="M160" s="56"/>
    </row>
    <row r="161" spans="1:13" ht="20.25" customHeight="1">
      <c r="A161" s="69" t="s">
        <v>1549</v>
      </c>
      <c r="B161" s="172" t="s">
        <v>347</v>
      </c>
      <c r="C161" s="172" t="s">
        <v>13825</v>
      </c>
      <c r="D161" s="172">
        <f t="shared" si="2"/>
        <v>5</v>
      </c>
      <c r="E161" s="172" t="s">
        <v>2773</v>
      </c>
      <c r="F161" s="172" t="s">
        <v>2774</v>
      </c>
      <c r="G161" s="172" t="s">
        <v>6238</v>
      </c>
      <c r="H161" s="69" t="s">
        <v>6291</v>
      </c>
      <c r="I161" s="122" t="s">
        <v>6242</v>
      </c>
      <c r="J161" s="177" t="s">
        <v>6243</v>
      </c>
      <c r="K161" s="172" t="s">
        <v>80</v>
      </c>
      <c r="L161" s="56"/>
      <c r="M161" s="56"/>
    </row>
    <row r="162" spans="1:13" ht="20.25" customHeight="1">
      <c r="A162" s="69" t="s">
        <v>1549</v>
      </c>
      <c r="B162" s="172" t="s">
        <v>347</v>
      </c>
      <c r="C162" s="172" t="s">
        <v>13825</v>
      </c>
      <c r="D162" s="172">
        <f t="shared" si="2"/>
        <v>6</v>
      </c>
      <c r="E162" s="172" t="s">
        <v>3608</v>
      </c>
      <c r="F162" s="172" t="s">
        <v>5567</v>
      </c>
      <c r="G162" s="172" t="s">
        <v>6354</v>
      </c>
      <c r="H162" s="172" t="s">
        <v>6292</v>
      </c>
      <c r="I162" s="177" t="s">
        <v>6261</v>
      </c>
      <c r="J162" s="177" t="s">
        <v>6277</v>
      </c>
      <c r="K162" s="172" t="s">
        <v>6271</v>
      </c>
      <c r="L162" s="56"/>
      <c r="M162" s="56"/>
    </row>
    <row r="163" spans="1:13" ht="20.25" customHeight="1">
      <c r="A163" s="69" t="s">
        <v>1549</v>
      </c>
      <c r="B163" s="172" t="s">
        <v>347</v>
      </c>
      <c r="C163" s="172" t="s">
        <v>13825</v>
      </c>
      <c r="D163" s="172">
        <f t="shared" si="2"/>
        <v>7</v>
      </c>
      <c r="E163" s="172" t="s">
        <v>2874</v>
      </c>
      <c r="F163" s="172" t="s">
        <v>2875</v>
      </c>
      <c r="G163" s="172" t="s">
        <v>6260</v>
      </c>
      <c r="H163" s="172" t="s">
        <v>6293</v>
      </c>
      <c r="I163" s="177" t="s">
        <v>6262</v>
      </c>
      <c r="J163" s="177" t="s">
        <v>6263</v>
      </c>
      <c r="K163" s="172" t="s">
        <v>6272</v>
      </c>
      <c r="L163" s="56"/>
      <c r="M163" s="56"/>
    </row>
    <row r="164" spans="1:13" ht="20.25" customHeight="1">
      <c r="A164" s="69" t="s">
        <v>1549</v>
      </c>
      <c r="B164" s="172" t="s">
        <v>347</v>
      </c>
      <c r="C164" s="172" t="s">
        <v>13825</v>
      </c>
      <c r="D164" s="172">
        <f t="shared" si="2"/>
        <v>8</v>
      </c>
      <c r="E164" s="172" t="s">
        <v>3604</v>
      </c>
      <c r="F164" s="172" t="s">
        <v>5564</v>
      </c>
      <c r="G164" s="172" t="s">
        <v>6280</v>
      </c>
      <c r="H164" s="172" t="s">
        <v>6294</v>
      </c>
      <c r="I164" s="177"/>
      <c r="J164" s="177" t="s">
        <v>6279</v>
      </c>
      <c r="K164" s="172" t="s">
        <v>80</v>
      </c>
      <c r="L164" s="56"/>
      <c r="M164" s="56"/>
    </row>
    <row r="165" spans="1:13" ht="20.25" customHeight="1">
      <c r="A165" s="69" t="s">
        <v>1549</v>
      </c>
      <c r="B165" s="172" t="s">
        <v>348</v>
      </c>
      <c r="C165" s="172" t="s">
        <v>13826</v>
      </c>
      <c r="D165" s="172">
        <f t="shared" si="2"/>
        <v>1</v>
      </c>
      <c r="E165" s="172" t="s">
        <v>1146</v>
      </c>
      <c r="F165" s="172" t="s">
        <v>1669</v>
      </c>
      <c r="G165" s="172" t="s">
        <v>6359</v>
      </c>
      <c r="H165" s="172" t="s">
        <v>6295</v>
      </c>
      <c r="I165" s="196" t="s">
        <v>6361</v>
      </c>
      <c r="J165" s="196" t="s">
        <v>6362</v>
      </c>
      <c r="K165" s="172" t="s">
        <v>6247</v>
      </c>
      <c r="L165" s="56"/>
      <c r="M165" s="56"/>
    </row>
    <row r="166" spans="1:13" ht="20.25" customHeight="1">
      <c r="A166" s="69" t="s">
        <v>1549</v>
      </c>
      <c r="B166" s="172" t="s">
        <v>348</v>
      </c>
      <c r="C166" s="172" t="s">
        <v>13826</v>
      </c>
      <c r="D166" s="172">
        <f t="shared" si="2"/>
        <v>2</v>
      </c>
      <c r="E166" s="172" t="s">
        <v>954</v>
      </c>
      <c r="F166" s="172" t="s">
        <v>961</v>
      </c>
      <c r="G166" s="36" t="s">
        <v>5426</v>
      </c>
      <c r="H166" s="172" t="s">
        <v>6296</v>
      </c>
      <c r="I166" s="193" t="s">
        <v>5427</v>
      </c>
      <c r="J166" s="89" t="s">
        <v>4567</v>
      </c>
      <c r="K166" s="172" t="s">
        <v>80</v>
      </c>
      <c r="L166" s="56"/>
      <c r="M166" s="56"/>
    </row>
    <row r="167" spans="1:13" ht="20.25" customHeight="1">
      <c r="A167" s="69" t="s">
        <v>1549</v>
      </c>
      <c r="B167" s="172" t="s">
        <v>348</v>
      </c>
      <c r="C167" s="172" t="s">
        <v>13826</v>
      </c>
      <c r="D167" s="172">
        <f t="shared" si="2"/>
        <v>3</v>
      </c>
      <c r="E167" s="172" t="s">
        <v>3609</v>
      </c>
      <c r="F167" s="69" t="s">
        <v>5568</v>
      </c>
      <c r="G167" s="172" t="s">
        <v>6364</v>
      </c>
      <c r="H167" s="172" t="s">
        <v>6297</v>
      </c>
      <c r="I167" s="177"/>
      <c r="J167" s="177" t="s">
        <v>6363</v>
      </c>
      <c r="K167" s="172" t="s">
        <v>6273</v>
      </c>
      <c r="L167" s="56"/>
      <c r="M167" s="56"/>
    </row>
    <row r="168" spans="1:13" ht="20.25" customHeight="1">
      <c r="A168" s="69" t="s">
        <v>1549</v>
      </c>
      <c r="B168" s="172" t="s">
        <v>348</v>
      </c>
      <c r="C168" s="172" t="s">
        <v>13826</v>
      </c>
      <c r="D168" s="172">
        <f t="shared" si="2"/>
        <v>4</v>
      </c>
      <c r="E168" s="172" t="s">
        <v>1141</v>
      </c>
      <c r="F168" s="172" t="s">
        <v>2484</v>
      </c>
      <c r="G168" s="172" t="s">
        <v>6365</v>
      </c>
      <c r="H168" s="172" t="s">
        <v>6298</v>
      </c>
      <c r="I168" s="177" t="s">
        <v>6375</v>
      </c>
      <c r="J168" s="177" t="s">
        <v>6376</v>
      </c>
      <c r="K168" s="172" t="s">
        <v>6273</v>
      </c>
      <c r="L168" s="56"/>
      <c r="M168" s="56"/>
    </row>
    <row r="169" spans="1:13" ht="20.25" customHeight="1">
      <c r="A169" s="69" t="s">
        <v>1549</v>
      </c>
      <c r="B169" s="172" t="s">
        <v>348</v>
      </c>
      <c r="C169" s="172" t="s">
        <v>13826</v>
      </c>
      <c r="D169" s="172">
        <f t="shared" si="2"/>
        <v>5</v>
      </c>
      <c r="E169" s="172" t="s">
        <v>3610</v>
      </c>
      <c r="F169" s="172" t="s">
        <v>5569</v>
      </c>
      <c r="G169" s="172" t="s">
        <v>6366</v>
      </c>
      <c r="H169" s="172" t="s">
        <v>6299</v>
      </c>
      <c r="I169" s="177"/>
      <c r="J169" s="203" t="s">
        <v>6374</v>
      </c>
      <c r="K169" s="172" t="s">
        <v>6273</v>
      </c>
      <c r="L169" s="56"/>
      <c r="M169" s="56"/>
    </row>
    <row r="170" spans="1:13" ht="20.25" customHeight="1">
      <c r="A170" s="69" t="s">
        <v>1549</v>
      </c>
      <c r="B170" s="172" t="s">
        <v>348</v>
      </c>
      <c r="C170" s="172" t="s">
        <v>13826</v>
      </c>
      <c r="D170" s="172">
        <f t="shared" si="2"/>
        <v>6</v>
      </c>
      <c r="E170" s="172" t="s">
        <v>3611</v>
      </c>
      <c r="F170" s="69" t="s">
        <v>5570</v>
      </c>
      <c r="G170" s="172" t="s">
        <v>6367</v>
      </c>
      <c r="H170" s="172" t="s">
        <v>6300</v>
      </c>
      <c r="I170" s="177"/>
      <c r="J170" s="179" t="s">
        <v>6370</v>
      </c>
      <c r="K170" s="172" t="s">
        <v>6273</v>
      </c>
      <c r="L170" s="56"/>
      <c r="M170" s="56"/>
    </row>
    <row r="171" spans="1:13" ht="20.25" customHeight="1">
      <c r="A171" s="69" t="s">
        <v>1549</v>
      </c>
      <c r="B171" s="172" t="s">
        <v>348</v>
      </c>
      <c r="C171" s="172" t="s">
        <v>13826</v>
      </c>
      <c r="D171" s="172">
        <f t="shared" si="2"/>
        <v>7</v>
      </c>
      <c r="E171" s="172" t="s">
        <v>1458</v>
      </c>
      <c r="F171" s="172" t="s">
        <v>1451</v>
      </c>
      <c r="G171" s="172" t="s">
        <v>6368</v>
      </c>
      <c r="H171" s="172" t="s">
        <v>6301</v>
      </c>
      <c r="I171" s="177"/>
      <c r="J171" s="122" t="s">
        <v>6377</v>
      </c>
      <c r="K171" s="172" t="s">
        <v>6273</v>
      </c>
      <c r="L171" s="56"/>
      <c r="M171" s="56"/>
    </row>
    <row r="172" spans="1:13" ht="20.25" customHeight="1">
      <c r="A172" s="69" t="s">
        <v>1549</v>
      </c>
      <c r="B172" s="172" t="s">
        <v>348</v>
      </c>
      <c r="C172" s="172" t="s">
        <v>13826</v>
      </c>
      <c r="D172" s="172">
        <f t="shared" si="2"/>
        <v>8</v>
      </c>
      <c r="E172" s="172" t="s">
        <v>3612</v>
      </c>
      <c r="F172" s="69" t="s">
        <v>5571</v>
      </c>
      <c r="G172" s="172" t="s">
        <v>6369</v>
      </c>
      <c r="H172" s="172" t="s">
        <v>6302</v>
      </c>
      <c r="I172" s="177"/>
      <c r="J172" s="177" t="s">
        <v>6378</v>
      </c>
      <c r="K172" s="172" t="s">
        <v>6273</v>
      </c>
      <c r="L172" s="56"/>
      <c r="M172" s="56"/>
    </row>
    <row r="173" spans="1:13" ht="20.25" customHeight="1">
      <c r="A173" s="69" t="s">
        <v>1549</v>
      </c>
      <c r="B173" s="172" t="s">
        <v>348</v>
      </c>
      <c r="C173" s="172" t="s">
        <v>13826</v>
      </c>
      <c r="D173" s="172">
        <f t="shared" si="2"/>
        <v>9</v>
      </c>
      <c r="E173" s="172" t="s">
        <v>955</v>
      </c>
      <c r="F173" s="172" t="s">
        <v>962</v>
      </c>
      <c r="G173" s="172" t="s">
        <v>6217</v>
      </c>
      <c r="H173" s="172" t="s">
        <v>6303</v>
      </c>
      <c r="I173" s="177"/>
      <c r="J173" s="177" t="s">
        <v>6250</v>
      </c>
      <c r="K173" s="172" t="s">
        <v>6273</v>
      </c>
      <c r="L173" s="56"/>
      <c r="M173" s="56"/>
    </row>
    <row r="174" spans="1:13" ht="20.25" customHeight="1">
      <c r="A174" s="69" t="s">
        <v>1549</v>
      </c>
      <c r="B174" s="172" t="s">
        <v>348</v>
      </c>
      <c r="C174" s="172" t="s">
        <v>13826</v>
      </c>
      <c r="D174" s="172">
        <f t="shared" si="2"/>
        <v>10</v>
      </c>
      <c r="E174" s="172" t="s">
        <v>3613</v>
      </c>
      <c r="F174" s="172" t="s">
        <v>5572</v>
      </c>
      <c r="G174" s="172" t="s">
        <v>6371</v>
      </c>
      <c r="H174" s="172" t="s">
        <v>6304</v>
      </c>
      <c r="I174" s="177"/>
      <c r="J174" s="177" t="s">
        <v>6379</v>
      </c>
      <c r="K174" s="172" t="s">
        <v>6274</v>
      </c>
      <c r="L174" s="56"/>
      <c r="M174" s="56"/>
    </row>
    <row r="175" spans="1:13" ht="20.25" customHeight="1">
      <c r="A175" s="69" t="s">
        <v>1549</v>
      </c>
      <c r="B175" s="172" t="s">
        <v>348</v>
      </c>
      <c r="C175" s="172" t="s">
        <v>13826</v>
      </c>
      <c r="D175" s="172">
        <f t="shared" si="2"/>
        <v>11</v>
      </c>
      <c r="E175" s="172" t="s">
        <v>1455</v>
      </c>
      <c r="F175" s="172" t="s">
        <v>1446</v>
      </c>
      <c r="G175" s="172" t="s">
        <v>6239</v>
      </c>
      <c r="H175" s="172" t="s">
        <v>6305</v>
      </c>
      <c r="I175" s="177" t="s">
        <v>6244</v>
      </c>
      <c r="J175" s="177" t="s">
        <v>6245</v>
      </c>
      <c r="K175" s="172" t="s">
        <v>6273</v>
      </c>
      <c r="L175" s="56"/>
      <c r="M175" s="56"/>
    </row>
    <row r="176" spans="1:13" ht="20.25" customHeight="1">
      <c r="A176" s="69" t="s">
        <v>1549</v>
      </c>
      <c r="B176" s="172" t="s">
        <v>3614</v>
      </c>
      <c r="C176" s="172" t="s">
        <v>13826</v>
      </c>
      <c r="D176" s="172">
        <f t="shared" si="2"/>
        <v>12</v>
      </c>
      <c r="E176" s="172" t="s">
        <v>1456</v>
      </c>
      <c r="F176" s="172" t="s">
        <v>1447</v>
      </c>
      <c r="G176" s="172" t="s">
        <v>6372</v>
      </c>
      <c r="H176" s="172" t="s">
        <v>6306</v>
      </c>
      <c r="I176" s="177" t="s">
        <v>7301</v>
      </c>
      <c r="J176" s="177" t="s">
        <v>7302</v>
      </c>
      <c r="K176" s="172" t="s">
        <v>6273</v>
      </c>
      <c r="L176" s="56"/>
      <c r="M176" s="56"/>
    </row>
    <row r="177" spans="1:13" ht="20.25" customHeight="1">
      <c r="A177" s="69" t="s">
        <v>1549</v>
      </c>
      <c r="B177" s="172" t="s">
        <v>3615</v>
      </c>
      <c r="C177" s="172" t="s">
        <v>13826</v>
      </c>
      <c r="D177" s="172">
        <f t="shared" si="2"/>
        <v>13</v>
      </c>
      <c r="E177" s="172" t="s">
        <v>3616</v>
      </c>
      <c r="F177" s="172" t="s">
        <v>5573</v>
      </c>
      <c r="G177" s="172" t="s">
        <v>6382</v>
      </c>
      <c r="H177" s="172" t="s">
        <v>6307</v>
      </c>
      <c r="I177" s="177" t="s">
        <v>6384</v>
      </c>
      <c r="J177" s="177"/>
      <c r="K177" s="172" t="s">
        <v>6273</v>
      </c>
      <c r="L177" s="56"/>
      <c r="M177" s="56"/>
    </row>
    <row r="178" spans="1:13" ht="20.25" customHeight="1">
      <c r="A178" s="69" t="s">
        <v>1549</v>
      </c>
      <c r="B178" s="172" t="s">
        <v>348</v>
      </c>
      <c r="C178" s="172" t="s">
        <v>13826</v>
      </c>
      <c r="D178" s="172">
        <f t="shared" si="2"/>
        <v>14</v>
      </c>
      <c r="E178" s="172" t="s">
        <v>1427</v>
      </c>
      <c r="F178" s="172" t="s">
        <v>1413</v>
      </c>
      <c r="G178" s="172" t="s">
        <v>6383</v>
      </c>
      <c r="H178" s="172" t="s">
        <v>6308</v>
      </c>
      <c r="I178" s="177"/>
      <c r="J178" s="203" t="s">
        <v>6374</v>
      </c>
      <c r="K178" s="172" t="s">
        <v>6273</v>
      </c>
      <c r="L178" s="56"/>
      <c r="M178" s="56"/>
    </row>
    <row r="179" spans="1:13" ht="20.25" customHeight="1">
      <c r="A179" s="69" t="s">
        <v>1549</v>
      </c>
      <c r="B179" s="172" t="s">
        <v>348</v>
      </c>
      <c r="C179" s="172" t="s">
        <v>13826</v>
      </c>
      <c r="D179" s="172">
        <f t="shared" si="2"/>
        <v>15</v>
      </c>
      <c r="E179" s="172" t="s">
        <v>3617</v>
      </c>
      <c r="F179" s="172" t="s">
        <v>5574</v>
      </c>
      <c r="G179" s="172" t="s">
        <v>6373</v>
      </c>
      <c r="H179" s="172" t="s">
        <v>6309</v>
      </c>
      <c r="I179" s="177"/>
      <c r="J179" s="177" t="s">
        <v>6380</v>
      </c>
      <c r="K179" s="172" t="s">
        <v>6273</v>
      </c>
      <c r="L179" s="56"/>
      <c r="M179" s="56"/>
    </row>
    <row r="180" spans="1:13" ht="20.25" customHeight="1">
      <c r="A180" s="69" t="s">
        <v>1549</v>
      </c>
      <c r="B180" s="172" t="s">
        <v>348</v>
      </c>
      <c r="C180" s="172" t="s">
        <v>13826</v>
      </c>
      <c r="D180" s="172">
        <f t="shared" si="2"/>
        <v>16</v>
      </c>
      <c r="E180" s="173" t="s">
        <v>212</v>
      </c>
      <c r="F180" s="173" t="s">
        <v>591</v>
      </c>
      <c r="G180" s="172" t="s">
        <v>3618</v>
      </c>
      <c r="H180" s="172" t="s">
        <v>575</v>
      </c>
      <c r="I180" s="174" t="s">
        <v>3548</v>
      </c>
      <c r="J180" s="174" t="s">
        <v>4165</v>
      </c>
      <c r="K180" s="173" t="s">
        <v>974</v>
      </c>
      <c r="L180" s="56"/>
      <c r="M180" s="56"/>
    </row>
    <row r="181" spans="1:13" ht="20.25" customHeight="1">
      <c r="A181" s="69" t="s">
        <v>1549</v>
      </c>
      <c r="B181" s="172" t="s">
        <v>348</v>
      </c>
      <c r="C181" s="172" t="s">
        <v>13826</v>
      </c>
      <c r="D181" s="172">
        <f t="shared" si="2"/>
        <v>17</v>
      </c>
      <c r="E181" s="69" t="s">
        <v>573</v>
      </c>
      <c r="F181" s="173" t="s">
        <v>565</v>
      </c>
      <c r="G181" s="172" t="s">
        <v>3619</v>
      </c>
      <c r="H181" s="172" t="s">
        <v>575</v>
      </c>
      <c r="I181" s="122" t="s">
        <v>3601</v>
      </c>
      <c r="J181" s="122" t="s">
        <v>3620</v>
      </c>
      <c r="K181" s="173" t="s">
        <v>3600</v>
      </c>
      <c r="L181" s="56"/>
      <c r="M181" s="56"/>
    </row>
    <row r="182" spans="1:13" ht="20.25" customHeight="1">
      <c r="A182" s="69" t="s">
        <v>1549</v>
      </c>
      <c r="B182" s="172" t="s">
        <v>349</v>
      </c>
      <c r="C182" s="172" t="s">
        <v>274</v>
      </c>
      <c r="D182" s="172">
        <f t="shared" si="2"/>
        <v>1</v>
      </c>
      <c r="E182" s="69" t="s">
        <v>3597</v>
      </c>
      <c r="F182" s="173" t="s">
        <v>565</v>
      </c>
      <c r="G182" s="172" t="s">
        <v>3619</v>
      </c>
      <c r="H182" s="172" t="s">
        <v>6310</v>
      </c>
      <c r="I182" s="122" t="s">
        <v>3522</v>
      </c>
      <c r="J182" s="122" t="s">
        <v>2006</v>
      </c>
      <c r="K182" s="173" t="s">
        <v>3600</v>
      </c>
      <c r="L182" s="56"/>
      <c r="M182" s="56"/>
    </row>
    <row r="183" spans="1:13" ht="20.25" customHeight="1">
      <c r="A183" s="69" t="s">
        <v>1549</v>
      </c>
      <c r="B183" s="172" t="s">
        <v>349</v>
      </c>
      <c r="C183" s="172" t="s">
        <v>274</v>
      </c>
      <c r="D183" s="172">
        <f t="shared" si="2"/>
        <v>2</v>
      </c>
      <c r="E183" s="172" t="s">
        <v>1021</v>
      </c>
      <c r="F183" s="172" t="s">
        <v>1445</v>
      </c>
      <c r="G183" s="172" t="s">
        <v>6385</v>
      </c>
      <c r="H183" s="172" t="s">
        <v>6311</v>
      </c>
      <c r="I183" s="174" t="s">
        <v>3518</v>
      </c>
      <c r="J183" s="174" t="s">
        <v>4164</v>
      </c>
      <c r="K183" s="173" t="s">
        <v>974</v>
      </c>
      <c r="L183" s="56"/>
      <c r="M183" s="56"/>
    </row>
    <row r="184" spans="1:13" ht="20.25" customHeight="1">
      <c r="A184" s="69" t="s">
        <v>1549</v>
      </c>
      <c r="B184" s="172" t="s">
        <v>349</v>
      </c>
      <c r="C184" s="172" t="s">
        <v>274</v>
      </c>
      <c r="D184" s="172">
        <f t="shared" si="2"/>
        <v>3</v>
      </c>
      <c r="E184" s="172" t="s">
        <v>2510</v>
      </c>
      <c r="F184" s="172" t="s">
        <v>2380</v>
      </c>
      <c r="G184" s="172" t="s">
        <v>6386</v>
      </c>
      <c r="H184" s="172" t="s">
        <v>6312</v>
      </c>
      <c r="I184" s="177"/>
      <c r="J184" s="177" t="s">
        <v>6387</v>
      </c>
      <c r="K184" s="172" t="s">
        <v>6273</v>
      </c>
      <c r="L184" s="56"/>
      <c r="M184" s="56"/>
    </row>
    <row r="185" spans="1:13" ht="20.25" customHeight="1">
      <c r="A185" s="69" t="s">
        <v>1549</v>
      </c>
      <c r="B185" s="172" t="s">
        <v>349</v>
      </c>
      <c r="C185" s="172" t="s">
        <v>274</v>
      </c>
      <c r="D185" s="172">
        <f t="shared" si="2"/>
        <v>4</v>
      </c>
      <c r="E185" s="172" t="s">
        <v>954</v>
      </c>
      <c r="F185" s="172" t="s">
        <v>961</v>
      </c>
      <c r="G185" s="36" t="s">
        <v>5426</v>
      </c>
      <c r="H185" s="172" t="s">
        <v>6313</v>
      </c>
      <c r="I185" s="193" t="s">
        <v>5427</v>
      </c>
      <c r="J185" s="89" t="s">
        <v>4567</v>
      </c>
      <c r="K185" s="172" t="s">
        <v>80</v>
      </c>
      <c r="L185" s="56"/>
      <c r="M185" s="56"/>
    </row>
    <row r="186" spans="1:13" ht="20.25" customHeight="1">
      <c r="A186" s="69" t="s">
        <v>1549</v>
      </c>
      <c r="B186" s="172" t="s">
        <v>349</v>
      </c>
      <c r="C186" s="172" t="s">
        <v>274</v>
      </c>
      <c r="D186" s="172">
        <f t="shared" si="2"/>
        <v>5</v>
      </c>
      <c r="E186" s="172" t="s">
        <v>3621</v>
      </c>
      <c r="F186" s="172" t="s">
        <v>5575</v>
      </c>
      <c r="G186" s="172" t="s">
        <v>6388</v>
      </c>
      <c r="H186" s="172" t="s">
        <v>6334</v>
      </c>
      <c r="I186" s="122" t="s">
        <v>6241</v>
      </c>
      <c r="J186" s="177" t="s">
        <v>6389</v>
      </c>
      <c r="K186" s="172" t="s">
        <v>80</v>
      </c>
      <c r="L186" s="56"/>
      <c r="M186" s="56"/>
    </row>
    <row r="187" spans="1:13" ht="20.25" customHeight="1">
      <c r="A187" s="69" t="s">
        <v>1549</v>
      </c>
      <c r="B187" s="172" t="s">
        <v>349</v>
      </c>
      <c r="C187" s="172" t="s">
        <v>274</v>
      </c>
      <c r="D187" s="172">
        <f t="shared" si="2"/>
        <v>6</v>
      </c>
      <c r="E187" s="172" t="s">
        <v>3622</v>
      </c>
      <c r="F187" s="172" t="s">
        <v>5576</v>
      </c>
      <c r="G187" s="172" t="s">
        <v>6390</v>
      </c>
      <c r="H187" s="172" t="s">
        <v>6314</v>
      </c>
      <c r="I187" s="177"/>
      <c r="J187" s="177" t="s">
        <v>6391</v>
      </c>
      <c r="K187" s="172" t="s">
        <v>6273</v>
      </c>
      <c r="L187" s="56"/>
      <c r="M187" s="56"/>
    </row>
    <row r="188" spans="1:13" ht="20.25" customHeight="1">
      <c r="A188" s="69" t="s">
        <v>1549</v>
      </c>
      <c r="B188" s="172" t="s">
        <v>349</v>
      </c>
      <c r="C188" s="172" t="s">
        <v>274</v>
      </c>
      <c r="D188" s="172">
        <f t="shared" si="2"/>
        <v>7</v>
      </c>
      <c r="E188" s="172" t="s">
        <v>2911</v>
      </c>
      <c r="F188" s="172" t="s">
        <v>2450</v>
      </c>
      <c r="G188" s="172" t="s">
        <v>6392</v>
      </c>
      <c r="H188" s="172" t="s">
        <v>6315</v>
      </c>
      <c r="I188" s="177"/>
      <c r="J188" s="203" t="s">
        <v>6393</v>
      </c>
      <c r="K188" s="172" t="s">
        <v>6273</v>
      </c>
      <c r="L188" s="56"/>
      <c r="M188" s="56"/>
    </row>
    <row r="189" spans="1:13" ht="20.25" customHeight="1">
      <c r="A189" s="69" t="s">
        <v>1549</v>
      </c>
      <c r="B189" s="172" t="s">
        <v>349</v>
      </c>
      <c r="C189" s="172" t="s">
        <v>274</v>
      </c>
      <c r="D189" s="172">
        <f t="shared" si="2"/>
        <v>8</v>
      </c>
      <c r="E189" s="172" t="s">
        <v>3623</v>
      </c>
      <c r="F189" s="172" t="s">
        <v>5577</v>
      </c>
      <c r="G189" s="172" t="s">
        <v>6394</v>
      </c>
      <c r="H189" s="172" t="s">
        <v>6316</v>
      </c>
      <c r="I189" s="172" t="s">
        <v>214</v>
      </c>
      <c r="J189" s="177" t="s">
        <v>6395</v>
      </c>
      <c r="K189" s="172" t="s">
        <v>6273</v>
      </c>
      <c r="L189" s="56"/>
      <c r="M189" s="56"/>
    </row>
    <row r="190" spans="1:13" ht="20.25" customHeight="1">
      <c r="A190" s="69" t="s">
        <v>1549</v>
      </c>
      <c r="B190" s="172" t="s">
        <v>349</v>
      </c>
      <c r="C190" s="172" t="s">
        <v>274</v>
      </c>
      <c r="D190" s="172">
        <f t="shared" si="2"/>
        <v>9</v>
      </c>
      <c r="E190" s="172" t="s">
        <v>3624</v>
      </c>
      <c r="F190" s="172" t="s">
        <v>5578</v>
      </c>
      <c r="G190" s="172" t="s">
        <v>6396</v>
      </c>
      <c r="H190" s="172" t="s">
        <v>6317</v>
      </c>
      <c r="I190" s="172" t="s">
        <v>214</v>
      </c>
      <c r="J190" s="177" t="s">
        <v>6397</v>
      </c>
      <c r="K190" s="172" t="s">
        <v>6275</v>
      </c>
      <c r="L190" s="56"/>
      <c r="M190" s="56"/>
    </row>
    <row r="191" spans="1:13" ht="20.25" customHeight="1">
      <c r="A191" s="69" t="s">
        <v>1549</v>
      </c>
      <c r="B191" s="172" t="s">
        <v>349</v>
      </c>
      <c r="C191" s="172" t="s">
        <v>274</v>
      </c>
      <c r="D191" s="172">
        <f t="shared" si="2"/>
        <v>10</v>
      </c>
      <c r="E191" s="172" t="s">
        <v>3625</v>
      </c>
      <c r="F191" s="172" t="s">
        <v>5579</v>
      </c>
      <c r="G191" s="172"/>
      <c r="H191" s="172" t="s">
        <v>6318</v>
      </c>
      <c r="I191" s="172" t="s">
        <v>214</v>
      </c>
      <c r="J191" s="177"/>
      <c r="K191" s="172" t="s">
        <v>6275</v>
      </c>
      <c r="L191" s="56"/>
      <c r="M191" s="56"/>
    </row>
    <row r="192" spans="1:13" ht="20.25" customHeight="1">
      <c r="A192" s="69" t="s">
        <v>1549</v>
      </c>
      <c r="B192" s="172" t="s">
        <v>349</v>
      </c>
      <c r="C192" s="172" t="s">
        <v>274</v>
      </c>
      <c r="D192" s="172">
        <f t="shared" si="2"/>
        <v>11</v>
      </c>
      <c r="E192" s="172" t="s">
        <v>3626</v>
      </c>
      <c r="F192" s="172" t="s">
        <v>5580</v>
      </c>
      <c r="G192" s="172" t="s">
        <v>6398</v>
      </c>
      <c r="H192" s="172" t="s">
        <v>6319</v>
      </c>
      <c r="I192" s="177" t="s">
        <v>6401</v>
      </c>
      <c r="J192" s="177"/>
      <c r="K192" s="172" t="s">
        <v>6273</v>
      </c>
      <c r="L192" s="56"/>
      <c r="M192" s="56"/>
    </row>
    <row r="193" spans="1:13" ht="20.25" customHeight="1">
      <c r="A193" s="69" t="s">
        <v>1549</v>
      </c>
      <c r="B193" s="172" t="s">
        <v>349</v>
      </c>
      <c r="C193" s="172" t="s">
        <v>274</v>
      </c>
      <c r="D193" s="172">
        <f t="shared" si="2"/>
        <v>12</v>
      </c>
      <c r="E193" s="172" t="s">
        <v>3627</v>
      </c>
      <c r="F193" s="172" t="s">
        <v>5581</v>
      </c>
      <c r="G193" s="172" t="s">
        <v>6399</v>
      </c>
      <c r="H193" s="172" t="s">
        <v>6320</v>
      </c>
      <c r="I193" s="172" t="s">
        <v>214</v>
      </c>
      <c r="J193" s="177"/>
      <c r="K193" s="172" t="s">
        <v>6275</v>
      </c>
      <c r="L193" s="56"/>
      <c r="M193" s="56"/>
    </row>
    <row r="194" spans="1:13" ht="20.25" customHeight="1">
      <c r="A194" s="69" t="s">
        <v>1549</v>
      </c>
      <c r="B194" s="172" t="s">
        <v>349</v>
      </c>
      <c r="C194" s="172" t="s">
        <v>274</v>
      </c>
      <c r="D194" s="172">
        <f t="shared" si="2"/>
        <v>13</v>
      </c>
      <c r="E194" s="172" t="s">
        <v>202</v>
      </c>
      <c r="F194" s="172" t="s">
        <v>633</v>
      </c>
      <c r="G194" s="36" t="s">
        <v>1235</v>
      </c>
      <c r="H194" s="172" t="s">
        <v>6400</v>
      </c>
      <c r="I194" s="88" t="s">
        <v>1701</v>
      </c>
      <c r="J194" s="97" t="s">
        <v>1680</v>
      </c>
      <c r="K194" s="172" t="s">
        <v>80</v>
      </c>
      <c r="L194" s="56"/>
      <c r="M194" s="56"/>
    </row>
    <row r="195" spans="1:13" ht="20.25" customHeight="1">
      <c r="A195" s="69" t="s">
        <v>1549</v>
      </c>
      <c r="B195" s="172" t="s">
        <v>350</v>
      </c>
      <c r="C195" s="172" t="s">
        <v>275</v>
      </c>
      <c r="D195" s="172">
        <f t="shared" ref="D195:D258" si="3">IF($C195=$C194,$D194+1,1)</f>
        <v>1</v>
      </c>
      <c r="E195" s="172" t="s">
        <v>1021</v>
      </c>
      <c r="F195" s="172" t="s">
        <v>1445</v>
      </c>
      <c r="G195" s="172" t="s">
        <v>6385</v>
      </c>
      <c r="H195" s="172" t="s">
        <v>6321</v>
      </c>
      <c r="I195" s="174" t="s">
        <v>3518</v>
      </c>
      <c r="J195" s="174" t="s">
        <v>4164</v>
      </c>
      <c r="K195" s="173" t="s">
        <v>974</v>
      </c>
      <c r="L195" s="56"/>
      <c r="M195" s="56"/>
    </row>
    <row r="196" spans="1:13" ht="20.25" customHeight="1">
      <c r="A196" s="69" t="s">
        <v>1549</v>
      </c>
      <c r="B196" s="172" t="s">
        <v>350</v>
      </c>
      <c r="C196" s="172" t="s">
        <v>275</v>
      </c>
      <c r="D196" s="172">
        <f t="shared" si="3"/>
        <v>2</v>
      </c>
      <c r="E196" s="172" t="s">
        <v>2510</v>
      </c>
      <c r="F196" s="172" t="s">
        <v>2380</v>
      </c>
      <c r="G196" s="172" t="s">
        <v>6405</v>
      </c>
      <c r="H196" s="172" t="s">
        <v>6322</v>
      </c>
      <c r="I196" s="177"/>
      <c r="J196" s="177" t="s">
        <v>6411</v>
      </c>
      <c r="K196" s="172" t="s">
        <v>6273</v>
      </c>
      <c r="L196" s="56"/>
      <c r="M196" s="56"/>
    </row>
    <row r="197" spans="1:13" ht="20.25" customHeight="1">
      <c r="A197" s="69" t="s">
        <v>1549</v>
      </c>
      <c r="B197" s="172" t="s">
        <v>350</v>
      </c>
      <c r="C197" s="172" t="s">
        <v>275</v>
      </c>
      <c r="D197" s="172">
        <f t="shared" si="3"/>
        <v>3</v>
      </c>
      <c r="E197" s="172" t="s">
        <v>954</v>
      </c>
      <c r="F197" s="172" t="s">
        <v>961</v>
      </c>
      <c r="G197" s="36" t="s">
        <v>5426</v>
      </c>
      <c r="H197" s="172" t="s">
        <v>6323</v>
      </c>
      <c r="I197" s="193" t="s">
        <v>5427</v>
      </c>
      <c r="J197" s="89" t="s">
        <v>4567</v>
      </c>
      <c r="K197" s="172" t="s">
        <v>80</v>
      </c>
      <c r="L197" s="56"/>
      <c r="M197" s="56"/>
    </row>
    <row r="198" spans="1:13" ht="20.25" customHeight="1">
      <c r="A198" s="69" t="s">
        <v>1549</v>
      </c>
      <c r="B198" s="172" t="s">
        <v>350</v>
      </c>
      <c r="C198" s="172" t="s">
        <v>275</v>
      </c>
      <c r="D198" s="172">
        <f t="shared" si="3"/>
        <v>4</v>
      </c>
      <c r="E198" s="172" t="s">
        <v>3628</v>
      </c>
      <c r="F198" s="172" t="s">
        <v>5582</v>
      </c>
      <c r="G198" s="172" t="s">
        <v>6407</v>
      </c>
      <c r="H198" s="172" t="s">
        <v>6324</v>
      </c>
      <c r="I198" s="177" t="s">
        <v>6412</v>
      </c>
      <c r="J198" s="177"/>
      <c r="K198" s="172" t="s">
        <v>6273</v>
      </c>
      <c r="L198" s="56"/>
      <c r="M198" s="56"/>
    </row>
    <row r="199" spans="1:13" ht="20.25" customHeight="1">
      <c r="A199" s="69" t="s">
        <v>1549</v>
      </c>
      <c r="B199" s="172" t="s">
        <v>350</v>
      </c>
      <c r="C199" s="172" t="s">
        <v>275</v>
      </c>
      <c r="D199" s="172">
        <f t="shared" si="3"/>
        <v>5</v>
      </c>
      <c r="E199" s="172" t="s">
        <v>3629</v>
      </c>
      <c r="F199" s="172" t="s">
        <v>5583</v>
      </c>
      <c r="G199" s="172" t="s">
        <v>6410</v>
      </c>
      <c r="H199" s="172" t="s">
        <v>6325</v>
      </c>
      <c r="I199" s="177" t="s">
        <v>6408</v>
      </c>
      <c r="J199" s="199" t="s">
        <v>6409</v>
      </c>
      <c r="K199" s="172" t="s">
        <v>6272</v>
      </c>
      <c r="L199" s="56"/>
      <c r="M199" s="56"/>
    </row>
    <row r="200" spans="1:13" ht="20.25" customHeight="1">
      <c r="A200" s="69" t="s">
        <v>1549</v>
      </c>
      <c r="B200" s="172" t="s">
        <v>350</v>
      </c>
      <c r="C200" s="172" t="s">
        <v>275</v>
      </c>
      <c r="D200" s="172">
        <f t="shared" si="3"/>
        <v>6</v>
      </c>
      <c r="E200" s="172" t="s">
        <v>202</v>
      </c>
      <c r="F200" s="172" t="s">
        <v>633</v>
      </c>
      <c r="G200" s="36" t="s">
        <v>1235</v>
      </c>
      <c r="H200" s="172" t="s">
        <v>6332</v>
      </c>
      <c r="I200" s="88" t="s">
        <v>1701</v>
      </c>
      <c r="J200" s="97" t="s">
        <v>1680</v>
      </c>
      <c r="K200" s="172" t="s">
        <v>80</v>
      </c>
      <c r="L200" s="56"/>
      <c r="M200" s="56"/>
    </row>
    <row r="201" spans="1:13" ht="20.25" customHeight="1">
      <c r="A201" s="69" t="s">
        <v>1549</v>
      </c>
      <c r="B201" s="172" t="s">
        <v>350</v>
      </c>
      <c r="C201" s="172" t="s">
        <v>275</v>
      </c>
      <c r="D201" s="172">
        <f t="shared" si="3"/>
        <v>7</v>
      </c>
      <c r="E201" s="173" t="s">
        <v>212</v>
      </c>
      <c r="F201" s="173" t="s">
        <v>591</v>
      </c>
      <c r="G201" s="172" t="s">
        <v>3618</v>
      </c>
      <c r="H201" s="172" t="s">
        <v>3598</v>
      </c>
      <c r="I201" s="174" t="s">
        <v>3548</v>
      </c>
      <c r="J201" s="174" t="s">
        <v>4165</v>
      </c>
      <c r="K201" s="173" t="s">
        <v>974</v>
      </c>
      <c r="L201" s="56"/>
      <c r="M201" s="56"/>
    </row>
    <row r="202" spans="1:13" ht="20.25" customHeight="1">
      <c r="A202" s="69" t="s">
        <v>1549</v>
      </c>
      <c r="B202" s="172" t="s">
        <v>350</v>
      </c>
      <c r="C202" s="172" t="s">
        <v>275</v>
      </c>
      <c r="D202" s="172">
        <f t="shared" si="3"/>
        <v>8</v>
      </c>
      <c r="E202" s="69" t="s">
        <v>573</v>
      </c>
      <c r="F202" s="173" t="s">
        <v>565</v>
      </c>
      <c r="G202" s="172" t="s">
        <v>3619</v>
      </c>
      <c r="H202" s="172" t="s">
        <v>575</v>
      </c>
      <c r="I202" s="122" t="s">
        <v>3522</v>
      </c>
      <c r="J202" s="122" t="s">
        <v>3620</v>
      </c>
      <c r="K202" s="173" t="s">
        <v>584</v>
      </c>
      <c r="L202" s="56"/>
      <c r="M202" s="56"/>
    </row>
    <row r="203" spans="1:13" ht="20.25" customHeight="1">
      <c r="A203" s="69" t="s">
        <v>1549</v>
      </c>
      <c r="B203" s="172" t="s">
        <v>351</v>
      </c>
      <c r="C203" s="172" t="s">
        <v>276</v>
      </c>
      <c r="D203" s="172">
        <f t="shared" si="3"/>
        <v>1</v>
      </c>
      <c r="E203" s="69" t="s">
        <v>573</v>
      </c>
      <c r="F203" s="173" t="s">
        <v>565</v>
      </c>
      <c r="G203" s="172" t="s">
        <v>600</v>
      </c>
      <c r="H203" s="172" t="s">
        <v>6330</v>
      </c>
      <c r="I203" s="122" t="s">
        <v>3522</v>
      </c>
      <c r="J203" s="122" t="s">
        <v>2006</v>
      </c>
      <c r="K203" s="173" t="s">
        <v>584</v>
      </c>
      <c r="L203" s="56"/>
      <c r="M203" s="56"/>
    </row>
    <row r="204" spans="1:13" ht="20.25" customHeight="1">
      <c r="A204" s="69" t="s">
        <v>1549</v>
      </c>
      <c r="B204" s="172" t="s">
        <v>351</v>
      </c>
      <c r="C204" s="172" t="s">
        <v>276</v>
      </c>
      <c r="D204" s="172">
        <f t="shared" si="3"/>
        <v>2</v>
      </c>
      <c r="E204" s="172" t="s">
        <v>954</v>
      </c>
      <c r="F204" s="172" t="s">
        <v>961</v>
      </c>
      <c r="G204" s="36" t="s">
        <v>5426</v>
      </c>
      <c r="H204" s="172" t="s">
        <v>6326</v>
      </c>
      <c r="I204" s="193" t="s">
        <v>5427</v>
      </c>
      <c r="J204" s="89" t="s">
        <v>4567</v>
      </c>
      <c r="K204" s="172" t="s">
        <v>80</v>
      </c>
      <c r="L204" s="56"/>
      <c r="M204" s="56"/>
    </row>
    <row r="205" spans="1:13" ht="20.25" customHeight="1">
      <c r="A205" s="69" t="s">
        <v>1549</v>
      </c>
      <c r="B205" s="172" t="s">
        <v>351</v>
      </c>
      <c r="C205" s="172" t="s">
        <v>276</v>
      </c>
      <c r="D205" s="172">
        <f t="shared" si="3"/>
        <v>3</v>
      </c>
      <c r="E205" s="172" t="s">
        <v>3630</v>
      </c>
      <c r="F205" s="172" t="s">
        <v>5584</v>
      </c>
      <c r="G205" s="172" t="s">
        <v>6414</v>
      </c>
      <c r="H205" s="172" t="s">
        <v>6327</v>
      </c>
      <c r="I205" s="177"/>
      <c r="J205" s="177" t="s">
        <v>6413</v>
      </c>
      <c r="K205" s="172" t="s">
        <v>583</v>
      </c>
      <c r="L205" s="56"/>
      <c r="M205" s="56"/>
    </row>
    <row r="206" spans="1:13" ht="20.25" customHeight="1">
      <c r="A206" s="69" t="s">
        <v>1549</v>
      </c>
      <c r="B206" s="172" t="s">
        <v>3631</v>
      </c>
      <c r="C206" s="172" t="s">
        <v>276</v>
      </c>
      <c r="D206" s="172">
        <f t="shared" si="3"/>
        <v>4</v>
      </c>
      <c r="E206" s="172" t="s">
        <v>3632</v>
      </c>
      <c r="F206" s="172" t="s">
        <v>5585</v>
      </c>
      <c r="G206" s="172" t="s">
        <v>6415</v>
      </c>
      <c r="H206" s="172" t="s">
        <v>6328</v>
      </c>
      <c r="I206" s="200" t="s">
        <v>6416</v>
      </c>
      <c r="J206" s="200" t="s">
        <v>6417</v>
      </c>
      <c r="K206" s="173" t="s">
        <v>974</v>
      </c>
      <c r="L206" s="56"/>
      <c r="M206" s="56"/>
    </row>
    <row r="207" spans="1:13" ht="20.25" customHeight="1">
      <c r="A207" s="69" t="s">
        <v>1549</v>
      </c>
      <c r="B207" s="172" t="s">
        <v>3631</v>
      </c>
      <c r="C207" s="172" t="s">
        <v>276</v>
      </c>
      <c r="D207" s="172">
        <f t="shared" si="3"/>
        <v>5</v>
      </c>
      <c r="E207" s="172" t="s">
        <v>3633</v>
      </c>
      <c r="F207" s="172" t="s">
        <v>633</v>
      </c>
      <c r="G207" s="36" t="s">
        <v>1235</v>
      </c>
      <c r="H207" s="172" t="s">
        <v>6329</v>
      </c>
      <c r="I207" s="88" t="s">
        <v>1701</v>
      </c>
      <c r="J207" s="97" t="s">
        <v>1680</v>
      </c>
      <c r="K207" s="172" t="s">
        <v>80</v>
      </c>
      <c r="L207" s="56"/>
      <c r="M207" s="56"/>
    </row>
    <row r="208" spans="1:13" ht="20.25" customHeight="1">
      <c r="A208" s="69" t="s">
        <v>1549</v>
      </c>
      <c r="B208" s="172" t="s">
        <v>352</v>
      </c>
      <c r="C208" s="172" t="s">
        <v>277</v>
      </c>
      <c r="D208" s="172">
        <f t="shared" si="3"/>
        <v>1</v>
      </c>
      <c r="E208" s="69" t="s">
        <v>3597</v>
      </c>
      <c r="F208" s="173" t="s">
        <v>565</v>
      </c>
      <c r="G208" s="172" t="s">
        <v>600</v>
      </c>
      <c r="H208" s="172" t="s">
        <v>6336</v>
      </c>
      <c r="I208" s="122" t="s">
        <v>3601</v>
      </c>
      <c r="J208" s="122" t="s">
        <v>2006</v>
      </c>
      <c r="K208" s="173" t="s">
        <v>584</v>
      </c>
      <c r="L208" s="56"/>
      <c r="M208" s="56"/>
    </row>
    <row r="209" spans="1:13" ht="20.25" customHeight="1">
      <c r="A209" s="69" t="s">
        <v>1549</v>
      </c>
      <c r="B209" s="172" t="s">
        <v>352</v>
      </c>
      <c r="C209" s="172" t="s">
        <v>277</v>
      </c>
      <c r="D209" s="172">
        <f t="shared" si="3"/>
        <v>2</v>
      </c>
      <c r="E209" s="172" t="s">
        <v>1021</v>
      </c>
      <c r="F209" s="172" t="s">
        <v>1445</v>
      </c>
      <c r="G209" s="172" t="s">
        <v>6385</v>
      </c>
      <c r="H209" s="172" t="s">
        <v>6337</v>
      </c>
      <c r="I209" s="200" t="s">
        <v>6416</v>
      </c>
      <c r="J209" s="200" t="s">
        <v>6417</v>
      </c>
      <c r="K209" s="173" t="s">
        <v>974</v>
      </c>
      <c r="L209" s="56"/>
      <c r="M209" s="56"/>
    </row>
    <row r="210" spans="1:13" ht="20.25" customHeight="1">
      <c r="A210" s="69" t="s">
        <v>1549</v>
      </c>
      <c r="B210" s="172" t="s">
        <v>352</v>
      </c>
      <c r="C210" s="172" t="s">
        <v>277</v>
      </c>
      <c r="D210" s="172">
        <f t="shared" si="3"/>
        <v>3</v>
      </c>
      <c r="E210" s="172" t="s">
        <v>3634</v>
      </c>
      <c r="F210" s="172" t="s">
        <v>5586</v>
      </c>
      <c r="G210" s="172" t="s">
        <v>6423</v>
      </c>
      <c r="H210" s="172" t="s">
        <v>6338</v>
      </c>
      <c r="I210" s="177" t="s">
        <v>6421</v>
      </c>
      <c r="J210" s="177" t="s">
        <v>6422</v>
      </c>
      <c r="K210" s="172" t="s">
        <v>6418</v>
      </c>
      <c r="L210" s="56"/>
      <c r="M210" s="56"/>
    </row>
    <row r="211" spans="1:13" ht="20.25" customHeight="1">
      <c r="A211" s="69" t="s">
        <v>1549</v>
      </c>
      <c r="B211" s="172" t="s">
        <v>352</v>
      </c>
      <c r="C211" s="172" t="s">
        <v>277</v>
      </c>
      <c r="D211" s="172">
        <f t="shared" si="3"/>
        <v>4</v>
      </c>
      <c r="E211" s="172" t="s">
        <v>3635</v>
      </c>
      <c r="F211" s="172" t="s">
        <v>5587</v>
      </c>
      <c r="G211" s="172" t="s">
        <v>6424</v>
      </c>
      <c r="H211" s="172" t="s">
        <v>6339</v>
      </c>
      <c r="I211" s="177"/>
      <c r="J211" s="177" t="s">
        <v>6425</v>
      </c>
      <c r="K211" s="172" t="s">
        <v>80</v>
      </c>
      <c r="L211" s="56"/>
      <c r="M211" s="56"/>
    </row>
    <row r="212" spans="1:13" ht="20.25" customHeight="1">
      <c r="A212" s="69" t="s">
        <v>1549</v>
      </c>
      <c r="B212" s="172" t="s">
        <v>352</v>
      </c>
      <c r="C212" s="172" t="s">
        <v>277</v>
      </c>
      <c r="D212" s="172">
        <f t="shared" si="3"/>
        <v>5</v>
      </c>
      <c r="E212" s="172" t="s">
        <v>3636</v>
      </c>
      <c r="F212" s="172" t="s">
        <v>5588</v>
      </c>
      <c r="G212" s="172" t="s">
        <v>6428</v>
      </c>
      <c r="H212" s="172" t="s">
        <v>6340</v>
      </c>
      <c r="I212" s="177" t="s">
        <v>6426</v>
      </c>
      <c r="J212" s="177" t="s">
        <v>6427</v>
      </c>
      <c r="K212" s="172" t="s">
        <v>6418</v>
      </c>
      <c r="L212" s="56"/>
      <c r="M212" s="56"/>
    </row>
    <row r="213" spans="1:13" ht="20.25" customHeight="1">
      <c r="A213" s="69" t="s">
        <v>1549</v>
      </c>
      <c r="B213" s="172" t="s">
        <v>352</v>
      </c>
      <c r="C213" s="172" t="s">
        <v>277</v>
      </c>
      <c r="D213" s="172">
        <f t="shared" si="3"/>
        <v>6</v>
      </c>
      <c r="E213" s="172" t="s">
        <v>3637</v>
      </c>
      <c r="F213" s="172" t="s">
        <v>5589</v>
      </c>
      <c r="G213" s="172" t="s">
        <v>6429</v>
      </c>
      <c r="H213" s="172" t="s">
        <v>6341</v>
      </c>
      <c r="I213" s="177"/>
      <c r="J213" s="177" t="s">
        <v>6427</v>
      </c>
      <c r="K213" s="172" t="s">
        <v>6419</v>
      </c>
      <c r="L213" s="56"/>
      <c r="M213" s="56"/>
    </row>
    <row r="214" spans="1:13" ht="20.25" customHeight="1">
      <c r="A214" s="69" t="s">
        <v>1549</v>
      </c>
      <c r="B214" s="172" t="s">
        <v>352</v>
      </c>
      <c r="C214" s="172" t="s">
        <v>277</v>
      </c>
      <c r="D214" s="172">
        <f t="shared" si="3"/>
        <v>7</v>
      </c>
      <c r="E214" s="172" t="s">
        <v>3638</v>
      </c>
      <c r="F214" s="172" t="s">
        <v>5590</v>
      </c>
      <c r="G214" s="172" t="s">
        <v>6430</v>
      </c>
      <c r="H214" s="172" t="s">
        <v>6342</v>
      </c>
      <c r="I214" s="177"/>
      <c r="J214" s="122" t="s">
        <v>6431</v>
      </c>
      <c r="K214" s="172" t="s">
        <v>80</v>
      </c>
      <c r="L214" s="56"/>
      <c r="M214" s="56"/>
    </row>
    <row r="215" spans="1:13" ht="20.25" customHeight="1">
      <c r="A215" s="69" t="s">
        <v>1549</v>
      </c>
      <c r="B215" s="172" t="s">
        <v>352</v>
      </c>
      <c r="C215" s="172" t="s">
        <v>277</v>
      </c>
      <c r="D215" s="172">
        <f t="shared" si="3"/>
        <v>8</v>
      </c>
      <c r="E215" s="172" t="s">
        <v>3639</v>
      </c>
      <c r="F215" s="172" t="s">
        <v>5591</v>
      </c>
      <c r="G215" s="172" t="s">
        <v>6433</v>
      </c>
      <c r="H215" s="172" t="s">
        <v>6343</v>
      </c>
      <c r="I215" s="177"/>
      <c r="J215" s="122" t="s">
        <v>6431</v>
      </c>
      <c r="K215" s="172" t="s">
        <v>80</v>
      </c>
      <c r="L215" s="56"/>
      <c r="M215" s="56"/>
    </row>
    <row r="216" spans="1:13" ht="20.25" customHeight="1">
      <c r="A216" s="69" t="s">
        <v>1549</v>
      </c>
      <c r="B216" s="172" t="s">
        <v>352</v>
      </c>
      <c r="C216" s="172" t="s">
        <v>277</v>
      </c>
      <c r="D216" s="172">
        <f t="shared" si="3"/>
        <v>9</v>
      </c>
      <c r="E216" s="172" t="s">
        <v>3640</v>
      </c>
      <c r="F216" s="172" t="s">
        <v>5592</v>
      </c>
      <c r="G216" s="172" t="s">
        <v>6432</v>
      </c>
      <c r="H216" s="172" t="s">
        <v>6344</v>
      </c>
      <c r="I216" s="177"/>
      <c r="J216" s="122" t="s">
        <v>6431</v>
      </c>
      <c r="K216" s="172" t="s">
        <v>80</v>
      </c>
      <c r="L216" s="56"/>
      <c r="M216" s="56"/>
    </row>
    <row r="217" spans="1:13" ht="20.25" customHeight="1">
      <c r="A217" s="69" t="s">
        <v>1549</v>
      </c>
      <c r="B217" s="172" t="s">
        <v>352</v>
      </c>
      <c r="C217" s="172" t="s">
        <v>277</v>
      </c>
      <c r="D217" s="172">
        <f t="shared" si="3"/>
        <v>10</v>
      </c>
      <c r="E217" s="172" t="s">
        <v>3641</v>
      </c>
      <c r="F217" s="172" t="s">
        <v>5593</v>
      </c>
      <c r="G217" s="172" t="s">
        <v>6434</v>
      </c>
      <c r="H217" s="172" t="s">
        <v>6444</v>
      </c>
      <c r="I217" s="177" t="s">
        <v>6445</v>
      </c>
      <c r="J217" s="177" t="s">
        <v>6452</v>
      </c>
      <c r="K217" s="172" t="s">
        <v>6420</v>
      </c>
      <c r="L217" s="56"/>
      <c r="M217" s="56"/>
    </row>
    <row r="218" spans="1:13" ht="20.25" customHeight="1">
      <c r="A218" s="69" t="s">
        <v>1549</v>
      </c>
      <c r="B218" s="172" t="s">
        <v>352</v>
      </c>
      <c r="C218" s="172" t="s">
        <v>277</v>
      </c>
      <c r="D218" s="172">
        <f t="shared" si="3"/>
        <v>11</v>
      </c>
      <c r="E218" s="172" t="s">
        <v>1182</v>
      </c>
      <c r="F218" s="172" t="s">
        <v>961</v>
      </c>
      <c r="G218" s="36" t="s">
        <v>5426</v>
      </c>
      <c r="H218" s="172" t="s">
        <v>6446</v>
      </c>
      <c r="I218" s="193" t="s">
        <v>5427</v>
      </c>
      <c r="J218" s="89" t="s">
        <v>6450</v>
      </c>
      <c r="K218" s="172" t="s">
        <v>80</v>
      </c>
      <c r="L218" s="56"/>
      <c r="M218" s="56"/>
    </row>
    <row r="219" spans="1:13" ht="20.25" customHeight="1">
      <c r="A219" s="69" t="s">
        <v>1549</v>
      </c>
      <c r="B219" s="172" t="s">
        <v>352</v>
      </c>
      <c r="C219" s="172" t="s">
        <v>277</v>
      </c>
      <c r="D219" s="172">
        <f t="shared" si="3"/>
        <v>12</v>
      </c>
      <c r="E219" s="172" t="s">
        <v>3087</v>
      </c>
      <c r="F219" s="172" t="s">
        <v>3088</v>
      </c>
      <c r="G219" s="172" t="s">
        <v>6435</v>
      </c>
      <c r="H219" s="172" t="s">
        <v>6447</v>
      </c>
      <c r="I219" s="177"/>
      <c r="J219" s="177" t="s">
        <v>6451</v>
      </c>
      <c r="K219" s="172" t="s">
        <v>80</v>
      </c>
      <c r="L219" s="56"/>
      <c r="M219" s="56"/>
    </row>
    <row r="220" spans="1:13" ht="20.25" customHeight="1">
      <c r="A220" s="69" t="s">
        <v>1549</v>
      </c>
      <c r="B220" s="172" t="s">
        <v>352</v>
      </c>
      <c r="C220" s="172" t="s">
        <v>277</v>
      </c>
      <c r="D220" s="172">
        <f t="shared" si="3"/>
        <v>13</v>
      </c>
      <c r="E220" s="172" t="s">
        <v>3642</v>
      </c>
      <c r="F220" s="172" t="s">
        <v>5594</v>
      </c>
      <c r="G220" s="172" t="s">
        <v>6436</v>
      </c>
      <c r="H220" s="172" t="s">
        <v>6345</v>
      </c>
      <c r="I220" s="177"/>
      <c r="J220" s="177" t="s">
        <v>6427</v>
      </c>
      <c r="K220" s="172" t="s">
        <v>6419</v>
      </c>
      <c r="L220" s="56"/>
      <c r="M220" s="56"/>
    </row>
    <row r="221" spans="1:13" ht="20.25" customHeight="1">
      <c r="A221" s="69" t="s">
        <v>1549</v>
      </c>
      <c r="B221" s="172" t="s">
        <v>352</v>
      </c>
      <c r="C221" s="172" t="s">
        <v>277</v>
      </c>
      <c r="D221" s="172">
        <f t="shared" si="3"/>
        <v>14</v>
      </c>
      <c r="E221" s="172" t="s">
        <v>1625</v>
      </c>
      <c r="F221" s="172" t="s">
        <v>1614</v>
      </c>
      <c r="G221" s="172" t="s">
        <v>6437</v>
      </c>
      <c r="H221" s="172" t="s">
        <v>6346</v>
      </c>
      <c r="I221" s="177"/>
      <c r="J221" s="203" t="s">
        <v>6448</v>
      </c>
      <c r="K221" s="172" t="s">
        <v>80</v>
      </c>
      <c r="L221" s="56"/>
      <c r="M221" s="56"/>
    </row>
    <row r="222" spans="1:13" ht="20.25" customHeight="1">
      <c r="A222" s="69" t="s">
        <v>1549</v>
      </c>
      <c r="B222" s="172" t="s">
        <v>352</v>
      </c>
      <c r="C222" s="172" t="s">
        <v>277</v>
      </c>
      <c r="D222" s="172">
        <f t="shared" si="3"/>
        <v>15</v>
      </c>
      <c r="E222" s="172" t="s">
        <v>3643</v>
      </c>
      <c r="F222" s="172" t="s">
        <v>5595</v>
      </c>
      <c r="G222" s="172" t="s">
        <v>6438</v>
      </c>
      <c r="H222" s="172" t="s">
        <v>6349</v>
      </c>
      <c r="I222" s="177"/>
      <c r="J222" s="177" t="s">
        <v>6449</v>
      </c>
      <c r="K222" s="172" t="s">
        <v>6420</v>
      </c>
      <c r="L222" s="56"/>
      <c r="M222" s="56"/>
    </row>
    <row r="223" spans="1:13" ht="20.25" customHeight="1">
      <c r="A223" s="212" t="s">
        <v>1549</v>
      </c>
      <c r="B223" s="201" t="s">
        <v>352</v>
      </c>
      <c r="C223" s="201" t="s">
        <v>277</v>
      </c>
      <c r="D223" s="201">
        <f t="shared" si="3"/>
        <v>16</v>
      </c>
      <c r="E223" s="201" t="s">
        <v>3644</v>
      </c>
      <c r="F223" s="201" t="s">
        <v>5596</v>
      </c>
      <c r="G223" s="201" t="s">
        <v>6439</v>
      </c>
      <c r="H223" s="201" t="s">
        <v>6347</v>
      </c>
      <c r="I223" s="202" t="s">
        <v>6440</v>
      </c>
      <c r="J223" s="202" t="s">
        <v>6441</v>
      </c>
      <c r="K223" s="201" t="s">
        <v>6418</v>
      </c>
      <c r="L223" s="56"/>
      <c r="M223" s="56"/>
    </row>
    <row r="224" spans="1:13" ht="20.25" customHeight="1">
      <c r="A224" s="69" t="s">
        <v>1549</v>
      </c>
      <c r="B224" s="172" t="s">
        <v>352</v>
      </c>
      <c r="C224" s="172" t="s">
        <v>277</v>
      </c>
      <c r="D224" s="172">
        <f t="shared" si="3"/>
        <v>17</v>
      </c>
      <c r="E224" s="172" t="s">
        <v>3645</v>
      </c>
      <c r="F224" s="172" t="s">
        <v>5597</v>
      </c>
      <c r="G224" s="172" t="s">
        <v>6442</v>
      </c>
      <c r="H224" s="172" t="s">
        <v>6348</v>
      </c>
      <c r="I224" s="177" t="s">
        <v>6443</v>
      </c>
      <c r="J224" s="177"/>
      <c r="K224" s="172" t="s">
        <v>6419</v>
      </c>
      <c r="L224" s="56"/>
      <c r="M224" s="56"/>
    </row>
    <row r="225" spans="1:13" ht="20.25" customHeight="1">
      <c r="A225" s="69" t="s">
        <v>1549</v>
      </c>
      <c r="B225" s="172" t="s">
        <v>353</v>
      </c>
      <c r="C225" s="172" t="s">
        <v>278</v>
      </c>
      <c r="D225" s="172">
        <f t="shared" si="3"/>
        <v>1</v>
      </c>
      <c r="E225" s="69" t="s">
        <v>573</v>
      </c>
      <c r="F225" s="214" t="s">
        <v>6975</v>
      </c>
      <c r="G225" s="172" t="s">
        <v>600</v>
      </c>
      <c r="H225" s="172" t="s">
        <v>6455</v>
      </c>
      <c r="I225" s="122" t="s">
        <v>3522</v>
      </c>
      <c r="J225" s="122" t="s">
        <v>3620</v>
      </c>
      <c r="K225" s="173" t="s">
        <v>584</v>
      </c>
      <c r="L225" s="56"/>
      <c r="M225" s="56"/>
    </row>
    <row r="226" spans="1:13" ht="20.25" customHeight="1">
      <c r="A226" s="69" t="s">
        <v>1549</v>
      </c>
      <c r="B226" s="172" t="s">
        <v>353</v>
      </c>
      <c r="C226" s="172" t="s">
        <v>278</v>
      </c>
      <c r="D226" s="172">
        <f t="shared" si="3"/>
        <v>2</v>
      </c>
      <c r="E226" s="83" t="s">
        <v>6972</v>
      </c>
      <c r="F226" s="172" t="s">
        <v>4775</v>
      </c>
      <c r="G226" s="172" t="s">
        <v>6463</v>
      </c>
      <c r="H226" s="172" t="s">
        <v>6456</v>
      </c>
      <c r="I226" s="177" t="s">
        <v>6973</v>
      </c>
      <c r="J226" s="177" t="s">
        <v>6974</v>
      </c>
      <c r="K226" s="172" t="s">
        <v>6462</v>
      </c>
      <c r="L226" s="56"/>
      <c r="M226" s="56"/>
    </row>
    <row r="227" spans="1:13" ht="20.25" customHeight="1">
      <c r="A227" s="69" t="s">
        <v>1549</v>
      </c>
      <c r="B227" s="172" t="s">
        <v>353</v>
      </c>
      <c r="C227" s="172" t="s">
        <v>278</v>
      </c>
      <c r="D227" s="172">
        <f t="shared" si="3"/>
        <v>3</v>
      </c>
      <c r="E227" s="172" t="s">
        <v>3646</v>
      </c>
      <c r="F227" s="172" t="s">
        <v>4664</v>
      </c>
      <c r="G227" s="172" t="s">
        <v>6464</v>
      </c>
      <c r="H227" s="172" t="s">
        <v>6457</v>
      </c>
      <c r="I227" s="122" t="s">
        <v>6472</v>
      </c>
      <c r="J227" s="177" t="s">
        <v>6471</v>
      </c>
      <c r="K227" s="172" t="s">
        <v>80</v>
      </c>
      <c r="L227" s="56"/>
      <c r="M227" s="56"/>
    </row>
    <row r="228" spans="1:13" ht="20.25" customHeight="1">
      <c r="A228" s="69" t="s">
        <v>1549</v>
      </c>
      <c r="B228" s="172" t="s">
        <v>353</v>
      </c>
      <c r="C228" s="172" t="s">
        <v>278</v>
      </c>
      <c r="D228" s="172">
        <f t="shared" si="3"/>
        <v>4</v>
      </c>
      <c r="E228" s="172" t="s">
        <v>3647</v>
      </c>
      <c r="F228" s="172" t="s">
        <v>4666</v>
      </c>
      <c r="G228" s="172" t="s">
        <v>6465</v>
      </c>
      <c r="H228" s="172" t="s">
        <v>6458</v>
      </c>
      <c r="I228" s="177" t="s">
        <v>6474</v>
      </c>
      <c r="J228" s="177" t="s">
        <v>6473</v>
      </c>
      <c r="K228" s="172" t="s">
        <v>80</v>
      </c>
      <c r="L228" s="56"/>
      <c r="M228" s="56"/>
    </row>
    <row r="229" spans="1:13" ht="20.25" customHeight="1">
      <c r="A229" s="69" t="s">
        <v>1549</v>
      </c>
      <c r="B229" s="172" t="s">
        <v>353</v>
      </c>
      <c r="C229" s="172" t="s">
        <v>278</v>
      </c>
      <c r="D229" s="172">
        <f t="shared" si="3"/>
        <v>5</v>
      </c>
      <c r="E229" s="172" t="s">
        <v>3113</v>
      </c>
      <c r="F229" s="172" t="s">
        <v>3114</v>
      </c>
      <c r="G229" s="172" t="s">
        <v>6466</v>
      </c>
      <c r="H229" s="172" t="s">
        <v>6475</v>
      </c>
      <c r="I229" s="200" t="s">
        <v>6416</v>
      </c>
      <c r="J229" s="200" t="s">
        <v>6417</v>
      </c>
      <c r="K229" s="173" t="s">
        <v>974</v>
      </c>
      <c r="L229" s="56"/>
      <c r="M229" s="56"/>
    </row>
    <row r="230" spans="1:13" ht="20.25" customHeight="1">
      <c r="A230" s="69" t="s">
        <v>1549</v>
      </c>
      <c r="B230" s="172" t="s">
        <v>353</v>
      </c>
      <c r="C230" s="172" t="s">
        <v>278</v>
      </c>
      <c r="D230" s="172">
        <f t="shared" si="3"/>
        <v>6</v>
      </c>
      <c r="E230" s="172" t="s">
        <v>954</v>
      </c>
      <c r="F230" s="172" t="s">
        <v>961</v>
      </c>
      <c r="G230" s="36" t="s">
        <v>6476</v>
      </c>
      <c r="H230" s="172" t="s">
        <v>6477</v>
      </c>
      <c r="I230" s="193" t="s">
        <v>5427</v>
      </c>
      <c r="J230" s="89" t="s">
        <v>6450</v>
      </c>
      <c r="K230" s="172" t="s">
        <v>80</v>
      </c>
      <c r="L230" s="56"/>
      <c r="M230" s="56"/>
    </row>
    <row r="231" spans="1:13" ht="20.25" customHeight="1">
      <c r="A231" s="69" t="s">
        <v>1549</v>
      </c>
      <c r="B231" s="172" t="s">
        <v>353</v>
      </c>
      <c r="C231" s="172" t="s">
        <v>278</v>
      </c>
      <c r="D231" s="172">
        <f t="shared" si="3"/>
        <v>7</v>
      </c>
      <c r="E231" s="172" t="s">
        <v>2911</v>
      </c>
      <c r="F231" s="172" t="s">
        <v>2450</v>
      </c>
      <c r="G231" s="172" t="s">
        <v>6467</v>
      </c>
      <c r="H231" s="172" t="s">
        <v>6459</v>
      </c>
      <c r="I231" s="177"/>
      <c r="J231" s="177" t="s">
        <v>6470</v>
      </c>
      <c r="K231" s="172" t="s">
        <v>6420</v>
      </c>
      <c r="L231" s="56"/>
      <c r="M231" s="56"/>
    </row>
    <row r="232" spans="1:13" ht="20.25" customHeight="1">
      <c r="A232" s="69" t="s">
        <v>1549</v>
      </c>
      <c r="B232" s="172" t="s">
        <v>353</v>
      </c>
      <c r="C232" s="172" t="s">
        <v>278</v>
      </c>
      <c r="D232" s="172">
        <f t="shared" si="3"/>
        <v>8</v>
      </c>
      <c r="E232" s="172" t="s">
        <v>1444</v>
      </c>
      <c r="F232" s="172" t="s">
        <v>1432</v>
      </c>
      <c r="G232" s="172" t="s">
        <v>6468</v>
      </c>
      <c r="H232" s="172" t="s">
        <v>6460</v>
      </c>
      <c r="I232" s="177"/>
      <c r="J232" s="177" t="s">
        <v>6469</v>
      </c>
      <c r="K232" s="172" t="s">
        <v>6420</v>
      </c>
      <c r="L232" s="56"/>
      <c r="M232" s="56"/>
    </row>
    <row r="233" spans="1:13" ht="20.25" customHeight="1">
      <c r="A233" s="69" t="s">
        <v>1549</v>
      </c>
      <c r="B233" s="172" t="s">
        <v>353</v>
      </c>
      <c r="C233" s="172" t="s">
        <v>278</v>
      </c>
      <c r="D233" s="172">
        <f t="shared" si="3"/>
        <v>9</v>
      </c>
      <c r="E233" s="172" t="s">
        <v>202</v>
      </c>
      <c r="F233" s="172" t="s">
        <v>633</v>
      </c>
      <c r="G233" s="36" t="s">
        <v>1235</v>
      </c>
      <c r="H233" s="172" t="s">
        <v>6461</v>
      </c>
      <c r="I233" s="88" t="s">
        <v>1701</v>
      </c>
      <c r="J233" s="97" t="s">
        <v>1680</v>
      </c>
      <c r="K233" s="172" t="s">
        <v>80</v>
      </c>
      <c r="L233" s="56"/>
      <c r="M233" s="56"/>
    </row>
    <row r="234" spans="1:13" ht="20.25" customHeight="1">
      <c r="A234" s="69" t="s">
        <v>1549</v>
      </c>
      <c r="B234" s="172" t="s">
        <v>354</v>
      </c>
      <c r="C234" s="172" t="s">
        <v>279</v>
      </c>
      <c r="D234" s="172">
        <f t="shared" si="3"/>
        <v>1</v>
      </c>
      <c r="E234" s="69" t="s">
        <v>573</v>
      </c>
      <c r="F234" s="173" t="s">
        <v>565</v>
      </c>
      <c r="G234" s="172" t="s">
        <v>600</v>
      </c>
      <c r="H234" s="172" t="s">
        <v>6499</v>
      </c>
      <c r="I234" s="122" t="s">
        <v>3522</v>
      </c>
      <c r="J234" s="122" t="s">
        <v>2006</v>
      </c>
      <c r="K234" s="173" t="s">
        <v>3600</v>
      </c>
      <c r="L234" s="56"/>
      <c r="M234" s="56"/>
    </row>
    <row r="235" spans="1:13" ht="20.25" customHeight="1">
      <c r="A235" s="69" t="s">
        <v>1549</v>
      </c>
      <c r="B235" s="172" t="s">
        <v>354</v>
      </c>
      <c r="C235" s="172" t="s">
        <v>279</v>
      </c>
      <c r="D235" s="172">
        <f t="shared" si="3"/>
        <v>2</v>
      </c>
      <c r="E235" s="172" t="s">
        <v>3648</v>
      </c>
      <c r="F235" s="172" t="s">
        <v>5598</v>
      </c>
      <c r="G235" s="172" t="s">
        <v>6652</v>
      </c>
      <c r="H235" s="172" t="s">
        <v>6479</v>
      </c>
      <c r="I235" s="174" t="s">
        <v>3518</v>
      </c>
      <c r="J235" s="174" t="s">
        <v>4164</v>
      </c>
      <c r="K235" s="173" t="s">
        <v>974</v>
      </c>
      <c r="L235" s="56"/>
      <c r="M235" s="56"/>
    </row>
    <row r="236" spans="1:13" ht="20.25" customHeight="1">
      <c r="A236" s="69" t="s">
        <v>1549</v>
      </c>
      <c r="B236" s="172" t="s">
        <v>354</v>
      </c>
      <c r="C236" s="172" t="s">
        <v>279</v>
      </c>
      <c r="D236" s="172">
        <f t="shared" si="3"/>
        <v>3</v>
      </c>
      <c r="E236" s="172" t="s">
        <v>3649</v>
      </c>
      <c r="F236" s="172" t="s">
        <v>5599</v>
      </c>
      <c r="G236" s="172" t="s">
        <v>9951</v>
      </c>
      <c r="H236" s="172" t="s">
        <v>6480</v>
      </c>
      <c r="I236" s="177"/>
      <c r="J236" s="177" t="s">
        <v>6663</v>
      </c>
      <c r="K236" s="172" t="s">
        <v>80</v>
      </c>
      <c r="L236" s="56"/>
      <c r="M236" s="56"/>
    </row>
    <row r="237" spans="1:13" ht="20.25" customHeight="1">
      <c r="A237" s="69" t="s">
        <v>1549</v>
      </c>
      <c r="B237" s="172" t="s">
        <v>354</v>
      </c>
      <c r="C237" s="172" t="s">
        <v>279</v>
      </c>
      <c r="D237" s="172">
        <f t="shared" si="3"/>
        <v>4</v>
      </c>
      <c r="E237" s="172" t="s">
        <v>3650</v>
      </c>
      <c r="F237" s="172" t="s">
        <v>5600</v>
      </c>
      <c r="G237" s="172" t="s">
        <v>6653</v>
      </c>
      <c r="H237" s="172" t="s">
        <v>6481</v>
      </c>
      <c r="I237" s="177"/>
      <c r="J237" s="178" t="s">
        <v>6664</v>
      </c>
      <c r="K237" s="172" t="s">
        <v>6420</v>
      </c>
      <c r="L237" s="56"/>
      <c r="M237" s="56"/>
    </row>
    <row r="238" spans="1:13" ht="20.25" customHeight="1">
      <c r="A238" s="69" t="s">
        <v>1549</v>
      </c>
      <c r="B238" s="172" t="s">
        <v>354</v>
      </c>
      <c r="C238" s="172" t="s">
        <v>279</v>
      </c>
      <c r="D238" s="172">
        <f t="shared" si="3"/>
        <v>5</v>
      </c>
      <c r="E238" s="172" t="s">
        <v>3651</v>
      </c>
      <c r="F238" s="172" t="s">
        <v>5601</v>
      </c>
      <c r="G238" s="172" t="s">
        <v>6654</v>
      </c>
      <c r="H238" s="172" t="s">
        <v>6482</v>
      </c>
      <c r="I238" s="177"/>
      <c r="J238" s="178" t="s">
        <v>6665</v>
      </c>
      <c r="K238" s="172" t="s">
        <v>6420</v>
      </c>
      <c r="L238" s="56"/>
      <c r="M238" s="56"/>
    </row>
    <row r="239" spans="1:13" ht="20.25" customHeight="1">
      <c r="A239" s="69" t="s">
        <v>1549</v>
      </c>
      <c r="B239" s="172" t="s">
        <v>354</v>
      </c>
      <c r="C239" s="172" t="s">
        <v>279</v>
      </c>
      <c r="D239" s="172">
        <f t="shared" si="3"/>
        <v>6</v>
      </c>
      <c r="E239" s="172" t="s">
        <v>3652</v>
      </c>
      <c r="F239" s="172" t="s">
        <v>5602</v>
      </c>
      <c r="G239" s="172" t="s">
        <v>6655</v>
      </c>
      <c r="H239" s="172" t="s">
        <v>6483</v>
      </c>
      <c r="I239" s="174" t="s">
        <v>3518</v>
      </c>
      <c r="J239" s="210" t="s">
        <v>6666</v>
      </c>
      <c r="K239" s="173" t="s">
        <v>974</v>
      </c>
      <c r="L239" s="56"/>
      <c r="M239" s="56"/>
    </row>
    <row r="240" spans="1:13" ht="20.25" customHeight="1">
      <c r="A240" s="69" t="s">
        <v>1549</v>
      </c>
      <c r="B240" s="172" t="s">
        <v>354</v>
      </c>
      <c r="C240" s="172" t="s">
        <v>279</v>
      </c>
      <c r="D240" s="172">
        <f t="shared" si="3"/>
        <v>7</v>
      </c>
      <c r="E240" s="172" t="s">
        <v>3653</v>
      </c>
      <c r="F240" s="172" t="s">
        <v>5603</v>
      </c>
      <c r="G240" s="172" t="s">
        <v>6656</v>
      </c>
      <c r="H240" s="172" t="s">
        <v>6484</v>
      </c>
      <c r="I240" s="174" t="s">
        <v>3518</v>
      </c>
      <c r="J240" s="210" t="s">
        <v>6668</v>
      </c>
      <c r="K240" s="173" t="s">
        <v>974</v>
      </c>
      <c r="L240" s="56"/>
      <c r="M240" s="56"/>
    </row>
    <row r="241" spans="1:13" ht="20.25" customHeight="1">
      <c r="A241" s="69" t="s">
        <v>1549</v>
      </c>
      <c r="B241" s="172" t="s">
        <v>354</v>
      </c>
      <c r="C241" s="172" t="s">
        <v>279</v>
      </c>
      <c r="D241" s="172">
        <f t="shared" si="3"/>
        <v>8</v>
      </c>
      <c r="E241" s="172" t="s">
        <v>3654</v>
      </c>
      <c r="F241" s="172" t="s">
        <v>5604</v>
      </c>
      <c r="G241" s="172" t="s">
        <v>6657</v>
      </c>
      <c r="H241" s="172" t="s">
        <v>6485</v>
      </c>
      <c r="I241" s="177" t="s">
        <v>6667</v>
      </c>
      <c r="J241" s="177" t="s">
        <v>6669</v>
      </c>
      <c r="K241" s="172" t="s">
        <v>6500</v>
      </c>
      <c r="L241" s="56"/>
      <c r="M241" s="56"/>
    </row>
    <row r="242" spans="1:13" ht="20.25" customHeight="1">
      <c r="A242" s="69" t="s">
        <v>1549</v>
      </c>
      <c r="B242" s="172" t="s">
        <v>354</v>
      </c>
      <c r="C242" s="172" t="s">
        <v>279</v>
      </c>
      <c r="D242" s="172">
        <f t="shared" si="3"/>
        <v>9</v>
      </c>
      <c r="E242" s="172" t="s">
        <v>3655</v>
      </c>
      <c r="F242" s="172" t="s">
        <v>5605</v>
      </c>
      <c r="G242" s="172" t="s">
        <v>6658</v>
      </c>
      <c r="H242" s="172" t="s">
        <v>6486</v>
      </c>
      <c r="I242" s="177"/>
      <c r="J242" s="177" t="s">
        <v>6670</v>
      </c>
      <c r="K242" s="172" t="s">
        <v>6500</v>
      </c>
      <c r="L242" s="56"/>
      <c r="M242" s="56"/>
    </row>
    <row r="243" spans="1:13" ht="20.25" customHeight="1">
      <c r="A243" s="212" t="s">
        <v>1549</v>
      </c>
      <c r="B243" s="201" t="s">
        <v>354</v>
      </c>
      <c r="C243" s="201" t="s">
        <v>279</v>
      </c>
      <c r="D243" s="201">
        <f t="shared" si="3"/>
        <v>10</v>
      </c>
      <c r="E243" s="201" t="s">
        <v>3656</v>
      </c>
      <c r="F243" s="201" t="s">
        <v>5606</v>
      </c>
      <c r="G243" s="201" t="s">
        <v>6671</v>
      </c>
      <c r="H243" s="201" t="s">
        <v>6487</v>
      </c>
      <c r="I243" s="202" t="s">
        <v>6659</v>
      </c>
      <c r="J243" s="177" t="s">
        <v>6672</v>
      </c>
      <c r="K243" s="172" t="s">
        <v>6418</v>
      </c>
      <c r="L243" s="56"/>
      <c r="M243" s="56"/>
    </row>
    <row r="244" spans="1:13" ht="20.25" customHeight="1">
      <c r="A244" s="69" t="s">
        <v>1549</v>
      </c>
      <c r="B244" s="172" t="s">
        <v>354</v>
      </c>
      <c r="C244" s="172" t="s">
        <v>279</v>
      </c>
      <c r="D244" s="172">
        <f t="shared" si="3"/>
        <v>11</v>
      </c>
      <c r="E244" s="172" t="s">
        <v>3657</v>
      </c>
      <c r="F244" s="172" t="s">
        <v>5607</v>
      </c>
      <c r="G244" s="172" t="s">
        <v>6673</v>
      </c>
      <c r="H244" s="172" t="s">
        <v>6488</v>
      </c>
      <c r="I244" s="177" t="s">
        <v>6660</v>
      </c>
      <c r="J244" s="177" t="s">
        <v>6674</v>
      </c>
      <c r="K244" s="172" t="s">
        <v>6418</v>
      </c>
      <c r="L244" s="56"/>
      <c r="M244" s="56"/>
    </row>
    <row r="245" spans="1:13" ht="20.25" customHeight="1">
      <c r="A245" s="69" t="s">
        <v>1549</v>
      </c>
      <c r="B245" s="172" t="s">
        <v>354</v>
      </c>
      <c r="C245" s="172" t="s">
        <v>279</v>
      </c>
      <c r="D245" s="172">
        <f t="shared" si="3"/>
        <v>12</v>
      </c>
      <c r="E245" s="172" t="s">
        <v>6976</v>
      </c>
      <c r="F245" s="172" t="s">
        <v>5608</v>
      </c>
      <c r="G245" s="172" t="s">
        <v>9952</v>
      </c>
      <c r="H245" s="172" t="s">
        <v>6489</v>
      </c>
      <c r="I245" s="174" t="s">
        <v>3518</v>
      </c>
      <c r="J245" s="210" t="s">
        <v>6668</v>
      </c>
      <c r="K245" s="173" t="s">
        <v>974</v>
      </c>
      <c r="L245" s="56"/>
      <c r="M245" s="56"/>
    </row>
    <row r="246" spans="1:13" ht="20.25" customHeight="1">
      <c r="A246" s="69" t="s">
        <v>1549</v>
      </c>
      <c r="B246" s="172" t="s">
        <v>3658</v>
      </c>
      <c r="C246" s="172" t="s">
        <v>279</v>
      </c>
      <c r="D246" s="172">
        <f t="shared" si="3"/>
        <v>13</v>
      </c>
      <c r="E246" s="172" t="s">
        <v>3189</v>
      </c>
      <c r="F246" s="172" t="s">
        <v>3190</v>
      </c>
      <c r="G246" s="172" t="s">
        <v>6661</v>
      </c>
      <c r="H246" s="172" t="s">
        <v>6490</v>
      </c>
      <c r="I246" s="471" t="s">
        <v>16761</v>
      </c>
      <c r="J246" s="177" t="s">
        <v>6675</v>
      </c>
      <c r="K246" s="172" t="s">
        <v>6418</v>
      </c>
      <c r="L246" s="56"/>
      <c r="M246" s="56"/>
    </row>
    <row r="247" spans="1:13" ht="20.25" customHeight="1">
      <c r="A247" s="69" t="s">
        <v>1549</v>
      </c>
      <c r="B247" s="172" t="s">
        <v>354</v>
      </c>
      <c r="C247" s="172" t="s">
        <v>279</v>
      </c>
      <c r="D247" s="172">
        <f t="shared" si="3"/>
        <v>14</v>
      </c>
      <c r="E247" s="172" t="s">
        <v>3659</v>
      </c>
      <c r="F247" s="172" t="s">
        <v>5609</v>
      </c>
      <c r="G247" s="172" t="s">
        <v>6662</v>
      </c>
      <c r="H247" s="172" t="s">
        <v>6491</v>
      </c>
      <c r="I247" s="177"/>
      <c r="J247" s="177"/>
      <c r="K247" s="172" t="s">
        <v>6420</v>
      </c>
      <c r="L247" s="56"/>
      <c r="M247" s="56"/>
    </row>
    <row r="248" spans="1:13" ht="20.25" customHeight="1">
      <c r="A248" s="69" t="s">
        <v>1549</v>
      </c>
      <c r="B248" s="172" t="s">
        <v>354</v>
      </c>
      <c r="C248" s="172" t="s">
        <v>279</v>
      </c>
      <c r="D248" s="172">
        <f t="shared" si="3"/>
        <v>15</v>
      </c>
      <c r="E248" s="172" t="s">
        <v>3660</v>
      </c>
      <c r="F248" s="172" t="s">
        <v>5610</v>
      </c>
      <c r="G248" s="172"/>
      <c r="H248" s="172" t="s">
        <v>6492</v>
      </c>
      <c r="I248" s="177"/>
      <c r="J248" s="177"/>
      <c r="K248" s="172" t="s">
        <v>6420</v>
      </c>
      <c r="L248" s="56"/>
      <c r="M248" s="56"/>
    </row>
    <row r="249" spans="1:13" ht="20.25" customHeight="1">
      <c r="A249" s="69" t="s">
        <v>1549</v>
      </c>
      <c r="B249" s="172" t="s">
        <v>354</v>
      </c>
      <c r="C249" s="172" t="s">
        <v>279</v>
      </c>
      <c r="D249" s="172">
        <f t="shared" si="3"/>
        <v>16</v>
      </c>
      <c r="E249" s="172" t="s">
        <v>3661</v>
      </c>
      <c r="F249" s="172" t="s">
        <v>5611</v>
      </c>
      <c r="G249" s="172"/>
      <c r="H249" s="172" t="s">
        <v>6493</v>
      </c>
      <c r="I249" s="177"/>
      <c r="J249" s="177"/>
      <c r="K249" s="172" t="s">
        <v>6420</v>
      </c>
      <c r="L249" s="56"/>
      <c r="M249" s="56"/>
    </row>
    <row r="250" spans="1:13" ht="20.25" customHeight="1">
      <c r="A250" s="69" t="s">
        <v>1549</v>
      </c>
      <c r="B250" s="172" t="s">
        <v>354</v>
      </c>
      <c r="C250" s="172" t="s">
        <v>279</v>
      </c>
      <c r="D250" s="172">
        <f t="shared" si="3"/>
        <v>17</v>
      </c>
      <c r="E250" s="83" t="s">
        <v>8103</v>
      </c>
      <c r="F250" s="172" t="s">
        <v>8104</v>
      </c>
      <c r="G250" s="172" t="s">
        <v>6677</v>
      </c>
      <c r="H250" s="172" t="s">
        <v>6494</v>
      </c>
      <c r="I250" s="177" t="s">
        <v>6676</v>
      </c>
      <c r="J250" s="177" t="s">
        <v>6681</v>
      </c>
      <c r="K250" s="172" t="s">
        <v>6418</v>
      </c>
      <c r="L250" s="56"/>
      <c r="M250" s="56"/>
    </row>
    <row r="251" spans="1:13" ht="20.25" customHeight="1">
      <c r="A251" s="69" t="s">
        <v>1549</v>
      </c>
      <c r="B251" s="172" t="s">
        <v>354</v>
      </c>
      <c r="C251" s="172" t="s">
        <v>279</v>
      </c>
      <c r="D251" s="172">
        <f t="shared" si="3"/>
        <v>18</v>
      </c>
      <c r="E251" s="172" t="s">
        <v>2549</v>
      </c>
      <c r="F251" s="172" t="s">
        <v>2420</v>
      </c>
      <c r="G251" s="172" t="s">
        <v>6678</v>
      </c>
      <c r="H251" s="172" t="s">
        <v>6495</v>
      </c>
      <c r="I251" s="177"/>
      <c r="J251" s="177" t="s">
        <v>6686</v>
      </c>
      <c r="K251" s="172" t="s">
        <v>6420</v>
      </c>
      <c r="L251" s="56"/>
      <c r="M251" s="56"/>
    </row>
    <row r="252" spans="1:13" ht="20.25" customHeight="1">
      <c r="A252" s="69" t="s">
        <v>1549</v>
      </c>
      <c r="B252" s="172" t="s">
        <v>354</v>
      </c>
      <c r="C252" s="172" t="s">
        <v>279</v>
      </c>
      <c r="D252" s="172">
        <f t="shared" si="3"/>
        <v>19</v>
      </c>
      <c r="E252" s="172" t="s">
        <v>955</v>
      </c>
      <c r="F252" s="172" t="s">
        <v>6679</v>
      </c>
      <c r="G252" s="81" t="s">
        <v>6685</v>
      </c>
      <c r="H252" s="172" t="s">
        <v>6496</v>
      </c>
      <c r="I252" s="177"/>
      <c r="J252" s="177" t="s">
        <v>6680</v>
      </c>
      <c r="K252" s="172" t="s">
        <v>6420</v>
      </c>
      <c r="L252" s="56"/>
      <c r="M252" s="56"/>
    </row>
    <row r="253" spans="1:13" ht="20.25" customHeight="1">
      <c r="A253" s="69" t="s">
        <v>1549</v>
      </c>
      <c r="B253" s="172" t="s">
        <v>354</v>
      </c>
      <c r="C253" s="172" t="s">
        <v>279</v>
      </c>
      <c r="D253" s="172">
        <f t="shared" si="3"/>
        <v>20</v>
      </c>
      <c r="E253" s="172" t="s">
        <v>954</v>
      </c>
      <c r="F253" s="172" t="s">
        <v>961</v>
      </c>
      <c r="G253" s="36" t="s">
        <v>6476</v>
      </c>
      <c r="H253" s="172" t="s">
        <v>6497</v>
      </c>
      <c r="I253" s="193" t="s">
        <v>5427</v>
      </c>
      <c r="J253" s="89" t="s">
        <v>6450</v>
      </c>
      <c r="K253" s="172" t="s">
        <v>80</v>
      </c>
      <c r="L253" s="56"/>
      <c r="M253" s="56"/>
    </row>
    <row r="254" spans="1:13" ht="20.25" customHeight="1">
      <c r="A254" s="69" t="s">
        <v>1549</v>
      </c>
      <c r="B254" s="172" t="s">
        <v>354</v>
      </c>
      <c r="C254" s="172" t="s">
        <v>279</v>
      </c>
      <c r="D254" s="172">
        <f t="shared" si="3"/>
        <v>21</v>
      </c>
      <c r="E254" s="172" t="s">
        <v>3662</v>
      </c>
      <c r="F254" s="172" t="s">
        <v>5612</v>
      </c>
      <c r="G254" s="172" t="s">
        <v>6684</v>
      </c>
      <c r="H254" s="172" t="s">
        <v>6498</v>
      </c>
      <c r="I254" s="177" t="s">
        <v>6682</v>
      </c>
      <c r="J254" s="177" t="s">
        <v>6683</v>
      </c>
      <c r="K254" s="172" t="s">
        <v>6418</v>
      </c>
      <c r="L254" s="56"/>
      <c r="M254" s="56"/>
    </row>
    <row r="255" spans="1:13" ht="20.25" customHeight="1">
      <c r="A255" s="204" t="s">
        <v>1549</v>
      </c>
      <c r="B255" s="205" t="s">
        <v>355</v>
      </c>
      <c r="C255" s="205" t="s">
        <v>1509</v>
      </c>
      <c r="D255" s="205">
        <f t="shared" si="3"/>
        <v>1</v>
      </c>
      <c r="E255" s="204" t="s">
        <v>573</v>
      </c>
      <c r="F255" s="206" t="s">
        <v>565</v>
      </c>
      <c r="G255" s="205" t="s">
        <v>3619</v>
      </c>
      <c r="H255" s="205"/>
      <c r="I255" s="207" t="s">
        <v>3601</v>
      </c>
      <c r="J255" s="207" t="s">
        <v>2006</v>
      </c>
      <c r="K255" s="206" t="s">
        <v>3600</v>
      </c>
      <c r="L255" s="56"/>
      <c r="M255" s="56"/>
    </row>
    <row r="256" spans="1:13" ht="20.25" customHeight="1">
      <c r="A256" s="204" t="s">
        <v>1549</v>
      </c>
      <c r="B256" s="205" t="s">
        <v>355</v>
      </c>
      <c r="C256" s="205" t="s">
        <v>1509</v>
      </c>
      <c r="D256" s="205">
        <f t="shared" si="3"/>
        <v>2</v>
      </c>
      <c r="E256" s="205" t="s">
        <v>2896</v>
      </c>
      <c r="F256" s="205" t="s">
        <v>2897</v>
      </c>
      <c r="G256" s="205"/>
      <c r="H256" s="208"/>
      <c r="I256" s="209"/>
      <c r="J256" s="209"/>
      <c r="K256" s="238" t="s">
        <v>80</v>
      </c>
      <c r="L256" s="56"/>
      <c r="M256" s="56"/>
    </row>
    <row r="257" spans="1:13" ht="20.25" customHeight="1">
      <c r="A257" s="204" t="s">
        <v>1549</v>
      </c>
      <c r="B257" s="205" t="s">
        <v>355</v>
      </c>
      <c r="C257" s="205" t="s">
        <v>1509</v>
      </c>
      <c r="D257" s="205">
        <f t="shared" si="3"/>
        <v>3</v>
      </c>
      <c r="E257" s="205" t="s">
        <v>2568</v>
      </c>
      <c r="F257" s="205" t="s">
        <v>2440</v>
      </c>
      <c r="G257" s="205"/>
      <c r="H257" s="205"/>
      <c r="I257" s="209"/>
      <c r="J257" s="209"/>
      <c r="K257" s="205" t="s">
        <v>6420</v>
      </c>
      <c r="L257" s="56"/>
      <c r="M257" s="56"/>
    </row>
    <row r="258" spans="1:13" ht="20.25" customHeight="1">
      <c r="A258" s="204" t="s">
        <v>1549</v>
      </c>
      <c r="B258" s="205" t="s">
        <v>355</v>
      </c>
      <c r="C258" s="205" t="s">
        <v>1509</v>
      </c>
      <c r="D258" s="205">
        <f t="shared" si="3"/>
        <v>4</v>
      </c>
      <c r="E258" s="205" t="s">
        <v>3663</v>
      </c>
      <c r="F258" s="205" t="s">
        <v>5613</v>
      </c>
      <c r="G258" s="205"/>
      <c r="H258" s="238" t="s">
        <v>6002</v>
      </c>
      <c r="I258" s="228" t="s">
        <v>3522</v>
      </c>
      <c r="J258" s="228" t="s">
        <v>2006</v>
      </c>
      <c r="K258" s="238" t="s">
        <v>215</v>
      </c>
      <c r="L258" s="56"/>
      <c r="M258" s="56"/>
    </row>
    <row r="259" spans="1:13" ht="20.25" customHeight="1">
      <c r="A259" s="204" t="s">
        <v>1549</v>
      </c>
      <c r="B259" s="205" t="s">
        <v>355</v>
      </c>
      <c r="C259" s="205" t="s">
        <v>1509</v>
      </c>
      <c r="D259" s="205">
        <f t="shared" ref="D259:D323" si="4">IF($C259=$C258,$D258+1,1)</f>
        <v>5</v>
      </c>
      <c r="E259" s="205" t="s">
        <v>955</v>
      </c>
      <c r="F259" s="205" t="s">
        <v>962</v>
      </c>
      <c r="G259" s="205"/>
      <c r="H259" s="205"/>
      <c r="I259" s="209"/>
      <c r="J259" s="209"/>
      <c r="K259" s="205" t="s">
        <v>6420</v>
      </c>
      <c r="L259" s="56"/>
      <c r="M259" s="56"/>
    </row>
    <row r="260" spans="1:13" ht="20.25" customHeight="1">
      <c r="A260" s="204" t="s">
        <v>1549</v>
      </c>
      <c r="B260" s="205" t="s">
        <v>355</v>
      </c>
      <c r="C260" s="205" t="s">
        <v>1509</v>
      </c>
      <c r="D260" s="205">
        <f t="shared" si="4"/>
        <v>6</v>
      </c>
      <c r="E260" s="205" t="s">
        <v>1444</v>
      </c>
      <c r="F260" s="205" t="s">
        <v>1432</v>
      </c>
      <c r="G260" s="205"/>
      <c r="H260" s="205"/>
      <c r="I260" s="209"/>
      <c r="J260" s="209"/>
      <c r="K260" s="205" t="s">
        <v>6420</v>
      </c>
      <c r="L260" s="56"/>
      <c r="M260" s="56"/>
    </row>
    <row r="261" spans="1:13" ht="20.25" customHeight="1">
      <c r="A261" s="204" t="s">
        <v>1549</v>
      </c>
      <c r="B261" s="205" t="s">
        <v>355</v>
      </c>
      <c r="C261" s="205" t="s">
        <v>1509</v>
      </c>
      <c r="D261" s="205">
        <f t="shared" si="4"/>
        <v>7</v>
      </c>
      <c r="E261" s="205" t="s">
        <v>3664</v>
      </c>
      <c r="F261" s="205" t="s">
        <v>5614</v>
      </c>
      <c r="G261" s="205"/>
      <c r="H261" s="205"/>
      <c r="I261" s="209"/>
      <c r="J261" s="209"/>
      <c r="K261" s="205" t="s">
        <v>6501</v>
      </c>
      <c r="L261" s="56"/>
      <c r="M261" s="56"/>
    </row>
    <row r="262" spans="1:13" ht="20.25" customHeight="1">
      <c r="A262" s="204" t="s">
        <v>1549</v>
      </c>
      <c r="B262" s="205" t="s">
        <v>355</v>
      </c>
      <c r="C262" s="205" t="s">
        <v>1509</v>
      </c>
      <c r="D262" s="205">
        <f t="shared" si="4"/>
        <v>8</v>
      </c>
      <c r="E262" s="205" t="s">
        <v>780</v>
      </c>
      <c r="F262" s="205" t="s">
        <v>838</v>
      </c>
      <c r="G262" s="205"/>
      <c r="H262" s="205"/>
      <c r="I262" s="209"/>
      <c r="J262" s="209"/>
      <c r="K262" s="238" t="s">
        <v>80</v>
      </c>
      <c r="L262" s="56"/>
      <c r="M262" s="56"/>
    </row>
    <row r="263" spans="1:13" ht="20.25" customHeight="1">
      <c r="A263" s="69" t="s">
        <v>1549</v>
      </c>
      <c r="B263" s="172" t="s">
        <v>1498</v>
      </c>
      <c r="C263" s="172" t="s">
        <v>1510</v>
      </c>
      <c r="D263" s="172">
        <f t="shared" si="4"/>
        <v>1</v>
      </c>
      <c r="E263" s="69" t="s">
        <v>3597</v>
      </c>
      <c r="F263" s="173" t="s">
        <v>565</v>
      </c>
      <c r="G263" s="172" t="s">
        <v>600</v>
      </c>
      <c r="H263" s="172" t="s">
        <v>6509</v>
      </c>
      <c r="I263" s="122" t="s">
        <v>3601</v>
      </c>
      <c r="J263" s="122" t="s">
        <v>6693</v>
      </c>
      <c r="K263" s="173" t="s">
        <v>3665</v>
      </c>
      <c r="L263" s="56"/>
      <c r="M263" s="56"/>
    </row>
    <row r="264" spans="1:13" ht="20.25" customHeight="1">
      <c r="A264" s="69" t="s">
        <v>1549</v>
      </c>
      <c r="B264" s="172" t="s">
        <v>1498</v>
      </c>
      <c r="C264" s="172" t="s">
        <v>1510</v>
      </c>
      <c r="D264" s="172">
        <f t="shared" si="4"/>
        <v>2</v>
      </c>
      <c r="E264" s="172" t="s">
        <v>3666</v>
      </c>
      <c r="F264" s="172" t="s">
        <v>5615</v>
      </c>
      <c r="G264" s="172" t="s">
        <v>6688</v>
      </c>
      <c r="H264" s="172" t="s">
        <v>6510</v>
      </c>
      <c r="I264" s="177" t="s">
        <v>6689</v>
      </c>
      <c r="J264" s="177" t="s">
        <v>6690</v>
      </c>
      <c r="K264" s="172" t="s">
        <v>6418</v>
      </c>
      <c r="L264" s="56"/>
      <c r="M264" s="56"/>
    </row>
    <row r="265" spans="1:13" ht="20.25" customHeight="1">
      <c r="A265" s="69" t="s">
        <v>1549</v>
      </c>
      <c r="B265" s="172" t="s">
        <v>1498</v>
      </c>
      <c r="C265" s="172" t="s">
        <v>1510</v>
      </c>
      <c r="D265" s="172">
        <f t="shared" si="4"/>
        <v>3</v>
      </c>
      <c r="E265" s="172" t="s">
        <v>3565</v>
      </c>
      <c r="F265" s="172" t="s">
        <v>5542</v>
      </c>
      <c r="G265" s="172" t="s">
        <v>6692</v>
      </c>
      <c r="H265" s="172" t="s">
        <v>6511</v>
      </c>
      <c r="I265" s="177"/>
      <c r="J265" s="177"/>
      <c r="K265" s="172" t="s">
        <v>80</v>
      </c>
      <c r="L265" s="56"/>
      <c r="M265" s="56"/>
    </row>
    <row r="266" spans="1:13" ht="20.25" customHeight="1">
      <c r="A266" s="69" t="s">
        <v>1549</v>
      </c>
      <c r="B266" s="172" t="s">
        <v>1498</v>
      </c>
      <c r="C266" s="172" t="s">
        <v>1510</v>
      </c>
      <c r="D266" s="172">
        <f t="shared" si="4"/>
        <v>4</v>
      </c>
      <c r="E266" s="172" t="s">
        <v>1021</v>
      </c>
      <c r="F266" s="172" t="s">
        <v>1445</v>
      </c>
      <c r="G266" s="172" t="s">
        <v>6691</v>
      </c>
      <c r="H266" s="172" t="s">
        <v>6512</v>
      </c>
      <c r="I266" s="174" t="s">
        <v>3518</v>
      </c>
      <c r="J266" s="174" t="s">
        <v>4164</v>
      </c>
      <c r="K266" s="173" t="s">
        <v>974</v>
      </c>
      <c r="L266" s="56"/>
      <c r="M266" s="56"/>
    </row>
    <row r="267" spans="1:13" ht="20.25" customHeight="1">
      <c r="A267" s="69" t="s">
        <v>1549</v>
      </c>
      <c r="B267" s="172" t="s">
        <v>1498</v>
      </c>
      <c r="C267" s="172" t="s">
        <v>1510</v>
      </c>
      <c r="D267" s="172">
        <f t="shared" si="4"/>
        <v>5</v>
      </c>
      <c r="E267" s="172" t="s">
        <v>3667</v>
      </c>
      <c r="F267" s="172" t="s">
        <v>5616</v>
      </c>
      <c r="G267" s="172" t="s">
        <v>6698</v>
      </c>
      <c r="H267" s="172" t="s">
        <v>6513</v>
      </c>
      <c r="I267" s="177" t="s">
        <v>6706</v>
      </c>
      <c r="J267" s="177" t="s">
        <v>6707</v>
      </c>
      <c r="K267" s="172" t="s">
        <v>6502</v>
      </c>
      <c r="L267" s="56"/>
      <c r="M267" s="56"/>
    </row>
    <row r="268" spans="1:13" ht="20.25" customHeight="1">
      <c r="A268" s="69" t="s">
        <v>1549</v>
      </c>
      <c r="B268" s="172" t="s">
        <v>1498</v>
      </c>
      <c r="C268" s="172" t="s">
        <v>1510</v>
      </c>
      <c r="D268" s="172">
        <f t="shared" si="4"/>
        <v>6</v>
      </c>
      <c r="E268" s="172" t="s">
        <v>3668</v>
      </c>
      <c r="F268" s="172" t="s">
        <v>5617</v>
      </c>
      <c r="G268" s="172" t="s">
        <v>6699</v>
      </c>
      <c r="H268" s="172" t="s">
        <v>6514</v>
      </c>
      <c r="I268" s="177" t="s">
        <v>6706</v>
      </c>
      <c r="J268" s="177" t="s">
        <v>6695</v>
      </c>
      <c r="K268" s="172" t="s">
        <v>6502</v>
      </c>
      <c r="L268" s="56"/>
      <c r="M268" s="56"/>
    </row>
    <row r="269" spans="1:13" ht="20.25" customHeight="1">
      <c r="A269" s="69" t="s">
        <v>1549</v>
      </c>
      <c r="B269" s="172" t="s">
        <v>3669</v>
      </c>
      <c r="C269" s="172" t="s">
        <v>1510</v>
      </c>
      <c r="D269" s="172">
        <f t="shared" si="4"/>
        <v>7</v>
      </c>
      <c r="E269" s="172" t="s">
        <v>3670</v>
      </c>
      <c r="F269" s="172" t="s">
        <v>5618</v>
      </c>
      <c r="G269" s="172" t="s">
        <v>6700</v>
      </c>
      <c r="H269" s="172" t="s">
        <v>6515</v>
      </c>
      <c r="I269" s="177" t="s">
        <v>6706</v>
      </c>
      <c r="J269" s="177" t="s">
        <v>6696</v>
      </c>
      <c r="K269" s="172" t="s">
        <v>6502</v>
      </c>
      <c r="L269" s="56"/>
      <c r="M269" s="56"/>
    </row>
    <row r="270" spans="1:13" ht="20.25" customHeight="1">
      <c r="A270" s="69" t="s">
        <v>1549</v>
      </c>
      <c r="B270" s="172" t="s">
        <v>1498</v>
      </c>
      <c r="C270" s="172" t="s">
        <v>1510</v>
      </c>
      <c r="D270" s="172">
        <f t="shared" si="4"/>
        <v>8</v>
      </c>
      <c r="E270" s="172" t="s">
        <v>3671</v>
      </c>
      <c r="F270" s="172" t="s">
        <v>5619</v>
      </c>
      <c r="G270" s="172" t="s">
        <v>6701</v>
      </c>
      <c r="H270" s="172" t="s">
        <v>6516</v>
      </c>
      <c r="I270" s="177" t="s">
        <v>6706</v>
      </c>
      <c r="J270" s="177" t="s">
        <v>6696</v>
      </c>
      <c r="K270" s="172" t="s">
        <v>6502</v>
      </c>
      <c r="L270" s="56"/>
      <c r="M270" s="56"/>
    </row>
    <row r="271" spans="1:13" ht="20.25" customHeight="1">
      <c r="A271" s="69" t="s">
        <v>1549</v>
      </c>
      <c r="B271" s="172" t="s">
        <v>1498</v>
      </c>
      <c r="C271" s="172" t="s">
        <v>1510</v>
      </c>
      <c r="D271" s="172">
        <f t="shared" si="4"/>
        <v>9</v>
      </c>
      <c r="E271" s="172" t="s">
        <v>3672</v>
      </c>
      <c r="F271" s="172" t="s">
        <v>5620</v>
      </c>
      <c r="G271" s="172" t="s">
        <v>6702</v>
      </c>
      <c r="H271" s="172" t="s">
        <v>6517</v>
      </c>
      <c r="I271" s="177" t="s">
        <v>6706</v>
      </c>
      <c r="J271" s="177" t="s">
        <v>6696</v>
      </c>
      <c r="K271" s="172" t="s">
        <v>6502</v>
      </c>
      <c r="L271" s="56"/>
      <c r="M271" s="56"/>
    </row>
    <row r="272" spans="1:13" ht="20.25" customHeight="1">
      <c r="A272" s="69" t="s">
        <v>1549</v>
      </c>
      <c r="B272" s="172" t="s">
        <v>1498</v>
      </c>
      <c r="C272" s="172" t="s">
        <v>1510</v>
      </c>
      <c r="D272" s="172">
        <f t="shared" si="4"/>
        <v>10</v>
      </c>
      <c r="E272" s="172" t="s">
        <v>3673</v>
      </c>
      <c r="F272" s="172" t="s">
        <v>5621</v>
      </c>
      <c r="G272" s="172" t="s">
        <v>6703</v>
      </c>
      <c r="H272" s="172" t="s">
        <v>6518</v>
      </c>
      <c r="I272" s="177" t="s">
        <v>6706</v>
      </c>
      <c r="J272" s="177" t="s">
        <v>6696</v>
      </c>
      <c r="K272" s="172" t="s">
        <v>6502</v>
      </c>
      <c r="L272" s="56"/>
      <c r="M272" s="56"/>
    </row>
    <row r="273" spans="1:13" ht="20.25" customHeight="1">
      <c r="A273" s="69" t="s">
        <v>1549</v>
      </c>
      <c r="B273" s="172" t="s">
        <v>1498</v>
      </c>
      <c r="C273" s="172" t="s">
        <v>1510</v>
      </c>
      <c r="D273" s="172">
        <f t="shared" si="4"/>
        <v>11</v>
      </c>
      <c r="E273" s="172" t="s">
        <v>3674</v>
      </c>
      <c r="F273" s="172" t="s">
        <v>5622</v>
      </c>
      <c r="G273" s="172" t="s">
        <v>6704</v>
      </c>
      <c r="H273" s="172" t="s">
        <v>6519</v>
      </c>
      <c r="I273" s="177" t="s">
        <v>6706</v>
      </c>
      <c r="J273" s="177" t="s">
        <v>6697</v>
      </c>
      <c r="K273" s="172" t="s">
        <v>6502</v>
      </c>
      <c r="L273" s="56"/>
      <c r="M273" s="56"/>
    </row>
    <row r="274" spans="1:13" ht="20.25" customHeight="1">
      <c r="A274" s="69" t="s">
        <v>1549</v>
      </c>
      <c r="B274" s="172" t="s">
        <v>1498</v>
      </c>
      <c r="C274" s="172" t="s">
        <v>1510</v>
      </c>
      <c r="D274" s="172">
        <f t="shared" si="4"/>
        <v>12</v>
      </c>
      <c r="E274" s="172" t="s">
        <v>3675</v>
      </c>
      <c r="F274" s="172" t="s">
        <v>5623</v>
      </c>
      <c r="G274" s="172" t="s">
        <v>6705</v>
      </c>
      <c r="H274" s="172" t="s">
        <v>6520</v>
      </c>
      <c r="I274" s="177" t="s">
        <v>6706</v>
      </c>
      <c r="J274" s="177" t="s">
        <v>6696</v>
      </c>
      <c r="K274" s="172" t="s">
        <v>6502</v>
      </c>
      <c r="L274" s="56"/>
      <c r="M274" s="56"/>
    </row>
    <row r="275" spans="1:13" ht="20.25" customHeight="1">
      <c r="A275" s="69" t="s">
        <v>1549</v>
      </c>
      <c r="B275" s="172" t="s">
        <v>1498</v>
      </c>
      <c r="C275" s="172" t="s">
        <v>1510</v>
      </c>
      <c r="D275" s="172">
        <f t="shared" si="4"/>
        <v>13</v>
      </c>
      <c r="E275" s="172" t="s">
        <v>3676</v>
      </c>
      <c r="F275" s="172" t="s">
        <v>2734</v>
      </c>
      <c r="G275" s="172" t="s">
        <v>6694</v>
      </c>
      <c r="H275" s="172" t="s">
        <v>6521</v>
      </c>
      <c r="I275" s="174" t="s">
        <v>3518</v>
      </c>
      <c r="J275" s="174" t="s">
        <v>4164</v>
      </c>
      <c r="K275" s="173" t="s">
        <v>974</v>
      </c>
      <c r="L275" s="56"/>
      <c r="M275" s="56"/>
    </row>
    <row r="276" spans="1:13" ht="20.25" customHeight="1">
      <c r="A276" s="69" t="s">
        <v>1549</v>
      </c>
      <c r="B276" s="172" t="s">
        <v>1498</v>
      </c>
      <c r="C276" s="172" t="s">
        <v>1510</v>
      </c>
      <c r="D276" s="172">
        <f t="shared" si="4"/>
        <v>14</v>
      </c>
      <c r="E276" s="172" t="s">
        <v>3677</v>
      </c>
      <c r="F276" s="172" t="s">
        <v>838</v>
      </c>
      <c r="G276" s="52" t="s">
        <v>784</v>
      </c>
      <c r="H276" s="69" t="s">
        <v>6522</v>
      </c>
      <c r="I276" s="177"/>
      <c r="J276" s="138" t="s">
        <v>4335</v>
      </c>
      <c r="K276" s="172" t="s">
        <v>80</v>
      </c>
      <c r="L276" s="56"/>
      <c r="M276" s="56"/>
    </row>
    <row r="277" spans="1:13" ht="20.25" customHeight="1">
      <c r="A277" s="69" t="s">
        <v>1549</v>
      </c>
      <c r="B277" s="172" t="s">
        <v>356</v>
      </c>
      <c r="C277" s="172" t="s">
        <v>280</v>
      </c>
      <c r="D277" s="172">
        <f t="shared" si="4"/>
        <v>1</v>
      </c>
      <c r="E277" s="69" t="s">
        <v>573</v>
      </c>
      <c r="F277" s="173" t="s">
        <v>565</v>
      </c>
      <c r="G277" s="172" t="s">
        <v>600</v>
      </c>
      <c r="H277" s="172" t="s">
        <v>6523</v>
      </c>
      <c r="I277" s="122" t="s">
        <v>3601</v>
      </c>
      <c r="J277" s="122" t="s">
        <v>3620</v>
      </c>
      <c r="K277" s="173" t="s">
        <v>584</v>
      </c>
      <c r="L277" s="56"/>
      <c r="M277" s="56"/>
    </row>
    <row r="278" spans="1:13" ht="20.25" customHeight="1">
      <c r="A278" s="69" t="s">
        <v>1549</v>
      </c>
      <c r="B278" s="172" t="s">
        <v>356</v>
      </c>
      <c r="C278" s="172" t="s">
        <v>280</v>
      </c>
      <c r="D278" s="172">
        <f t="shared" si="4"/>
        <v>2</v>
      </c>
      <c r="E278" s="172" t="s">
        <v>760</v>
      </c>
      <c r="F278" s="172" t="s">
        <v>1309</v>
      </c>
      <c r="G278" s="172" t="s">
        <v>6716</v>
      </c>
      <c r="H278" s="172" t="s">
        <v>6533</v>
      </c>
      <c r="I278" s="177"/>
      <c r="J278" s="177" t="s">
        <v>6717</v>
      </c>
      <c r="K278" s="172" t="s">
        <v>6420</v>
      </c>
      <c r="L278" s="56"/>
      <c r="M278" s="56"/>
    </row>
    <row r="279" spans="1:13" ht="20.25" customHeight="1">
      <c r="A279" s="69" t="s">
        <v>1549</v>
      </c>
      <c r="B279" s="172" t="s">
        <v>356</v>
      </c>
      <c r="C279" s="172" t="s">
        <v>280</v>
      </c>
      <c r="D279" s="172">
        <f t="shared" si="4"/>
        <v>3</v>
      </c>
      <c r="E279" s="172" t="s">
        <v>3678</v>
      </c>
      <c r="F279" s="172" t="s">
        <v>5624</v>
      </c>
      <c r="G279" s="172" t="s">
        <v>6709</v>
      </c>
      <c r="H279" s="172" t="s">
        <v>6524</v>
      </c>
      <c r="I279" s="174" t="s">
        <v>3518</v>
      </c>
      <c r="J279" s="174" t="s">
        <v>4164</v>
      </c>
      <c r="K279" s="173" t="s">
        <v>974</v>
      </c>
      <c r="L279" s="56"/>
      <c r="M279" s="56"/>
    </row>
    <row r="280" spans="1:13" ht="20.25" customHeight="1">
      <c r="A280" s="69" t="s">
        <v>1549</v>
      </c>
      <c r="B280" s="172" t="s">
        <v>356</v>
      </c>
      <c r="C280" s="172" t="s">
        <v>280</v>
      </c>
      <c r="D280" s="172">
        <f t="shared" si="4"/>
        <v>4</v>
      </c>
      <c r="E280" s="172" t="s">
        <v>3679</v>
      </c>
      <c r="F280" s="69" t="s">
        <v>5625</v>
      </c>
      <c r="G280" s="172" t="s">
        <v>6710</v>
      </c>
      <c r="H280" s="172" t="s">
        <v>6525</v>
      </c>
      <c r="I280" s="177" t="s">
        <v>6718</v>
      </c>
      <c r="J280" s="177"/>
      <c r="K280" s="172" t="s">
        <v>6420</v>
      </c>
      <c r="L280" s="56"/>
      <c r="M280" s="56"/>
    </row>
    <row r="281" spans="1:13" ht="20.25" customHeight="1">
      <c r="A281" s="69" t="s">
        <v>1549</v>
      </c>
      <c r="B281" s="172" t="s">
        <v>356</v>
      </c>
      <c r="C281" s="172" t="s">
        <v>280</v>
      </c>
      <c r="D281" s="172">
        <f t="shared" si="4"/>
        <v>5</v>
      </c>
      <c r="E281" s="172" t="s">
        <v>3680</v>
      </c>
      <c r="F281" s="172" t="s">
        <v>5626</v>
      </c>
      <c r="G281" s="172" t="s">
        <v>6711</v>
      </c>
      <c r="H281" s="172" t="s">
        <v>6526</v>
      </c>
      <c r="I281" s="177" t="s">
        <v>6718</v>
      </c>
      <c r="J281" s="177"/>
      <c r="K281" s="172" t="s">
        <v>6420</v>
      </c>
      <c r="L281" s="56"/>
      <c r="M281" s="56"/>
    </row>
    <row r="282" spans="1:13" ht="20.25" customHeight="1">
      <c r="A282" s="69" t="s">
        <v>1549</v>
      </c>
      <c r="B282" s="172" t="s">
        <v>356</v>
      </c>
      <c r="C282" s="172" t="s">
        <v>280</v>
      </c>
      <c r="D282" s="172">
        <f t="shared" si="4"/>
        <v>6</v>
      </c>
      <c r="E282" s="172" t="s">
        <v>3681</v>
      </c>
      <c r="F282" s="172" t="s">
        <v>5627</v>
      </c>
      <c r="G282" s="172" t="s">
        <v>6712</v>
      </c>
      <c r="H282" s="172" t="s">
        <v>6527</v>
      </c>
      <c r="I282" s="177" t="s">
        <v>6718</v>
      </c>
      <c r="J282" s="177"/>
      <c r="K282" s="172" t="s">
        <v>6420</v>
      </c>
      <c r="L282" s="56"/>
      <c r="M282" s="56"/>
    </row>
    <row r="283" spans="1:13" ht="20.25" customHeight="1">
      <c r="A283" s="69" t="s">
        <v>1549</v>
      </c>
      <c r="B283" s="172" t="s">
        <v>356</v>
      </c>
      <c r="C283" s="172" t="s">
        <v>280</v>
      </c>
      <c r="D283" s="172">
        <f t="shared" si="4"/>
        <v>7</v>
      </c>
      <c r="E283" s="172" t="s">
        <v>3682</v>
      </c>
      <c r="F283" s="172" t="s">
        <v>5628</v>
      </c>
      <c r="G283" s="172" t="s">
        <v>6713</v>
      </c>
      <c r="H283" s="172" t="s">
        <v>6528</v>
      </c>
      <c r="I283" s="177"/>
      <c r="J283" s="177"/>
      <c r="K283" s="172" t="s">
        <v>6420</v>
      </c>
      <c r="L283" s="56"/>
      <c r="M283" s="56"/>
    </row>
    <row r="284" spans="1:13" ht="20.25" customHeight="1">
      <c r="A284" s="69" t="s">
        <v>1549</v>
      </c>
      <c r="B284" s="172" t="s">
        <v>356</v>
      </c>
      <c r="C284" s="172" t="s">
        <v>280</v>
      </c>
      <c r="D284" s="172">
        <f t="shared" si="4"/>
        <v>8</v>
      </c>
      <c r="E284" s="172" t="s">
        <v>3683</v>
      </c>
      <c r="F284" s="172" t="s">
        <v>5629</v>
      </c>
      <c r="G284" s="172" t="s">
        <v>6714</v>
      </c>
      <c r="H284" s="172" t="s">
        <v>6529</v>
      </c>
      <c r="I284" s="177"/>
      <c r="J284" s="177"/>
      <c r="K284" s="172" t="s">
        <v>6420</v>
      </c>
      <c r="L284" s="56"/>
      <c r="M284" s="56"/>
    </row>
    <row r="285" spans="1:13" ht="20.25" customHeight="1">
      <c r="A285" s="69" t="s">
        <v>1549</v>
      </c>
      <c r="B285" s="172" t="s">
        <v>356</v>
      </c>
      <c r="C285" s="172" t="s">
        <v>280</v>
      </c>
      <c r="D285" s="172">
        <f t="shared" si="4"/>
        <v>9</v>
      </c>
      <c r="E285" s="172" t="s">
        <v>1628</v>
      </c>
      <c r="F285" s="172" t="s">
        <v>1617</v>
      </c>
      <c r="G285" s="172" t="s">
        <v>6715</v>
      </c>
      <c r="H285" s="172" t="s">
        <v>6530</v>
      </c>
      <c r="I285" s="177"/>
      <c r="J285" s="177" t="s">
        <v>6719</v>
      </c>
      <c r="K285" s="172" t="s">
        <v>6420</v>
      </c>
      <c r="L285" s="56"/>
      <c r="M285" s="56"/>
    </row>
    <row r="286" spans="1:13" ht="20.25" customHeight="1">
      <c r="A286" s="69" t="s">
        <v>1549</v>
      </c>
      <c r="B286" s="172" t="s">
        <v>357</v>
      </c>
      <c r="C286" s="172" t="s">
        <v>281</v>
      </c>
      <c r="D286" s="172">
        <f t="shared" si="4"/>
        <v>1</v>
      </c>
      <c r="E286" s="69" t="s">
        <v>3597</v>
      </c>
      <c r="F286" s="173" t="s">
        <v>565</v>
      </c>
      <c r="G286" s="172" t="s">
        <v>3619</v>
      </c>
      <c r="H286" s="172" t="s">
        <v>6534</v>
      </c>
      <c r="I286" s="122" t="s">
        <v>3601</v>
      </c>
      <c r="J286" s="122" t="s">
        <v>2006</v>
      </c>
      <c r="K286" s="173" t="s">
        <v>3600</v>
      </c>
      <c r="L286" s="56"/>
      <c r="M286" s="56"/>
    </row>
    <row r="287" spans="1:13" ht="20.25" customHeight="1">
      <c r="A287" s="69" t="s">
        <v>1549</v>
      </c>
      <c r="B287" s="172" t="s">
        <v>357</v>
      </c>
      <c r="C287" s="172" t="s">
        <v>281</v>
      </c>
      <c r="D287" s="172">
        <f t="shared" si="4"/>
        <v>2</v>
      </c>
      <c r="E287" s="172" t="s">
        <v>3684</v>
      </c>
      <c r="F287" s="172" t="s">
        <v>5630</v>
      </c>
      <c r="G287" s="172" t="s">
        <v>6721</v>
      </c>
      <c r="H287" s="172" t="s">
        <v>6535</v>
      </c>
      <c r="I287" s="177" t="s">
        <v>6725</v>
      </c>
      <c r="J287" s="177"/>
      <c r="K287" s="172" t="s">
        <v>80</v>
      </c>
      <c r="L287" s="56"/>
      <c r="M287" s="56"/>
    </row>
    <row r="288" spans="1:13" ht="20.25" customHeight="1">
      <c r="A288" s="69" t="s">
        <v>1549</v>
      </c>
      <c r="B288" s="172" t="s">
        <v>357</v>
      </c>
      <c r="C288" s="172" t="s">
        <v>281</v>
      </c>
      <c r="D288" s="172">
        <f t="shared" si="4"/>
        <v>3</v>
      </c>
      <c r="E288" s="172" t="s">
        <v>2561</v>
      </c>
      <c r="F288" s="172" t="s">
        <v>2432</v>
      </c>
      <c r="G288" s="36" t="s">
        <v>6722</v>
      </c>
      <c r="H288" s="172" t="s">
        <v>6536</v>
      </c>
      <c r="I288" s="177" t="s">
        <v>6723</v>
      </c>
      <c r="J288" s="177" t="s">
        <v>6724</v>
      </c>
      <c r="K288" s="172" t="s">
        <v>6420</v>
      </c>
      <c r="L288" s="56"/>
      <c r="M288" s="56"/>
    </row>
    <row r="289" spans="1:13" ht="20.25" customHeight="1">
      <c r="A289" s="69" t="s">
        <v>1549</v>
      </c>
      <c r="B289" s="172" t="s">
        <v>357</v>
      </c>
      <c r="C289" s="172" t="s">
        <v>281</v>
      </c>
      <c r="D289" s="172">
        <f t="shared" si="4"/>
        <v>4</v>
      </c>
      <c r="E289" s="172" t="s">
        <v>955</v>
      </c>
      <c r="F289" s="172" t="s">
        <v>962</v>
      </c>
      <c r="G289" s="81" t="s">
        <v>6685</v>
      </c>
      <c r="H289" s="172" t="s">
        <v>6537</v>
      </c>
      <c r="I289" s="177"/>
      <c r="J289" s="177" t="s">
        <v>6680</v>
      </c>
      <c r="K289" s="172" t="s">
        <v>6420</v>
      </c>
      <c r="L289" s="56"/>
      <c r="M289" s="56"/>
    </row>
    <row r="290" spans="1:13" ht="20.25" customHeight="1">
      <c r="A290" s="69" t="s">
        <v>1549</v>
      </c>
      <c r="B290" s="172" t="s">
        <v>357</v>
      </c>
      <c r="C290" s="172" t="s">
        <v>281</v>
      </c>
      <c r="D290" s="172">
        <f t="shared" si="4"/>
        <v>5</v>
      </c>
      <c r="E290" s="172" t="s">
        <v>954</v>
      </c>
      <c r="F290" s="172" t="s">
        <v>961</v>
      </c>
      <c r="G290" s="36" t="s">
        <v>6476</v>
      </c>
      <c r="H290" s="172" t="s">
        <v>6538</v>
      </c>
      <c r="I290" s="193" t="s">
        <v>5427</v>
      </c>
      <c r="J290" s="89" t="s">
        <v>6450</v>
      </c>
      <c r="K290" s="172" t="s">
        <v>80</v>
      </c>
      <c r="L290" s="56"/>
      <c r="M290" s="56"/>
    </row>
    <row r="291" spans="1:13" ht="20.25" customHeight="1">
      <c r="A291" s="69" t="s">
        <v>1549</v>
      </c>
      <c r="B291" s="172" t="s">
        <v>357</v>
      </c>
      <c r="C291" s="172" t="s">
        <v>281</v>
      </c>
      <c r="D291" s="172">
        <f t="shared" si="4"/>
        <v>6</v>
      </c>
      <c r="E291" s="172" t="s">
        <v>3685</v>
      </c>
      <c r="F291" s="172" t="s">
        <v>5631</v>
      </c>
      <c r="G291" s="172" t="s">
        <v>6726</v>
      </c>
      <c r="H291" s="172" t="s">
        <v>6539</v>
      </c>
      <c r="I291" s="177"/>
      <c r="J291" s="122" t="s">
        <v>6727</v>
      </c>
      <c r="K291" s="172" t="s">
        <v>6418</v>
      </c>
      <c r="L291" s="56"/>
      <c r="M291" s="56"/>
    </row>
    <row r="292" spans="1:13" ht="20.25" customHeight="1">
      <c r="A292" s="69" t="s">
        <v>1549</v>
      </c>
      <c r="B292" s="172" t="s">
        <v>357</v>
      </c>
      <c r="C292" s="172" t="s">
        <v>281</v>
      </c>
      <c r="D292" s="172">
        <f t="shared" si="4"/>
        <v>7</v>
      </c>
      <c r="E292" s="172" t="s">
        <v>3686</v>
      </c>
      <c r="F292" s="172" t="s">
        <v>5632</v>
      </c>
      <c r="G292" s="172" t="s">
        <v>6732</v>
      </c>
      <c r="H292" s="172" t="s">
        <v>6540</v>
      </c>
      <c r="I292" s="174" t="s">
        <v>3518</v>
      </c>
      <c r="J292" s="174" t="s">
        <v>4164</v>
      </c>
      <c r="K292" s="173" t="s">
        <v>974</v>
      </c>
      <c r="L292" s="56"/>
      <c r="M292" s="56"/>
    </row>
    <row r="293" spans="1:13" ht="20.25" customHeight="1">
      <c r="A293" s="69" t="s">
        <v>1549</v>
      </c>
      <c r="B293" s="172" t="s">
        <v>357</v>
      </c>
      <c r="C293" s="172" t="s">
        <v>281</v>
      </c>
      <c r="D293" s="172">
        <f t="shared" si="4"/>
        <v>8</v>
      </c>
      <c r="E293" s="172" t="s">
        <v>3687</v>
      </c>
      <c r="F293" s="172" t="s">
        <v>5633</v>
      </c>
      <c r="G293" s="172" t="s">
        <v>6730</v>
      </c>
      <c r="H293" s="172" t="s">
        <v>6541</v>
      </c>
      <c r="I293" s="177" t="s">
        <v>6729</v>
      </c>
      <c r="J293" s="177" t="s">
        <v>6731</v>
      </c>
      <c r="K293" s="172" t="s">
        <v>6418</v>
      </c>
      <c r="L293" s="56"/>
      <c r="M293" s="56"/>
    </row>
    <row r="294" spans="1:13" ht="20.25" customHeight="1">
      <c r="A294" s="69" t="s">
        <v>1549</v>
      </c>
      <c r="B294" s="172" t="s">
        <v>357</v>
      </c>
      <c r="C294" s="172" t="s">
        <v>281</v>
      </c>
      <c r="D294" s="172">
        <f t="shared" si="4"/>
        <v>9</v>
      </c>
      <c r="E294" s="172" t="s">
        <v>3688</v>
      </c>
      <c r="F294" s="172" t="s">
        <v>2450</v>
      </c>
      <c r="G294" s="172" t="s">
        <v>6728</v>
      </c>
      <c r="H294" s="172" t="s">
        <v>6542</v>
      </c>
      <c r="I294" s="177"/>
      <c r="J294" s="203" t="s">
        <v>6393</v>
      </c>
      <c r="K294" s="172" t="s">
        <v>6420</v>
      </c>
      <c r="L294" s="56"/>
      <c r="M294" s="56"/>
    </row>
    <row r="295" spans="1:13" ht="20.25" customHeight="1">
      <c r="A295" s="69" t="s">
        <v>1549</v>
      </c>
      <c r="B295" s="172" t="s">
        <v>357</v>
      </c>
      <c r="C295" s="172" t="s">
        <v>281</v>
      </c>
      <c r="D295" s="172">
        <f t="shared" si="4"/>
        <v>10</v>
      </c>
      <c r="E295" s="172" t="s">
        <v>3689</v>
      </c>
      <c r="F295" s="172" t="s">
        <v>5634</v>
      </c>
      <c r="G295" s="172" t="s">
        <v>6733</v>
      </c>
      <c r="H295" s="172" t="s">
        <v>6543</v>
      </c>
      <c r="I295" s="177" t="s">
        <v>6734</v>
      </c>
      <c r="J295" s="177"/>
      <c r="K295" s="172" t="s">
        <v>6420</v>
      </c>
      <c r="L295" s="56"/>
      <c r="M295" s="56"/>
    </row>
    <row r="296" spans="1:13" ht="20.25" customHeight="1">
      <c r="A296" s="69" t="s">
        <v>1549</v>
      </c>
      <c r="B296" s="172" t="s">
        <v>357</v>
      </c>
      <c r="C296" s="172" t="s">
        <v>281</v>
      </c>
      <c r="D296" s="172">
        <f t="shared" si="4"/>
        <v>11</v>
      </c>
      <c r="E296" s="172" t="s">
        <v>780</v>
      </c>
      <c r="F296" s="172" t="s">
        <v>838</v>
      </c>
      <c r="G296" s="52" t="s">
        <v>784</v>
      </c>
      <c r="H296" s="172" t="s">
        <v>6544</v>
      </c>
      <c r="I296" s="177"/>
      <c r="J296" s="138" t="s">
        <v>4335</v>
      </c>
      <c r="K296" s="172" t="s">
        <v>80</v>
      </c>
      <c r="L296" s="56"/>
      <c r="M296" s="56"/>
    </row>
    <row r="297" spans="1:13" ht="20.25" customHeight="1">
      <c r="A297" s="69" t="s">
        <v>1549</v>
      </c>
      <c r="B297" s="172" t="s">
        <v>360</v>
      </c>
      <c r="C297" s="172" t="s">
        <v>282</v>
      </c>
      <c r="D297" s="172">
        <f t="shared" si="4"/>
        <v>1</v>
      </c>
      <c r="E297" s="69" t="s">
        <v>3597</v>
      </c>
      <c r="F297" s="173" t="s">
        <v>565</v>
      </c>
      <c r="G297" s="172" t="s">
        <v>3619</v>
      </c>
      <c r="H297" s="172" t="s">
        <v>6546</v>
      </c>
      <c r="I297" s="122" t="s">
        <v>3601</v>
      </c>
      <c r="J297" s="122" t="s">
        <v>3620</v>
      </c>
      <c r="K297" s="173" t="s">
        <v>3600</v>
      </c>
      <c r="L297" s="56"/>
      <c r="M297" s="56"/>
    </row>
    <row r="298" spans="1:13" ht="20.25" customHeight="1">
      <c r="A298" s="69" t="s">
        <v>1549</v>
      </c>
      <c r="B298" s="172" t="s">
        <v>360</v>
      </c>
      <c r="C298" s="172" t="s">
        <v>282</v>
      </c>
      <c r="D298" s="172">
        <f t="shared" si="4"/>
        <v>2</v>
      </c>
      <c r="E298" s="172" t="s">
        <v>3690</v>
      </c>
      <c r="F298" s="172" t="s">
        <v>5635</v>
      </c>
      <c r="G298" s="172" t="s">
        <v>6741</v>
      </c>
      <c r="H298" s="172" t="s">
        <v>6547</v>
      </c>
      <c r="I298" s="174" t="s">
        <v>3518</v>
      </c>
      <c r="J298" s="174" t="s">
        <v>4164</v>
      </c>
      <c r="K298" s="173" t="s">
        <v>974</v>
      </c>
      <c r="L298" s="56"/>
      <c r="M298" s="56"/>
    </row>
    <row r="299" spans="1:13" ht="20.25" customHeight="1">
      <c r="A299" s="69" t="s">
        <v>1549</v>
      </c>
      <c r="B299" s="172" t="s">
        <v>360</v>
      </c>
      <c r="C299" s="172" t="s">
        <v>282</v>
      </c>
      <c r="D299" s="172">
        <f t="shared" si="4"/>
        <v>3</v>
      </c>
      <c r="E299" s="172" t="s">
        <v>954</v>
      </c>
      <c r="F299" s="172" t="s">
        <v>961</v>
      </c>
      <c r="G299" s="36" t="s">
        <v>5426</v>
      </c>
      <c r="H299" s="172" t="s">
        <v>6548</v>
      </c>
      <c r="I299" s="193" t="s">
        <v>5427</v>
      </c>
      <c r="J299" s="89" t="s">
        <v>1391</v>
      </c>
      <c r="K299" s="172" t="s">
        <v>80</v>
      </c>
      <c r="L299" s="56"/>
      <c r="M299" s="56"/>
    </row>
    <row r="300" spans="1:13" ht="20.25" customHeight="1">
      <c r="A300" s="69" t="s">
        <v>1549</v>
      </c>
      <c r="B300" s="172" t="s">
        <v>3691</v>
      </c>
      <c r="C300" s="172" t="s">
        <v>282</v>
      </c>
      <c r="D300" s="172">
        <f t="shared" si="4"/>
        <v>4</v>
      </c>
      <c r="E300" s="172" t="s">
        <v>1642</v>
      </c>
      <c r="F300" s="172" t="s">
        <v>1637</v>
      </c>
      <c r="G300" s="172" t="s">
        <v>6742</v>
      </c>
      <c r="H300" s="172" t="s">
        <v>6549</v>
      </c>
      <c r="I300" s="177"/>
      <c r="J300" s="177" t="s">
        <v>6743</v>
      </c>
      <c r="K300" s="172" t="s">
        <v>80</v>
      </c>
      <c r="L300" s="56"/>
      <c r="M300" s="56"/>
    </row>
    <row r="301" spans="1:13" ht="20.25" customHeight="1">
      <c r="A301" s="69" t="s">
        <v>1549</v>
      </c>
      <c r="B301" s="172" t="s">
        <v>360</v>
      </c>
      <c r="C301" s="172" t="s">
        <v>282</v>
      </c>
      <c r="D301" s="172">
        <f t="shared" si="4"/>
        <v>5</v>
      </c>
      <c r="E301" s="172" t="s">
        <v>202</v>
      </c>
      <c r="F301" s="172" t="s">
        <v>633</v>
      </c>
      <c r="G301" s="36" t="s">
        <v>1235</v>
      </c>
      <c r="H301" s="172" t="s">
        <v>6550</v>
      </c>
      <c r="I301" s="88" t="s">
        <v>1701</v>
      </c>
      <c r="J301" s="97" t="s">
        <v>1680</v>
      </c>
      <c r="K301" s="172" t="s">
        <v>80</v>
      </c>
      <c r="L301" s="56"/>
      <c r="M301" s="56"/>
    </row>
    <row r="302" spans="1:13" ht="20.25" customHeight="1">
      <c r="A302" s="69" t="s">
        <v>1549</v>
      </c>
      <c r="B302" s="172" t="s">
        <v>360</v>
      </c>
      <c r="C302" s="172" t="s">
        <v>282</v>
      </c>
      <c r="D302" s="172">
        <f t="shared" si="4"/>
        <v>6</v>
      </c>
      <c r="E302" s="172" t="s">
        <v>6739</v>
      </c>
      <c r="F302" s="172" t="s">
        <v>6738</v>
      </c>
      <c r="G302" s="172" t="s">
        <v>6744</v>
      </c>
      <c r="H302" s="172" t="s">
        <v>6551</v>
      </c>
      <c r="I302" s="177" t="s">
        <v>6740</v>
      </c>
      <c r="J302" s="177" t="s">
        <v>10602</v>
      </c>
      <c r="K302" s="172" t="s">
        <v>6418</v>
      </c>
      <c r="L302" s="56"/>
      <c r="M302" s="56"/>
    </row>
    <row r="303" spans="1:13" ht="20.25" customHeight="1">
      <c r="A303" s="69" t="s">
        <v>1549</v>
      </c>
      <c r="B303" s="172" t="s">
        <v>360</v>
      </c>
      <c r="C303" s="172" t="s">
        <v>282</v>
      </c>
      <c r="D303" s="172">
        <f t="shared" si="4"/>
        <v>7</v>
      </c>
      <c r="E303" s="172" t="s">
        <v>3692</v>
      </c>
      <c r="F303" s="172" t="s">
        <v>5636</v>
      </c>
      <c r="G303" s="172" t="s">
        <v>6746</v>
      </c>
      <c r="H303" s="172" t="s">
        <v>6745</v>
      </c>
      <c r="I303" s="177"/>
      <c r="J303" s="177" t="s">
        <v>6747</v>
      </c>
      <c r="K303" s="172" t="s">
        <v>6420</v>
      </c>
      <c r="L303" s="56"/>
      <c r="M303" s="56"/>
    </row>
    <row r="304" spans="1:13" ht="20.25" customHeight="1">
      <c r="A304" s="69" t="s">
        <v>1549</v>
      </c>
      <c r="B304" s="172" t="s">
        <v>361</v>
      </c>
      <c r="C304" s="172" t="s">
        <v>283</v>
      </c>
      <c r="D304" s="172">
        <f t="shared" si="4"/>
        <v>1</v>
      </c>
      <c r="E304" s="69" t="s">
        <v>3570</v>
      </c>
      <c r="F304" s="173" t="s">
        <v>565</v>
      </c>
      <c r="G304" s="172" t="s">
        <v>600</v>
      </c>
      <c r="H304" s="172" t="s">
        <v>6553</v>
      </c>
      <c r="I304" s="122" t="s">
        <v>3525</v>
      </c>
      <c r="J304" s="122" t="s">
        <v>3620</v>
      </c>
      <c r="K304" s="173" t="s">
        <v>215</v>
      </c>
      <c r="L304" s="156"/>
      <c r="M304" s="156"/>
    </row>
    <row r="305" spans="1:13" ht="20.25" customHeight="1">
      <c r="A305" s="69" t="s">
        <v>1549</v>
      </c>
      <c r="B305" s="172" t="s">
        <v>361</v>
      </c>
      <c r="C305" s="172" t="s">
        <v>283</v>
      </c>
      <c r="D305" s="172">
        <f t="shared" si="4"/>
        <v>2</v>
      </c>
      <c r="E305" s="172" t="s">
        <v>3684</v>
      </c>
      <c r="F305" s="172" t="s">
        <v>5630</v>
      </c>
      <c r="G305" s="172" t="s">
        <v>6749</v>
      </c>
      <c r="H305" s="172" t="s">
        <v>6554</v>
      </c>
      <c r="I305" s="177"/>
      <c r="J305" s="177" t="s">
        <v>6750</v>
      </c>
      <c r="K305" s="172" t="s">
        <v>80</v>
      </c>
      <c r="L305" s="56"/>
      <c r="M305" s="56"/>
    </row>
    <row r="306" spans="1:13" ht="20.25" customHeight="1">
      <c r="A306" s="69" t="s">
        <v>1549</v>
      </c>
      <c r="B306" s="172" t="s">
        <v>3693</v>
      </c>
      <c r="C306" s="172" t="s">
        <v>283</v>
      </c>
      <c r="D306" s="172">
        <f t="shared" si="4"/>
        <v>3</v>
      </c>
      <c r="E306" s="172" t="s">
        <v>1642</v>
      </c>
      <c r="F306" s="172" t="s">
        <v>1637</v>
      </c>
      <c r="G306" s="172" t="s">
        <v>6742</v>
      </c>
      <c r="H306" s="172" t="s">
        <v>6748</v>
      </c>
      <c r="I306" s="177"/>
      <c r="J306" s="177" t="s">
        <v>6743</v>
      </c>
      <c r="K306" s="172" t="s">
        <v>80</v>
      </c>
      <c r="L306" s="56"/>
      <c r="M306" s="56"/>
    </row>
    <row r="307" spans="1:13" ht="20.25" customHeight="1">
      <c r="A307" s="69" t="s">
        <v>1549</v>
      </c>
      <c r="B307" s="172" t="s">
        <v>361</v>
      </c>
      <c r="C307" s="172" t="s">
        <v>283</v>
      </c>
      <c r="D307" s="172">
        <f t="shared" si="4"/>
        <v>4</v>
      </c>
      <c r="E307" s="172" t="s">
        <v>3058</v>
      </c>
      <c r="F307" s="172" t="s">
        <v>3059</v>
      </c>
      <c r="G307" s="172" t="s">
        <v>6751</v>
      </c>
      <c r="H307" s="172" t="s">
        <v>6555</v>
      </c>
      <c r="I307" s="200" t="s">
        <v>6044</v>
      </c>
      <c r="J307" s="200" t="s">
        <v>6360</v>
      </c>
      <c r="K307" s="173" t="s">
        <v>974</v>
      </c>
      <c r="L307" s="56"/>
      <c r="M307" s="56"/>
    </row>
    <row r="308" spans="1:13" ht="20.25" customHeight="1">
      <c r="A308" s="69" t="s">
        <v>1549</v>
      </c>
      <c r="B308" s="172" t="s">
        <v>3694</v>
      </c>
      <c r="C308" s="172" t="s">
        <v>283</v>
      </c>
      <c r="D308" s="172">
        <f t="shared" si="4"/>
        <v>5</v>
      </c>
      <c r="E308" s="172" t="s">
        <v>3695</v>
      </c>
      <c r="F308" s="172" t="s">
        <v>5637</v>
      </c>
      <c r="G308" s="172" t="s">
        <v>6752</v>
      </c>
      <c r="H308" s="172" t="s">
        <v>6556</v>
      </c>
      <c r="I308" s="177"/>
      <c r="J308" s="177" t="s">
        <v>6753</v>
      </c>
      <c r="K308" s="172" t="s">
        <v>80</v>
      </c>
      <c r="L308" s="56"/>
      <c r="M308" s="56"/>
    </row>
    <row r="309" spans="1:13" ht="20.25" customHeight="1">
      <c r="A309" s="69" t="s">
        <v>1549</v>
      </c>
      <c r="B309" s="172" t="s">
        <v>361</v>
      </c>
      <c r="C309" s="172" t="s">
        <v>283</v>
      </c>
      <c r="D309" s="172">
        <f t="shared" si="4"/>
        <v>6</v>
      </c>
      <c r="E309" s="172" t="s">
        <v>3696</v>
      </c>
      <c r="F309" s="172" t="s">
        <v>5638</v>
      </c>
      <c r="G309" s="172" t="s">
        <v>6756</v>
      </c>
      <c r="H309" s="172" t="s">
        <v>6557</v>
      </c>
      <c r="I309" s="177" t="s">
        <v>6754</v>
      </c>
      <c r="J309" s="177" t="s">
        <v>6755</v>
      </c>
      <c r="K309" s="172" t="s">
        <v>6418</v>
      </c>
      <c r="L309" s="56"/>
      <c r="M309" s="56"/>
    </row>
    <row r="310" spans="1:13" ht="20.25" customHeight="1">
      <c r="A310" s="69" t="s">
        <v>1549</v>
      </c>
      <c r="B310" s="172" t="s">
        <v>361</v>
      </c>
      <c r="C310" s="172" t="s">
        <v>283</v>
      </c>
      <c r="D310" s="172">
        <f t="shared" si="4"/>
        <v>7</v>
      </c>
      <c r="E310" s="172" t="s">
        <v>3697</v>
      </c>
      <c r="F310" s="172" t="s">
        <v>5639</v>
      </c>
      <c r="G310" s="172" t="s">
        <v>6757</v>
      </c>
      <c r="H310" s="172" t="s">
        <v>6558</v>
      </c>
      <c r="I310" s="200" t="s">
        <v>6044</v>
      </c>
      <c r="J310" s="200" t="s">
        <v>6360</v>
      </c>
      <c r="K310" s="173" t="s">
        <v>974</v>
      </c>
      <c r="L310" s="56"/>
      <c r="M310" s="56"/>
    </row>
    <row r="311" spans="1:13" ht="20.25" customHeight="1">
      <c r="A311" s="69" t="s">
        <v>1549</v>
      </c>
      <c r="B311" s="172" t="s">
        <v>361</v>
      </c>
      <c r="C311" s="172" t="s">
        <v>283</v>
      </c>
      <c r="D311" s="172">
        <f t="shared" si="4"/>
        <v>8</v>
      </c>
      <c r="E311" s="172" t="s">
        <v>202</v>
      </c>
      <c r="F311" s="172" t="s">
        <v>633</v>
      </c>
      <c r="G311" s="36" t="s">
        <v>1235</v>
      </c>
      <c r="H311" s="172" t="s">
        <v>6559</v>
      </c>
      <c r="I311" s="88" t="s">
        <v>1701</v>
      </c>
      <c r="J311" s="97" t="s">
        <v>1680</v>
      </c>
      <c r="K311" s="172" t="s">
        <v>80</v>
      </c>
      <c r="L311" s="56"/>
      <c r="M311" s="56"/>
    </row>
    <row r="312" spans="1:13" ht="20.25" customHeight="1">
      <c r="A312" s="69" t="s">
        <v>1549</v>
      </c>
      <c r="B312" s="172" t="s">
        <v>362</v>
      </c>
      <c r="C312" s="172" t="s">
        <v>284</v>
      </c>
      <c r="D312" s="172">
        <f t="shared" si="4"/>
        <v>1</v>
      </c>
      <c r="E312" s="69" t="s">
        <v>573</v>
      </c>
      <c r="F312" s="173" t="s">
        <v>565</v>
      </c>
      <c r="G312" s="172" t="s">
        <v>600</v>
      </c>
      <c r="H312" s="172" t="s">
        <v>6561</v>
      </c>
      <c r="I312" s="122" t="s">
        <v>3522</v>
      </c>
      <c r="J312" s="122" t="s">
        <v>2006</v>
      </c>
      <c r="K312" s="173" t="s">
        <v>3600</v>
      </c>
      <c r="L312" s="56"/>
      <c r="M312" s="56"/>
    </row>
    <row r="313" spans="1:13" ht="20.25" customHeight="1">
      <c r="A313" s="69" t="s">
        <v>1549</v>
      </c>
      <c r="B313" s="172" t="s">
        <v>362</v>
      </c>
      <c r="C313" s="172" t="s">
        <v>284</v>
      </c>
      <c r="D313" s="172">
        <f t="shared" si="4"/>
        <v>2</v>
      </c>
      <c r="E313" s="172" t="s">
        <v>3698</v>
      </c>
      <c r="F313" s="172" t="s">
        <v>5640</v>
      </c>
      <c r="G313" s="172" t="s">
        <v>6760</v>
      </c>
      <c r="H313" s="69" t="s">
        <v>6562</v>
      </c>
      <c r="I313" s="177"/>
      <c r="J313" s="177" t="s">
        <v>6761</v>
      </c>
      <c r="K313" s="172" t="s">
        <v>80</v>
      </c>
      <c r="L313" s="56"/>
      <c r="M313" s="56"/>
    </row>
    <row r="314" spans="1:13" ht="20.25" customHeight="1">
      <c r="A314" s="69" t="s">
        <v>1549</v>
      </c>
      <c r="B314" s="172" t="s">
        <v>362</v>
      </c>
      <c r="C314" s="172" t="s">
        <v>284</v>
      </c>
      <c r="D314" s="172">
        <f t="shared" si="4"/>
        <v>3</v>
      </c>
      <c r="E314" s="172" t="s">
        <v>3699</v>
      </c>
      <c r="F314" s="172" t="s">
        <v>5641</v>
      </c>
      <c r="G314" s="172" t="s">
        <v>6762</v>
      </c>
      <c r="H314" s="172" t="s">
        <v>6758</v>
      </c>
      <c r="I314" s="177"/>
      <c r="J314" s="177"/>
      <c r="K314" s="172" t="s">
        <v>80</v>
      </c>
      <c r="L314" s="56"/>
      <c r="M314" s="56"/>
    </row>
    <row r="315" spans="1:13" ht="20.25" customHeight="1">
      <c r="A315" s="69" t="s">
        <v>1549</v>
      </c>
      <c r="B315" s="172" t="s">
        <v>3700</v>
      </c>
      <c r="C315" s="172" t="s">
        <v>284</v>
      </c>
      <c r="D315" s="172">
        <f t="shared" si="4"/>
        <v>4</v>
      </c>
      <c r="E315" s="172" t="s">
        <v>1642</v>
      </c>
      <c r="F315" s="172" t="s">
        <v>1637</v>
      </c>
      <c r="G315" s="172" t="s">
        <v>6742</v>
      </c>
      <c r="H315" s="172" t="s">
        <v>6563</v>
      </c>
      <c r="I315" s="177"/>
      <c r="J315" s="177" t="s">
        <v>6743</v>
      </c>
      <c r="K315" s="172" t="s">
        <v>80</v>
      </c>
      <c r="L315" s="56"/>
      <c r="M315" s="56"/>
    </row>
    <row r="316" spans="1:13" ht="20.25" customHeight="1">
      <c r="A316" s="69" t="s">
        <v>1549</v>
      </c>
      <c r="B316" s="172" t="s">
        <v>362</v>
      </c>
      <c r="C316" s="172" t="s">
        <v>284</v>
      </c>
      <c r="D316" s="172">
        <f t="shared" si="4"/>
        <v>5</v>
      </c>
      <c r="E316" s="172" t="s">
        <v>3701</v>
      </c>
      <c r="F316" s="172" t="s">
        <v>5642</v>
      </c>
      <c r="G316" s="172" t="s">
        <v>6763</v>
      </c>
      <c r="H316" s="172" t="s">
        <v>6564</v>
      </c>
      <c r="I316" s="177" t="s">
        <v>6764</v>
      </c>
      <c r="J316" s="177" t="s">
        <v>6765</v>
      </c>
      <c r="K316" s="172" t="s">
        <v>6418</v>
      </c>
      <c r="L316" s="56"/>
      <c r="M316" s="56"/>
    </row>
    <row r="317" spans="1:13" ht="20.25" customHeight="1">
      <c r="A317" s="69" t="s">
        <v>1549</v>
      </c>
      <c r="B317" s="172" t="s">
        <v>362</v>
      </c>
      <c r="C317" s="172" t="s">
        <v>284</v>
      </c>
      <c r="D317" s="172">
        <f t="shared" si="4"/>
        <v>6</v>
      </c>
      <c r="E317" s="172" t="s">
        <v>3702</v>
      </c>
      <c r="F317" s="172" t="s">
        <v>5643</v>
      </c>
      <c r="G317" s="172" t="s">
        <v>6766</v>
      </c>
      <c r="H317" s="172" t="s">
        <v>6565</v>
      </c>
      <c r="I317" s="200" t="s">
        <v>6044</v>
      </c>
      <c r="J317" s="200" t="s">
        <v>6360</v>
      </c>
      <c r="K317" s="173" t="s">
        <v>974</v>
      </c>
      <c r="L317" s="56"/>
      <c r="M317" s="56"/>
    </row>
    <row r="318" spans="1:13" ht="20.25" customHeight="1">
      <c r="A318" s="69" t="s">
        <v>1549</v>
      </c>
      <c r="B318" s="172" t="s">
        <v>362</v>
      </c>
      <c r="C318" s="172" t="s">
        <v>284</v>
      </c>
      <c r="D318" s="172">
        <f t="shared" si="4"/>
        <v>7</v>
      </c>
      <c r="E318" s="172" t="s">
        <v>3703</v>
      </c>
      <c r="F318" s="172" t="s">
        <v>5644</v>
      </c>
      <c r="G318" s="172" t="s">
        <v>6767</v>
      </c>
      <c r="H318" s="172" t="s">
        <v>6566</v>
      </c>
      <c r="I318" s="177" t="s">
        <v>6768</v>
      </c>
      <c r="J318" s="177"/>
      <c r="K318" s="172" t="s">
        <v>6420</v>
      </c>
      <c r="L318" s="56"/>
      <c r="M318" s="56"/>
    </row>
    <row r="319" spans="1:13" ht="20.25" customHeight="1">
      <c r="A319" s="69" t="s">
        <v>1549</v>
      </c>
      <c r="B319" s="172" t="s">
        <v>362</v>
      </c>
      <c r="C319" s="172" t="s">
        <v>284</v>
      </c>
      <c r="D319" s="172">
        <f t="shared" si="4"/>
        <v>8</v>
      </c>
      <c r="E319" s="172" t="s">
        <v>3704</v>
      </c>
      <c r="F319" s="172" t="s">
        <v>5645</v>
      </c>
      <c r="G319" s="172" t="s">
        <v>6769</v>
      </c>
      <c r="H319" s="172" t="s">
        <v>6567</v>
      </c>
      <c r="I319" s="177"/>
      <c r="J319" s="177"/>
      <c r="K319" s="172" t="s">
        <v>80</v>
      </c>
      <c r="L319" s="56"/>
      <c r="M319" s="56"/>
    </row>
    <row r="320" spans="1:13" ht="20.25" customHeight="1">
      <c r="A320" s="69" t="s">
        <v>1549</v>
      </c>
      <c r="B320" s="172" t="s">
        <v>362</v>
      </c>
      <c r="C320" s="172" t="s">
        <v>284</v>
      </c>
      <c r="D320" s="172">
        <f t="shared" si="4"/>
        <v>9</v>
      </c>
      <c r="E320" s="172" t="s">
        <v>3705</v>
      </c>
      <c r="F320" s="172" t="s">
        <v>5646</v>
      </c>
      <c r="G320" s="172" t="s">
        <v>6770</v>
      </c>
      <c r="H320" s="172" t="s">
        <v>6568</v>
      </c>
      <c r="I320" s="177" t="s">
        <v>6771</v>
      </c>
      <c r="J320" s="177"/>
      <c r="K320" s="172" t="s">
        <v>6420</v>
      </c>
      <c r="L320" s="56"/>
      <c r="M320" s="56"/>
    </row>
    <row r="321" spans="1:13" ht="20.25" customHeight="1">
      <c r="A321" s="69" t="s">
        <v>1549</v>
      </c>
      <c r="B321" s="172" t="s">
        <v>362</v>
      </c>
      <c r="C321" s="172" t="s">
        <v>284</v>
      </c>
      <c r="D321" s="172">
        <f t="shared" si="4"/>
        <v>10</v>
      </c>
      <c r="E321" s="172" t="s">
        <v>3706</v>
      </c>
      <c r="F321" s="172" t="s">
        <v>5647</v>
      </c>
      <c r="G321" s="172" t="s">
        <v>6773</v>
      </c>
      <c r="H321" s="172" t="s">
        <v>6569</v>
      </c>
      <c r="I321" s="177"/>
      <c r="J321" s="177" t="s">
        <v>6772</v>
      </c>
      <c r="K321" s="172" t="s">
        <v>6420</v>
      </c>
      <c r="L321" s="56"/>
      <c r="M321" s="56"/>
    </row>
    <row r="322" spans="1:13" ht="20.25" customHeight="1">
      <c r="A322" s="69" t="s">
        <v>1549</v>
      </c>
      <c r="B322" s="172" t="s">
        <v>362</v>
      </c>
      <c r="C322" s="172" t="s">
        <v>284</v>
      </c>
      <c r="D322" s="172">
        <f t="shared" si="4"/>
        <v>11</v>
      </c>
      <c r="E322" s="172" t="s">
        <v>3707</v>
      </c>
      <c r="F322" s="172" t="s">
        <v>5648</v>
      </c>
      <c r="G322" s="172" t="s">
        <v>6774</v>
      </c>
      <c r="H322" s="172" t="s">
        <v>6570</v>
      </c>
      <c r="I322" s="177" t="s">
        <v>6775</v>
      </c>
      <c r="J322" s="177"/>
      <c r="K322" s="172" t="s">
        <v>6420</v>
      </c>
      <c r="L322" s="56"/>
      <c r="M322" s="56"/>
    </row>
    <row r="323" spans="1:13" ht="20.25" customHeight="1">
      <c r="A323" s="69" t="s">
        <v>1549</v>
      </c>
      <c r="B323" s="172" t="s">
        <v>362</v>
      </c>
      <c r="C323" s="172" t="s">
        <v>284</v>
      </c>
      <c r="D323" s="172">
        <f t="shared" si="4"/>
        <v>12</v>
      </c>
      <c r="E323" s="172" t="s">
        <v>3708</v>
      </c>
      <c r="F323" s="172" t="s">
        <v>5649</v>
      </c>
      <c r="G323" s="172" t="s">
        <v>6782</v>
      </c>
      <c r="H323" s="172" t="s">
        <v>6571</v>
      </c>
      <c r="I323" s="177"/>
      <c r="J323" s="177"/>
      <c r="K323" s="172" t="s">
        <v>6420</v>
      </c>
      <c r="L323" s="56"/>
      <c r="M323" s="56"/>
    </row>
    <row r="324" spans="1:13" ht="20.25" customHeight="1">
      <c r="A324" s="69" t="s">
        <v>1549</v>
      </c>
      <c r="B324" s="172" t="s">
        <v>362</v>
      </c>
      <c r="C324" s="172" t="s">
        <v>284</v>
      </c>
      <c r="D324" s="172">
        <f t="shared" ref="D324:D389" si="5">IF($C324=$C323,$D323+1,1)</f>
        <v>13</v>
      </c>
      <c r="E324" s="172" t="s">
        <v>3709</v>
      </c>
      <c r="F324" s="172" t="s">
        <v>5650</v>
      </c>
      <c r="G324" s="172" t="s">
        <v>6778</v>
      </c>
      <c r="H324" s="172" t="s">
        <v>6572</v>
      </c>
      <c r="I324" s="177"/>
      <c r="J324" s="177"/>
      <c r="K324" s="172" t="s">
        <v>6420</v>
      </c>
      <c r="L324" s="56"/>
      <c r="M324" s="56"/>
    </row>
    <row r="325" spans="1:13" ht="20.25" customHeight="1">
      <c r="A325" s="69" t="s">
        <v>1549</v>
      </c>
      <c r="B325" s="172" t="s">
        <v>362</v>
      </c>
      <c r="C325" s="172" t="s">
        <v>284</v>
      </c>
      <c r="D325" s="172">
        <f t="shared" si="5"/>
        <v>14</v>
      </c>
      <c r="E325" s="172" t="s">
        <v>3710</v>
      </c>
      <c r="F325" s="172" t="s">
        <v>4839</v>
      </c>
      <c r="G325" s="172" t="s">
        <v>6776</v>
      </c>
      <c r="H325" s="172" t="s">
        <v>6573</v>
      </c>
      <c r="I325" s="177"/>
      <c r="J325" s="177"/>
      <c r="K325" s="172" t="s">
        <v>80</v>
      </c>
      <c r="L325" s="56"/>
      <c r="M325" s="56"/>
    </row>
    <row r="326" spans="1:13" ht="20.25" customHeight="1">
      <c r="A326" s="69" t="s">
        <v>1549</v>
      </c>
      <c r="B326" s="172" t="s">
        <v>362</v>
      </c>
      <c r="C326" s="172" t="s">
        <v>284</v>
      </c>
      <c r="D326" s="172">
        <f t="shared" si="5"/>
        <v>15</v>
      </c>
      <c r="E326" s="172" t="s">
        <v>3711</v>
      </c>
      <c r="F326" s="172" t="s">
        <v>5651</v>
      </c>
      <c r="G326" s="172" t="s">
        <v>6777</v>
      </c>
      <c r="H326" s="172" t="s">
        <v>6574</v>
      </c>
      <c r="I326" s="177"/>
      <c r="J326" s="177"/>
      <c r="K326" s="172" t="s">
        <v>80</v>
      </c>
      <c r="L326" s="56"/>
      <c r="M326" s="56"/>
    </row>
    <row r="327" spans="1:13" ht="20.25" customHeight="1">
      <c r="A327" s="69" t="s">
        <v>1549</v>
      </c>
      <c r="B327" s="172" t="s">
        <v>362</v>
      </c>
      <c r="C327" s="172" t="s">
        <v>284</v>
      </c>
      <c r="D327" s="172">
        <f t="shared" si="5"/>
        <v>16</v>
      </c>
      <c r="E327" s="172" t="s">
        <v>3712</v>
      </c>
      <c r="F327" s="172" t="s">
        <v>6780</v>
      </c>
      <c r="G327" s="172" t="s">
        <v>6779</v>
      </c>
      <c r="H327" s="172" t="s">
        <v>6575</v>
      </c>
      <c r="I327" s="177" t="s">
        <v>6781</v>
      </c>
      <c r="J327" s="177"/>
      <c r="K327" s="172" t="s">
        <v>6420</v>
      </c>
      <c r="L327" s="56"/>
      <c r="M327" s="56"/>
    </row>
    <row r="328" spans="1:13" ht="20.25" customHeight="1">
      <c r="A328" s="69" t="s">
        <v>1549</v>
      </c>
      <c r="B328" s="172" t="s">
        <v>362</v>
      </c>
      <c r="C328" s="172" t="s">
        <v>284</v>
      </c>
      <c r="D328" s="172">
        <f t="shared" si="5"/>
        <v>17</v>
      </c>
      <c r="E328" s="172" t="s">
        <v>202</v>
      </c>
      <c r="F328" s="172" t="s">
        <v>633</v>
      </c>
      <c r="G328" s="36" t="s">
        <v>1235</v>
      </c>
      <c r="H328" s="172" t="s">
        <v>6576</v>
      </c>
      <c r="I328" s="88" t="s">
        <v>1701</v>
      </c>
      <c r="J328" s="97" t="s">
        <v>1680</v>
      </c>
      <c r="K328" s="172" t="s">
        <v>80</v>
      </c>
      <c r="L328" s="56"/>
      <c r="M328" s="56"/>
    </row>
    <row r="329" spans="1:13" ht="20.25" customHeight="1">
      <c r="A329" s="69" t="s">
        <v>1549</v>
      </c>
      <c r="B329" s="172" t="s">
        <v>363</v>
      </c>
      <c r="C329" s="172" t="s">
        <v>285</v>
      </c>
      <c r="D329" s="172">
        <f t="shared" si="5"/>
        <v>1</v>
      </c>
      <c r="E329" s="172" t="s">
        <v>3713</v>
      </c>
      <c r="F329" s="172" t="s">
        <v>5652</v>
      </c>
      <c r="G329" s="172" t="s">
        <v>6787</v>
      </c>
      <c r="H329" s="172" t="s">
        <v>6578</v>
      </c>
      <c r="I329" s="174" t="s">
        <v>3518</v>
      </c>
      <c r="J329" s="174" t="s">
        <v>4164</v>
      </c>
      <c r="K329" s="173" t="s">
        <v>974</v>
      </c>
      <c r="L329" s="56"/>
      <c r="M329" s="56"/>
    </row>
    <row r="330" spans="1:13" ht="20.25" customHeight="1">
      <c r="A330" s="69" t="s">
        <v>1549</v>
      </c>
      <c r="B330" s="172" t="s">
        <v>363</v>
      </c>
      <c r="C330" s="172" t="s">
        <v>285</v>
      </c>
      <c r="D330" s="172">
        <f t="shared" si="5"/>
        <v>2</v>
      </c>
      <c r="E330" s="172" t="s">
        <v>954</v>
      </c>
      <c r="F330" s="172" t="s">
        <v>961</v>
      </c>
      <c r="G330" s="36" t="s">
        <v>5426</v>
      </c>
      <c r="H330" s="172" t="s">
        <v>6579</v>
      </c>
      <c r="I330" s="193" t="s">
        <v>5427</v>
      </c>
      <c r="J330" s="89" t="s">
        <v>1391</v>
      </c>
      <c r="K330" s="172" t="s">
        <v>80</v>
      </c>
      <c r="L330" s="56"/>
      <c r="M330" s="56"/>
    </row>
    <row r="331" spans="1:13" ht="20.25" customHeight="1">
      <c r="A331" s="69" t="s">
        <v>1549</v>
      </c>
      <c r="B331" s="172" t="s">
        <v>363</v>
      </c>
      <c r="C331" s="172" t="s">
        <v>285</v>
      </c>
      <c r="D331" s="172">
        <f t="shared" si="5"/>
        <v>3</v>
      </c>
      <c r="E331" s="83" t="s">
        <v>6783</v>
      </c>
      <c r="F331" s="172" t="s">
        <v>6737</v>
      </c>
      <c r="G331" s="172" t="s">
        <v>6784</v>
      </c>
      <c r="H331" s="172" t="s">
        <v>6580</v>
      </c>
      <c r="I331" s="177" t="s">
        <v>6740</v>
      </c>
      <c r="J331" s="177" t="s">
        <v>10602</v>
      </c>
      <c r="K331" s="172" t="s">
        <v>6418</v>
      </c>
      <c r="L331" s="56"/>
      <c r="M331" s="56"/>
    </row>
    <row r="332" spans="1:13" ht="20.25" customHeight="1">
      <c r="A332" s="69" t="s">
        <v>1549</v>
      </c>
      <c r="B332" s="172" t="s">
        <v>363</v>
      </c>
      <c r="C332" s="172" t="s">
        <v>285</v>
      </c>
      <c r="D332" s="172">
        <f t="shared" si="5"/>
        <v>4</v>
      </c>
      <c r="E332" s="172" t="s">
        <v>3692</v>
      </c>
      <c r="F332" s="172" t="s">
        <v>5636</v>
      </c>
      <c r="G332" s="172" t="s">
        <v>6785</v>
      </c>
      <c r="H332" s="172" t="s">
        <v>6581</v>
      </c>
      <c r="I332" s="177"/>
      <c r="J332" s="177" t="s">
        <v>6786</v>
      </c>
      <c r="K332" s="172" t="s">
        <v>6420</v>
      </c>
      <c r="L332" s="56"/>
      <c r="M332" s="56"/>
    </row>
    <row r="333" spans="1:13" ht="20.25" customHeight="1">
      <c r="A333" s="69" t="s">
        <v>1549</v>
      </c>
      <c r="B333" s="172" t="s">
        <v>363</v>
      </c>
      <c r="C333" s="172" t="s">
        <v>285</v>
      </c>
      <c r="D333" s="172">
        <f t="shared" si="5"/>
        <v>5</v>
      </c>
      <c r="E333" s="172" t="s">
        <v>3714</v>
      </c>
      <c r="F333" s="172" t="s">
        <v>5653</v>
      </c>
      <c r="G333" s="172" t="s">
        <v>6794</v>
      </c>
      <c r="H333" s="172" t="s">
        <v>6582</v>
      </c>
      <c r="I333" s="177"/>
      <c r="J333" s="177" t="s">
        <v>6791</v>
      </c>
      <c r="K333" s="172" t="s">
        <v>6420</v>
      </c>
      <c r="L333" s="56"/>
      <c r="M333" s="56"/>
    </row>
    <row r="334" spans="1:13" ht="20.25" customHeight="1">
      <c r="A334" s="69" t="s">
        <v>1549</v>
      </c>
      <c r="B334" s="172" t="s">
        <v>363</v>
      </c>
      <c r="C334" s="172" t="s">
        <v>285</v>
      </c>
      <c r="D334" s="172">
        <f t="shared" si="5"/>
        <v>6</v>
      </c>
      <c r="E334" s="172" t="s">
        <v>2510</v>
      </c>
      <c r="F334" s="172" t="s">
        <v>2380</v>
      </c>
      <c r="G334" s="172" t="s">
        <v>6789</v>
      </c>
      <c r="H334" s="172" t="s">
        <v>6583</v>
      </c>
      <c r="I334" s="177"/>
      <c r="J334" s="177" t="s">
        <v>6792</v>
      </c>
      <c r="K334" s="172" t="s">
        <v>6420</v>
      </c>
      <c r="L334" s="56"/>
      <c r="M334" s="56"/>
    </row>
    <row r="335" spans="1:13" ht="20.25" customHeight="1">
      <c r="A335" s="69" t="s">
        <v>1549</v>
      </c>
      <c r="B335" s="172" t="s">
        <v>363</v>
      </c>
      <c r="C335" s="172" t="s">
        <v>285</v>
      </c>
      <c r="D335" s="172">
        <f t="shared" si="5"/>
        <v>7</v>
      </c>
      <c r="E335" s="172" t="s">
        <v>1642</v>
      </c>
      <c r="F335" s="172" t="s">
        <v>1637</v>
      </c>
      <c r="G335" s="172" t="s">
        <v>6788</v>
      </c>
      <c r="H335" s="172" t="s">
        <v>6584</v>
      </c>
      <c r="I335" s="177"/>
      <c r="J335" s="179" t="s">
        <v>6793</v>
      </c>
      <c r="K335" s="172" t="s">
        <v>80</v>
      </c>
      <c r="L335" s="56"/>
      <c r="M335" s="56"/>
    </row>
    <row r="336" spans="1:13" ht="20.25" customHeight="1">
      <c r="A336" s="69" t="s">
        <v>1549</v>
      </c>
      <c r="B336" s="172" t="s">
        <v>363</v>
      </c>
      <c r="C336" s="172" t="s">
        <v>285</v>
      </c>
      <c r="D336" s="172">
        <f t="shared" si="5"/>
        <v>8</v>
      </c>
      <c r="E336" s="172" t="s">
        <v>202</v>
      </c>
      <c r="F336" s="172" t="s">
        <v>633</v>
      </c>
      <c r="G336" s="36" t="s">
        <v>1235</v>
      </c>
      <c r="H336" s="172" t="s">
        <v>6585</v>
      </c>
      <c r="I336" s="88" t="s">
        <v>1701</v>
      </c>
      <c r="J336" s="97" t="s">
        <v>1680</v>
      </c>
      <c r="K336" s="172" t="s">
        <v>80</v>
      </c>
      <c r="L336" s="56"/>
      <c r="M336" s="56"/>
    </row>
    <row r="337" spans="1:13" ht="20.25" customHeight="1">
      <c r="A337" s="69" t="s">
        <v>1549</v>
      </c>
      <c r="B337" s="172" t="s">
        <v>363</v>
      </c>
      <c r="C337" s="172" t="s">
        <v>285</v>
      </c>
      <c r="D337" s="172">
        <f t="shared" si="5"/>
        <v>9</v>
      </c>
      <c r="E337" s="173" t="s">
        <v>212</v>
      </c>
      <c r="F337" s="173" t="s">
        <v>591</v>
      </c>
      <c r="G337" s="172" t="s">
        <v>220</v>
      </c>
      <c r="H337" s="172" t="s">
        <v>214</v>
      </c>
      <c r="I337" s="174" t="s">
        <v>3518</v>
      </c>
      <c r="J337" s="174" t="s">
        <v>4164</v>
      </c>
      <c r="K337" s="173" t="s">
        <v>974</v>
      </c>
      <c r="L337" s="56"/>
      <c r="M337" s="56"/>
    </row>
    <row r="338" spans="1:13" ht="20.25" customHeight="1">
      <c r="A338" s="69" t="s">
        <v>1549</v>
      </c>
      <c r="B338" s="172" t="s">
        <v>363</v>
      </c>
      <c r="C338" s="172" t="s">
        <v>285</v>
      </c>
      <c r="D338" s="172">
        <f t="shared" si="5"/>
        <v>10</v>
      </c>
      <c r="E338" s="69" t="s">
        <v>573</v>
      </c>
      <c r="F338" s="173" t="s">
        <v>565</v>
      </c>
      <c r="G338" s="172" t="s">
        <v>600</v>
      </c>
      <c r="H338" s="172" t="s">
        <v>575</v>
      </c>
      <c r="I338" s="122" t="s">
        <v>3522</v>
      </c>
      <c r="J338" s="122" t="s">
        <v>3620</v>
      </c>
      <c r="K338" s="173" t="s">
        <v>3600</v>
      </c>
      <c r="L338" s="156"/>
      <c r="M338" s="156"/>
    </row>
    <row r="339" spans="1:13" ht="20.25" customHeight="1">
      <c r="A339" s="69" t="s">
        <v>1549</v>
      </c>
      <c r="B339" s="172" t="s">
        <v>364</v>
      </c>
      <c r="C339" s="172" t="s">
        <v>286</v>
      </c>
      <c r="D339" s="172">
        <f>IF($C339=$C337,$D337+1,1)</f>
        <v>1</v>
      </c>
      <c r="E339" s="69" t="s">
        <v>3597</v>
      </c>
      <c r="F339" s="173" t="s">
        <v>565</v>
      </c>
      <c r="G339" s="172" t="s">
        <v>600</v>
      </c>
      <c r="H339" s="172" t="s">
        <v>6587</v>
      </c>
      <c r="I339" s="122" t="s">
        <v>3601</v>
      </c>
      <c r="J339" s="122" t="s">
        <v>2006</v>
      </c>
      <c r="K339" s="173" t="s">
        <v>3665</v>
      </c>
      <c r="L339" s="56"/>
      <c r="M339" s="56"/>
    </row>
    <row r="340" spans="1:13" ht="20.25" customHeight="1">
      <c r="A340" s="69" t="s">
        <v>1549</v>
      </c>
      <c r="B340" s="172" t="s">
        <v>364</v>
      </c>
      <c r="C340" s="172" t="s">
        <v>286</v>
      </c>
      <c r="D340" s="172">
        <f t="shared" si="5"/>
        <v>2</v>
      </c>
      <c r="E340" s="172" t="s">
        <v>3684</v>
      </c>
      <c r="F340" s="172" t="s">
        <v>5630</v>
      </c>
      <c r="G340" s="172" t="s">
        <v>6797</v>
      </c>
      <c r="H340" s="172" t="s">
        <v>6588</v>
      </c>
      <c r="I340" s="177"/>
      <c r="J340" s="177" t="s">
        <v>6802</v>
      </c>
      <c r="K340" s="172" t="s">
        <v>80</v>
      </c>
      <c r="L340" s="56"/>
      <c r="M340" s="56"/>
    </row>
    <row r="341" spans="1:13" ht="20.25" customHeight="1">
      <c r="A341" s="69" t="s">
        <v>1549</v>
      </c>
      <c r="B341" s="172" t="s">
        <v>364</v>
      </c>
      <c r="C341" s="172" t="s">
        <v>286</v>
      </c>
      <c r="D341" s="172">
        <f t="shared" si="5"/>
        <v>3</v>
      </c>
      <c r="E341" s="172" t="s">
        <v>3698</v>
      </c>
      <c r="F341" s="172" t="s">
        <v>5640</v>
      </c>
      <c r="G341" s="172" t="s">
        <v>6796</v>
      </c>
      <c r="H341" s="172" t="s">
        <v>6589</v>
      </c>
      <c r="I341" s="177"/>
      <c r="J341" s="177" t="s">
        <v>6803</v>
      </c>
      <c r="K341" s="172" t="s">
        <v>80</v>
      </c>
      <c r="L341" s="56"/>
      <c r="M341" s="56"/>
    </row>
    <row r="342" spans="1:13" ht="20.25" customHeight="1">
      <c r="A342" s="69" t="s">
        <v>1549</v>
      </c>
      <c r="B342" s="172" t="s">
        <v>364</v>
      </c>
      <c r="C342" s="172" t="s">
        <v>286</v>
      </c>
      <c r="D342" s="172">
        <f t="shared" si="5"/>
        <v>4</v>
      </c>
      <c r="E342" s="172" t="s">
        <v>3715</v>
      </c>
      <c r="F342" s="172" t="s">
        <v>5654</v>
      </c>
      <c r="G342" s="172" t="s">
        <v>6798</v>
      </c>
      <c r="H342" s="172" t="s">
        <v>6590</v>
      </c>
      <c r="I342" s="122" t="s">
        <v>6800</v>
      </c>
      <c r="J342" s="177" t="s">
        <v>6801</v>
      </c>
      <c r="K342" s="172" t="s">
        <v>6503</v>
      </c>
      <c r="L342" s="56"/>
      <c r="M342" s="56"/>
    </row>
    <row r="343" spans="1:13" ht="20.25" customHeight="1">
      <c r="A343" s="69" t="s">
        <v>1549</v>
      </c>
      <c r="B343" s="172" t="s">
        <v>364</v>
      </c>
      <c r="C343" s="172" t="s">
        <v>286</v>
      </c>
      <c r="D343" s="172">
        <f t="shared" si="5"/>
        <v>5</v>
      </c>
      <c r="E343" s="172" t="s">
        <v>3716</v>
      </c>
      <c r="F343" s="172" t="s">
        <v>5655</v>
      </c>
      <c r="G343" s="172" t="s">
        <v>6799</v>
      </c>
      <c r="H343" s="172" t="s">
        <v>6591</v>
      </c>
      <c r="I343" s="200" t="s">
        <v>6044</v>
      </c>
      <c r="J343" s="200" t="s">
        <v>6360</v>
      </c>
      <c r="K343" s="173" t="s">
        <v>974</v>
      </c>
      <c r="L343" s="56"/>
      <c r="M343" s="56"/>
    </row>
    <row r="344" spans="1:13" ht="20.25" customHeight="1">
      <c r="A344" s="69" t="s">
        <v>1549</v>
      </c>
      <c r="B344" s="172" t="s">
        <v>364</v>
      </c>
      <c r="C344" s="172" t="s">
        <v>286</v>
      </c>
      <c r="D344" s="172">
        <f t="shared" si="5"/>
        <v>6</v>
      </c>
      <c r="E344" s="172" t="s">
        <v>202</v>
      </c>
      <c r="F344" s="172" t="s">
        <v>633</v>
      </c>
      <c r="G344" s="36" t="s">
        <v>1235</v>
      </c>
      <c r="H344" s="172" t="s">
        <v>6592</v>
      </c>
      <c r="I344" s="88" t="s">
        <v>1701</v>
      </c>
      <c r="J344" s="97" t="s">
        <v>1680</v>
      </c>
      <c r="K344" s="172" t="s">
        <v>80</v>
      </c>
      <c r="L344" s="56"/>
      <c r="M344" s="56"/>
    </row>
    <row r="345" spans="1:13" ht="20.25" customHeight="1">
      <c r="A345" s="69" t="s">
        <v>1549</v>
      </c>
      <c r="B345" s="172" t="s">
        <v>365</v>
      </c>
      <c r="C345" s="172" t="s">
        <v>287</v>
      </c>
      <c r="D345" s="172">
        <f t="shared" si="5"/>
        <v>1</v>
      </c>
      <c r="E345" s="172" t="s">
        <v>3713</v>
      </c>
      <c r="F345" s="172" t="s">
        <v>5652</v>
      </c>
      <c r="G345" s="172" t="s">
        <v>6805</v>
      </c>
      <c r="H345" s="172" t="s">
        <v>6594</v>
      </c>
      <c r="I345" s="200" t="s">
        <v>6044</v>
      </c>
      <c r="J345" s="200" t="s">
        <v>6360</v>
      </c>
      <c r="K345" s="173" t="s">
        <v>974</v>
      </c>
      <c r="L345" s="56"/>
      <c r="M345" s="56"/>
    </row>
    <row r="346" spans="1:13" ht="20.25" customHeight="1">
      <c r="A346" s="69" t="s">
        <v>1549</v>
      </c>
      <c r="B346" s="172" t="s">
        <v>365</v>
      </c>
      <c r="C346" s="172" t="s">
        <v>287</v>
      </c>
      <c r="D346" s="172">
        <f t="shared" si="5"/>
        <v>2</v>
      </c>
      <c r="E346" s="172" t="s">
        <v>954</v>
      </c>
      <c r="F346" s="172" t="s">
        <v>961</v>
      </c>
      <c r="G346" s="36" t="s">
        <v>5426</v>
      </c>
      <c r="H346" s="172" t="s">
        <v>6595</v>
      </c>
      <c r="I346" s="193" t="s">
        <v>5427</v>
      </c>
      <c r="J346" s="89" t="s">
        <v>1391</v>
      </c>
      <c r="K346" s="172" t="s">
        <v>80</v>
      </c>
      <c r="L346" s="56"/>
      <c r="M346" s="56"/>
    </row>
    <row r="347" spans="1:13" ht="20.25" customHeight="1">
      <c r="A347" s="69" t="s">
        <v>1549</v>
      </c>
      <c r="B347" s="172" t="s">
        <v>365</v>
      </c>
      <c r="C347" s="172" t="s">
        <v>287</v>
      </c>
      <c r="D347" s="172">
        <f t="shared" si="5"/>
        <v>3</v>
      </c>
      <c r="E347" s="172" t="s">
        <v>3046</v>
      </c>
      <c r="F347" s="172" t="s">
        <v>3047</v>
      </c>
      <c r="G347" s="172" t="s">
        <v>6806</v>
      </c>
      <c r="H347" s="172" t="s">
        <v>6596</v>
      </c>
      <c r="I347" s="177" t="s">
        <v>6807</v>
      </c>
      <c r="J347" s="177" t="s">
        <v>6808</v>
      </c>
      <c r="K347" s="172" t="s">
        <v>6418</v>
      </c>
      <c r="L347" s="56"/>
      <c r="M347" s="56"/>
    </row>
    <row r="348" spans="1:13" ht="20.25" customHeight="1">
      <c r="A348" s="69" t="s">
        <v>1549</v>
      </c>
      <c r="B348" s="172" t="s">
        <v>365</v>
      </c>
      <c r="C348" s="172" t="s">
        <v>287</v>
      </c>
      <c r="D348" s="172">
        <f t="shared" si="5"/>
        <v>4</v>
      </c>
      <c r="E348" s="172" t="s">
        <v>3035</v>
      </c>
      <c r="F348" s="172" t="s">
        <v>3036</v>
      </c>
      <c r="G348" s="172" t="s">
        <v>6809</v>
      </c>
      <c r="H348" s="172" t="s">
        <v>6597</v>
      </c>
      <c r="I348" s="177"/>
      <c r="J348" s="177" t="s">
        <v>6822</v>
      </c>
      <c r="K348" s="172" t="s">
        <v>80</v>
      </c>
      <c r="L348" s="56"/>
      <c r="M348" s="56"/>
    </row>
    <row r="349" spans="1:13" ht="20.25" customHeight="1">
      <c r="A349" s="69" t="s">
        <v>1549</v>
      </c>
      <c r="B349" s="172" t="s">
        <v>365</v>
      </c>
      <c r="C349" s="172" t="s">
        <v>287</v>
      </c>
      <c r="D349" s="172">
        <f t="shared" si="5"/>
        <v>5</v>
      </c>
      <c r="E349" s="172" t="s">
        <v>3692</v>
      </c>
      <c r="F349" s="172" t="s">
        <v>5636</v>
      </c>
      <c r="G349" s="172" t="s">
        <v>6785</v>
      </c>
      <c r="H349" s="172" t="s">
        <v>6598</v>
      </c>
      <c r="I349" s="177"/>
      <c r="J349" s="177" t="s">
        <v>6811</v>
      </c>
      <c r="K349" s="172" t="s">
        <v>6420</v>
      </c>
      <c r="L349" s="56"/>
      <c r="M349" s="56"/>
    </row>
    <row r="350" spans="1:13" ht="20.25" customHeight="1">
      <c r="A350" s="69" t="s">
        <v>1549</v>
      </c>
      <c r="B350" s="172" t="s">
        <v>365</v>
      </c>
      <c r="C350" s="172" t="s">
        <v>287</v>
      </c>
      <c r="D350" s="172">
        <f t="shared" si="5"/>
        <v>6</v>
      </c>
      <c r="E350" s="83" t="s">
        <v>6783</v>
      </c>
      <c r="F350" s="172" t="s">
        <v>6737</v>
      </c>
      <c r="G350" s="172" t="s">
        <v>6784</v>
      </c>
      <c r="H350" s="172" t="s">
        <v>6599</v>
      </c>
      <c r="I350" s="177" t="s">
        <v>6740</v>
      </c>
      <c r="J350" s="177" t="s">
        <v>10602</v>
      </c>
      <c r="K350" s="172" t="s">
        <v>6810</v>
      </c>
      <c r="L350" s="156"/>
      <c r="M350" s="156"/>
    </row>
    <row r="351" spans="1:13" ht="20.25" customHeight="1">
      <c r="A351" s="69" t="s">
        <v>1549</v>
      </c>
      <c r="B351" s="172" t="s">
        <v>365</v>
      </c>
      <c r="C351" s="172" t="s">
        <v>287</v>
      </c>
      <c r="D351" s="172">
        <f t="shared" si="5"/>
        <v>7</v>
      </c>
      <c r="E351" s="173" t="s">
        <v>212</v>
      </c>
      <c r="F351" s="173" t="s">
        <v>591</v>
      </c>
      <c r="G351" s="172" t="s">
        <v>3618</v>
      </c>
      <c r="H351" s="172" t="s">
        <v>575</v>
      </c>
      <c r="I351" s="174" t="s">
        <v>3717</v>
      </c>
      <c r="J351" s="174" t="s">
        <v>4165</v>
      </c>
      <c r="K351" s="173" t="s">
        <v>974</v>
      </c>
      <c r="L351" s="56"/>
      <c r="M351" s="56"/>
    </row>
    <row r="352" spans="1:13" ht="20.25" customHeight="1">
      <c r="A352" s="69" t="s">
        <v>1549</v>
      </c>
      <c r="B352" s="172" t="s">
        <v>365</v>
      </c>
      <c r="C352" s="172" t="s">
        <v>287</v>
      </c>
      <c r="D352" s="172">
        <f t="shared" si="5"/>
        <v>8</v>
      </c>
      <c r="E352" s="69" t="s">
        <v>3597</v>
      </c>
      <c r="F352" s="173" t="s">
        <v>565</v>
      </c>
      <c r="G352" s="172" t="s">
        <v>3619</v>
      </c>
      <c r="H352" s="172" t="s">
        <v>575</v>
      </c>
      <c r="I352" s="122" t="s">
        <v>3522</v>
      </c>
      <c r="J352" s="122" t="s">
        <v>3620</v>
      </c>
      <c r="K352" s="173" t="s">
        <v>584</v>
      </c>
      <c r="L352" s="56"/>
      <c r="M352" s="56"/>
    </row>
    <row r="353" spans="1:13" ht="20.25" customHeight="1">
      <c r="A353" s="69" t="s">
        <v>1549</v>
      </c>
      <c r="B353" s="172" t="s">
        <v>366</v>
      </c>
      <c r="C353" s="172" t="s">
        <v>288</v>
      </c>
      <c r="D353" s="172">
        <f t="shared" si="5"/>
        <v>1</v>
      </c>
      <c r="E353" s="69" t="s">
        <v>3597</v>
      </c>
      <c r="F353" s="173" t="s">
        <v>565</v>
      </c>
      <c r="G353" s="172" t="s">
        <v>3619</v>
      </c>
      <c r="H353" s="172" t="s">
        <v>6601</v>
      </c>
      <c r="I353" s="122" t="s">
        <v>3601</v>
      </c>
      <c r="J353" s="122" t="s">
        <v>3620</v>
      </c>
      <c r="K353" s="173" t="s">
        <v>584</v>
      </c>
      <c r="L353" s="56"/>
      <c r="M353" s="56"/>
    </row>
    <row r="354" spans="1:13" ht="20.25" customHeight="1">
      <c r="A354" s="69" t="s">
        <v>1549</v>
      </c>
      <c r="B354" s="172" t="s">
        <v>366</v>
      </c>
      <c r="C354" s="172" t="s">
        <v>288</v>
      </c>
      <c r="D354" s="172">
        <f t="shared" si="5"/>
        <v>2</v>
      </c>
      <c r="E354" s="172" t="s">
        <v>3684</v>
      </c>
      <c r="F354" s="172" t="s">
        <v>5630</v>
      </c>
      <c r="G354" s="172" t="s">
        <v>6814</v>
      </c>
      <c r="H354" s="172" t="s">
        <v>6602</v>
      </c>
      <c r="I354" s="177"/>
      <c r="J354" s="177" t="s">
        <v>6823</v>
      </c>
      <c r="K354" s="172" t="s">
        <v>80</v>
      </c>
      <c r="L354" s="56"/>
      <c r="M354" s="56"/>
    </row>
    <row r="355" spans="1:13" ht="20.25" customHeight="1">
      <c r="A355" s="69" t="s">
        <v>1549</v>
      </c>
      <c r="B355" s="172" t="s">
        <v>366</v>
      </c>
      <c r="C355" s="172" t="s">
        <v>288</v>
      </c>
      <c r="D355" s="172">
        <f t="shared" si="5"/>
        <v>3</v>
      </c>
      <c r="E355" s="172" t="s">
        <v>3718</v>
      </c>
      <c r="F355" s="172" t="s">
        <v>5656</v>
      </c>
      <c r="G355" s="172" t="s">
        <v>6815</v>
      </c>
      <c r="H355" s="172" t="s">
        <v>6603</v>
      </c>
      <c r="I355" s="177" t="s">
        <v>6816</v>
      </c>
      <c r="J355" s="177" t="s">
        <v>6824</v>
      </c>
      <c r="K355" s="172" t="s">
        <v>6504</v>
      </c>
      <c r="L355" s="56"/>
      <c r="M355" s="56"/>
    </row>
    <row r="356" spans="1:13" ht="20.25" customHeight="1">
      <c r="A356" s="69" t="s">
        <v>1549</v>
      </c>
      <c r="B356" s="172" t="s">
        <v>366</v>
      </c>
      <c r="C356" s="172" t="s">
        <v>288</v>
      </c>
      <c r="D356" s="172">
        <f t="shared" si="5"/>
        <v>4</v>
      </c>
      <c r="E356" s="172" t="s">
        <v>2613</v>
      </c>
      <c r="F356" s="172" t="s">
        <v>2490</v>
      </c>
      <c r="G356" s="172" t="s">
        <v>6817</v>
      </c>
      <c r="H356" s="172" t="s">
        <v>6604</v>
      </c>
      <c r="I356" s="200" t="s">
        <v>6044</v>
      </c>
      <c r="J356" s="200" t="s">
        <v>6360</v>
      </c>
      <c r="K356" s="173" t="s">
        <v>974</v>
      </c>
      <c r="L356" s="56"/>
      <c r="M356" s="56"/>
    </row>
    <row r="357" spans="1:13" ht="20.25" customHeight="1">
      <c r="A357" s="69" t="s">
        <v>1549</v>
      </c>
      <c r="B357" s="172" t="s">
        <v>366</v>
      </c>
      <c r="C357" s="172" t="s">
        <v>288</v>
      </c>
      <c r="D357" s="172">
        <f t="shared" si="5"/>
        <v>5</v>
      </c>
      <c r="E357" s="172" t="s">
        <v>3719</v>
      </c>
      <c r="F357" s="172" t="s">
        <v>5657</v>
      </c>
      <c r="G357" s="172" t="s">
        <v>6818</v>
      </c>
      <c r="H357" s="172" t="s">
        <v>6605</v>
      </c>
      <c r="I357" s="200" t="s">
        <v>6044</v>
      </c>
      <c r="J357" s="211" t="s">
        <v>6825</v>
      </c>
      <c r="K357" s="173" t="s">
        <v>974</v>
      </c>
      <c r="L357" s="56"/>
      <c r="M357" s="56"/>
    </row>
    <row r="358" spans="1:13" ht="20.25" customHeight="1">
      <c r="A358" s="69" t="s">
        <v>1549</v>
      </c>
      <c r="B358" s="172" t="s">
        <v>366</v>
      </c>
      <c r="C358" s="172" t="s">
        <v>288</v>
      </c>
      <c r="D358" s="172">
        <f t="shared" si="5"/>
        <v>6</v>
      </c>
      <c r="E358" s="172" t="s">
        <v>3720</v>
      </c>
      <c r="F358" s="172" t="s">
        <v>5658</v>
      </c>
      <c r="G358" s="172" t="s">
        <v>6820</v>
      </c>
      <c r="H358" s="172" t="s">
        <v>6606</v>
      </c>
      <c r="I358" s="177" t="s">
        <v>6819</v>
      </c>
      <c r="J358" s="177" t="s">
        <v>6826</v>
      </c>
      <c r="K358" s="172" t="s">
        <v>5270</v>
      </c>
      <c r="L358" s="56"/>
      <c r="M358" s="56"/>
    </row>
    <row r="359" spans="1:13" ht="20.25" customHeight="1">
      <c r="A359" s="69" t="s">
        <v>1549</v>
      </c>
      <c r="B359" s="172" t="s">
        <v>366</v>
      </c>
      <c r="C359" s="172" t="s">
        <v>288</v>
      </c>
      <c r="D359" s="172">
        <f t="shared" si="5"/>
        <v>7</v>
      </c>
      <c r="E359" s="172" t="s">
        <v>3721</v>
      </c>
      <c r="F359" s="172" t="s">
        <v>5659</v>
      </c>
      <c r="G359" s="172" t="s">
        <v>6821</v>
      </c>
      <c r="H359" s="172" t="s">
        <v>6607</v>
      </c>
      <c r="I359" s="200" t="s">
        <v>6044</v>
      </c>
      <c r="J359" s="200" t="s">
        <v>6360</v>
      </c>
      <c r="K359" s="173" t="s">
        <v>974</v>
      </c>
      <c r="L359" s="56"/>
      <c r="M359" s="56"/>
    </row>
    <row r="360" spans="1:13" ht="20.25" customHeight="1">
      <c r="A360" s="69" t="s">
        <v>1549</v>
      </c>
      <c r="B360" s="172" t="s">
        <v>366</v>
      </c>
      <c r="C360" s="172" t="s">
        <v>288</v>
      </c>
      <c r="D360" s="172">
        <f t="shared" si="5"/>
        <v>8</v>
      </c>
      <c r="E360" s="172" t="s">
        <v>592</v>
      </c>
      <c r="F360" s="172" t="s">
        <v>602</v>
      </c>
      <c r="G360" s="172" t="s">
        <v>6828</v>
      </c>
      <c r="H360" s="172" t="s">
        <v>6608</v>
      </c>
      <c r="I360" s="177"/>
      <c r="J360" s="177" t="s">
        <v>6827</v>
      </c>
      <c r="K360" s="172" t="s">
        <v>80</v>
      </c>
      <c r="L360" s="56"/>
      <c r="M360" s="56"/>
    </row>
    <row r="361" spans="1:13" ht="20.25" customHeight="1">
      <c r="A361" s="69" t="s">
        <v>1549</v>
      </c>
      <c r="B361" s="172" t="s">
        <v>366</v>
      </c>
      <c r="C361" s="172" t="s">
        <v>288</v>
      </c>
      <c r="D361" s="172">
        <f t="shared" si="5"/>
        <v>9</v>
      </c>
      <c r="E361" s="172" t="s">
        <v>3722</v>
      </c>
      <c r="F361" s="172" t="s">
        <v>5660</v>
      </c>
      <c r="G361" s="172" t="s">
        <v>6829</v>
      </c>
      <c r="H361" s="172" t="s">
        <v>6609</v>
      </c>
      <c r="I361" s="177" t="s">
        <v>6830</v>
      </c>
      <c r="J361" s="177" t="s">
        <v>6831</v>
      </c>
      <c r="K361" s="172" t="s">
        <v>627</v>
      </c>
      <c r="L361" s="56"/>
      <c r="M361" s="56"/>
    </row>
    <row r="362" spans="1:13" ht="20.25" customHeight="1">
      <c r="A362" s="69" t="s">
        <v>1549</v>
      </c>
      <c r="B362" s="172" t="s">
        <v>366</v>
      </c>
      <c r="C362" s="172" t="s">
        <v>288</v>
      </c>
      <c r="D362" s="172">
        <f t="shared" si="5"/>
        <v>10</v>
      </c>
      <c r="E362" s="172" t="s">
        <v>3723</v>
      </c>
      <c r="F362" s="172" t="s">
        <v>5661</v>
      </c>
      <c r="G362" s="172" t="s">
        <v>6832</v>
      </c>
      <c r="H362" s="172" t="s">
        <v>6610</v>
      </c>
      <c r="I362" s="177" t="s">
        <v>6816</v>
      </c>
      <c r="J362" s="177" t="s">
        <v>6824</v>
      </c>
      <c r="K362" s="172" t="s">
        <v>80</v>
      </c>
      <c r="L362" s="56"/>
      <c r="M362" s="56"/>
    </row>
    <row r="363" spans="1:13" ht="20.25" customHeight="1">
      <c r="A363" s="69" t="s">
        <v>1549</v>
      </c>
      <c r="B363" s="172" t="s">
        <v>366</v>
      </c>
      <c r="C363" s="172" t="s">
        <v>288</v>
      </c>
      <c r="D363" s="172">
        <f t="shared" si="5"/>
        <v>11</v>
      </c>
      <c r="E363" s="172" t="s">
        <v>1467</v>
      </c>
      <c r="F363" s="172" t="s">
        <v>1463</v>
      </c>
      <c r="G363" s="172" t="s">
        <v>6833</v>
      </c>
      <c r="H363" s="172" t="s">
        <v>6611</v>
      </c>
      <c r="I363" s="177"/>
      <c r="J363" s="177"/>
      <c r="K363" s="172" t="s">
        <v>80</v>
      </c>
      <c r="L363" s="56"/>
      <c r="M363" s="56"/>
    </row>
    <row r="364" spans="1:13" ht="20.25" customHeight="1">
      <c r="A364" s="69" t="s">
        <v>1549</v>
      </c>
      <c r="B364" s="172" t="s">
        <v>366</v>
      </c>
      <c r="C364" s="172" t="s">
        <v>288</v>
      </c>
      <c r="D364" s="172">
        <f t="shared" si="5"/>
        <v>12</v>
      </c>
      <c r="E364" s="172" t="s">
        <v>3724</v>
      </c>
      <c r="F364" s="172" t="s">
        <v>5662</v>
      </c>
      <c r="G364" s="172" t="s">
        <v>6837</v>
      </c>
      <c r="H364" s="172" t="s">
        <v>6612</v>
      </c>
      <c r="I364" s="177" t="s">
        <v>6838</v>
      </c>
      <c r="J364" s="177" t="s">
        <v>6839</v>
      </c>
      <c r="K364" s="172" t="s">
        <v>5270</v>
      </c>
      <c r="L364" s="56"/>
      <c r="M364" s="56"/>
    </row>
    <row r="365" spans="1:13" ht="20.25" customHeight="1">
      <c r="A365" s="69" t="s">
        <v>1549</v>
      </c>
      <c r="B365" s="172" t="s">
        <v>3725</v>
      </c>
      <c r="C365" s="172" t="s">
        <v>288</v>
      </c>
      <c r="D365" s="172">
        <f t="shared" si="5"/>
        <v>13</v>
      </c>
      <c r="E365" s="172" t="s">
        <v>1642</v>
      </c>
      <c r="F365" s="172" t="s">
        <v>1637</v>
      </c>
      <c r="G365" s="172" t="s">
        <v>6849</v>
      </c>
      <c r="H365" s="172" t="s">
        <v>6613</v>
      </c>
      <c r="I365" s="177"/>
      <c r="J365" s="179" t="s">
        <v>6793</v>
      </c>
      <c r="K365" s="172" t="s">
        <v>80</v>
      </c>
      <c r="L365" s="56"/>
      <c r="M365" s="56"/>
    </row>
    <row r="366" spans="1:13" ht="20.25" customHeight="1">
      <c r="A366" s="69" t="s">
        <v>1549</v>
      </c>
      <c r="B366" s="172" t="s">
        <v>366</v>
      </c>
      <c r="C366" s="172" t="s">
        <v>288</v>
      </c>
      <c r="D366" s="172">
        <f t="shared" si="5"/>
        <v>14</v>
      </c>
      <c r="E366" s="172" t="s">
        <v>3726</v>
      </c>
      <c r="F366" s="172" t="s">
        <v>5663</v>
      </c>
      <c r="G366" s="172" t="s">
        <v>6834</v>
      </c>
      <c r="H366" s="172" t="s">
        <v>6614</v>
      </c>
      <c r="I366" s="177"/>
      <c r="J366" s="177"/>
      <c r="K366" s="172" t="s">
        <v>6248</v>
      </c>
      <c r="L366" s="56"/>
      <c r="M366" s="56"/>
    </row>
    <row r="367" spans="1:13" ht="20.25" customHeight="1">
      <c r="A367" s="69" t="s">
        <v>1549</v>
      </c>
      <c r="B367" s="172" t="s">
        <v>366</v>
      </c>
      <c r="C367" s="172" t="s">
        <v>288</v>
      </c>
      <c r="D367" s="172">
        <f t="shared" si="5"/>
        <v>15</v>
      </c>
      <c r="E367" s="172" t="s">
        <v>3727</v>
      </c>
      <c r="F367" s="172" t="s">
        <v>5664</v>
      </c>
      <c r="G367" s="172" t="s">
        <v>6835</v>
      </c>
      <c r="H367" s="172" t="s">
        <v>6615</v>
      </c>
      <c r="I367" s="211" t="s">
        <v>6044</v>
      </c>
      <c r="J367" s="211" t="s">
        <v>6844</v>
      </c>
      <c r="K367" s="173" t="s">
        <v>974</v>
      </c>
      <c r="L367" s="56"/>
      <c r="M367" s="56"/>
    </row>
    <row r="368" spans="1:13" ht="20.25" customHeight="1">
      <c r="A368" s="69" t="s">
        <v>1549</v>
      </c>
      <c r="B368" s="172" t="s">
        <v>366</v>
      </c>
      <c r="C368" s="172" t="s">
        <v>288</v>
      </c>
      <c r="D368" s="172">
        <f t="shared" si="5"/>
        <v>16</v>
      </c>
      <c r="E368" s="172" t="s">
        <v>3728</v>
      </c>
      <c r="F368" s="172" t="s">
        <v>5665</v>
      </c>
      <c r="G368" s="172" t="s">
        <v>6836</v>
      </c>
      <c r="H368" s="172" t="s">
        <v>6616</v>
      </c>
      <c r="I368" s="200" t="s">
        <v>6044</v>
      </c>
      <c r="J368" s="211" t="s">
        <v>6844</v>
      </c>
      <c r="K368" s="173" t="s">
        <v>974</v>
      </c>
      <c r="L368" s="56"/>
      <c r="M368" s="56"/>
    </row>
    <row r="369" spans="1:13" ht="20.25" customHeight="1">
      <c r="A369" s="69" t="s">
        <v>1549</v>
      </c>
      <c r="B369" s="172" t="s">
        <v>366</v>
      </c>
      <c r="C369" s="172" t="s">
        <v>288</v>
      </c>
      <c r="D369" s="172">
        <f t="shared" si="5"/>
        <v>17</v>
      </c>
      <c r="E369" s="172" t="s">
        <v>1144</v>
      </c>
      <c r="F369" s="172" t="s">
        <v>1667</v>
      </c>
      <c r="G369" s="172" t="s">
        <v>6840</v>
      </c>
      <c r="H369" s="172" t="s">
        <v>6617</v>
      </c>
      <c r="I369" s="177" t="s">
        <v>6842</v>
      </c>
      <c r="J369" s="177" t="s">
        <v>6841</v>
      </c>
      <c r="K369" s="172" t="s">
        <v>80</v>
      </c>
      <c r="L369" s="56"/>
      <c r="M369" s="56"/>
    </row>
    <row r="370" spans="1:13" ht="20.25" customHeight="1">
      <c r="A370" s="69" t="s">
        <v>1549</v>
      </c>
      <c r="B370" s="172" t="s">
        <v>366</v>
      </c>
      <c r="C370" s="172" t="s">
        <v>288</v>
      </c>
      <c r="D370" s="172">
        <f t="shared" si="5"/>
        <v>18</v>
      </c>
      <c r="E370" s="172" t="s">
        <v>3729</v>
      </c>
      <c r="F370" s="172" t="s">
        <v>1588</v>
      </c>
      <c r="G370" s="172" t="s">
        <v>6843</v>
      </c>
      <c r="H370" s="172" t="s">
        <v>6618</v>
      </c>
      <c r="I370" s="174" t="s">
        <v>3518</v>
      </c>
      <c r="J370" s="211" t="s">
        <v>6845</v>
      </c>
      <c r="K370" s="173" t="s">
        <v>974</v>
      </c>
      <c r="L370" s="56"/>
      <c r="M370" s="56"/>
    </row>
    <row r="371" spans="1:13" ht="20.25" customHeight="1">
      <c r="A371" s="69" t="s">
        <v>1549</v>
      </c>
      <c r="B371" s="172" t="s">
        <v>366</v>
      </c>
      <c r="C371" s="172" t="s">
        <v>288</v>
      </c>
      <c r="D371" s="172">
        <f t="shared" si="5"/>
        <v>19</v>
      </c>
      <c r="E371" s="172" t="s">
        <v>202</v>
      </c>
      <c r="F371" s="172" t="s">
        <v>633</v>
      </c>
      <c r="G371" s="36" t="s">
        <v>1235</v>
      </c>
      <c r="H371" s="172" t="s">
        <v>6619</v>
      </c>
      <c r="I371" s="88" t="s">
        <v>1701</v>
      </c>
      <c r="J371" s="97" t="s">
        <v>1680</v>
      </c>
      <c r="K371" s="172" t="s">
        <v>80</v>
      </c>
      <c r="L371" s="56"/>
      <c r="M371" s="56"/>
    </row>
    <row r="372" spans="1:13" ht="20.25" customHeight="1">
      <c r="A372" s="69" t="s">
        <v>1549</v>
      </c>
      <c r="B372" s="172" t="s">
        <v>367</v>
      </c>
      <c r="C372" s="172" t="s">
        <v>289</v>
      </c>
      <c r="D372" s="172">
        <f t="shared" si="5"/>
        <v>1</v>
      </c>
      <c r="E372" s="69" t="s">
        <v>3597</v>
      </c>
      <c r="F372" s="173" t="s">
        <v>565</v>
      </c>
      <c r="G372" s="172" t="s">
        <v>600</v>
      </c>
      <c r="H372" s="172" t="s">
        <v>6621</v>
      </c>
      <c r="I372" s="122" t="s">
        <v>3522</v>
      </c>
      <c r="J372" s="122" t="s">
        <v>2006</v>
      </c>
      <c r="K372" s="173" t="s">
        <v>584</v>
      </c>
      <c r="L372" s="56"/>
      <c r="M372" s="56"/>
    </row>
    <row r="373" spans="1:13" ht="20.25" customHeight="1">
      <c r="A373" s="69" t="s">
        <v>1549</v>
      </c>
      <c r="B373" s="172" t="s">
        <v>367</v>
      </c>
      <c r="C373" s="172" t="s">
        <v>289</v>
      </c>
      <c r="D373" s="172">
        <f t="shared" si="5"/>
        <v>2</v>
      </c>
      <c r="E373" s="172" t="s">
        <v>3684</v>
      </c>
      <c r="F373" s="172" t="s">
        <v>5630</v>
      </c>
      <c r="G373" s="172" t="s">
        <v>6814</v>
      </c>
      <c r="H373" s="172" t="s">
        <v>6622</v>
      </c>
      <c r="I373" s="177"/>
      <c r="J373" s="177"/>
      <c r="K373" s="172" t="s">
        <v>80</v>
      </c>
      <c r="L373" s="56"/>
      <c r="M373" s="56"/>
    </row>
    <row r="374" spans="1:13" ht="20.25" customHeight="1">
      <c r="A374" s="69" t="s">
        <v>1549</v>
      </c>
      <c r="B374" s="172" t="s">
        <v>367</v>
      </c>
      <c r="C374" s="172" t="s">
        <v>289</v>
      </c>
      <c r="D374" s="172">
        <f t="shared" si="5"/>
        <v>3</v>
      </c>
      <c r="E374" s="172" t="s">
        <v>3718</v>
      </c>
      <c r="F374" s="172" t="s">
        <v>5656</v>
      </c>
      <c r="G374" s="172" t="s">
        <v>6815</v>
      </c>
      <c r="H374" s="172" t="s">
        <v>6623</v>
      </c>
      <c r="I374" s="177" t="s">
        <v>6816</v>
      </c>
      <c r="J374" s="177" t="s">
        <v>6824</v>
      </c>
      <c r="K374" s="172" t="s">
        <v>6504</v>
      </c>
      <c r="L374" s="56"/>
      <c r="M374" s="56"/>
    </row>
    <row r="375" spans="1:13" ht="20.25" customHeight="1">
      <c r="A375" s="69" t="s">
        <v>1549</v>
      </c>
      <c r="B375" s="172" t="s">
        <v>367</v>
      </c>
      <c r="C375" s="172" t="s">
        <v>289</v>
      </c>
      <c r="D375" s="172">
        <f t="shared" si="5"/>
        <v>4</v>
      </c>
      <c r="E375" s="172" t="s">
        <v>3730</v>
      </c>
      <c r="F375" s="172" t="s">
        <v>5666</v>
      </c>
      <c r="G375" s="172" t="s">
        <v>6846</v>
      </c>
      <c r="H375" s="172" t="s">
        <v>6624</v>
      </c>
      <c r="I375" s="177" t="s">
        <v>6816</v>
      </c>
      <c r="J375" s="177" t="s">
        <v>6847</v>
      </c>
      <c r="K375" s="172" t="s">
        <v>6504</v>
      </c>
      <c r="L375" s="56"/>
      <c r="M375" s="56"/>
    </row>
    <row r="376" spans="1:13" ht="20.25" customHeight="1">
      <c r="A376" s="69" t="s">
        <v>1549</v>
      </c>
      <c r="B376" s="172" t="s">
        <v>367</v>
      </c>
      <c r="C376" s="172" t="s">
        <v>289</v>
      </c>
      <c r="D376" s="172">
        <f t="shared" si="5"/>
        <v>5</v>
      </c>
      <c r="E376" s="172" t="s">
        <v>3731</v>
      </c>
      <c r="F376" s="172" t="s">
        <v>5667</v>
      </c>
      <c r="G376" s="172" t="s">
        <v>6817</v>
      </c>
      <c r="H376" s="172" t="s">
        <v>6625</v>
      </c>
      <c r="I376" s="200" t="s">
        <v>6044</v>
      </c>
      <c r="J376" s="200" t="s">
        <v>6360</v>
      </c>
      <c r="K376" s="172" t="s">
        <v>974</v>
      </c>
      <c r="L376" s="56"/>
      <c r="M376" s="56"/>
    </row>
    <row r="377" spans="1:13" ht="20.25" customHeight="1">
      <c r="A377" s="69" t="s">
        <v>1549</v>
      </c>
      <c r="B377" s="172" t="s">
        <v>367</v>
      </c>
      <c r="C377" s="172" t="s">
        <v>289</v>
      </c>
      <c r="D377" s="172">
        <f t="shared" si="5"/>
        <v>6</v>
      </c>
      <c r="E377" s="172" t="s">
        <v>3732</v>
      </c>
      <c r="F377" s="172" t="s">
        <v>5668</v>
      </c>
      <c r="G377" s="172" t="s">
        <v>6818</v>
      </c>
      <c r="H377" s="172" t="s">
        <v>6626</v>
      </c>
      <c r="I377" s="200" t="s">
        <v>6044</v>
      </c>
      <c r="J377" s="211" t="s">
        <v>6825</v>
      </c>
      <c r="K377" s="172" t="s">
        <v>974</v>
      </c>
      <c r="L377" s="56"/>
      <c r="M377" s="56"/>
    </row>
    <row r="378" spans="1:13" ht="20.25" customHeight="1">
      <c r="A378" s="69" t="s">
        <v>1549</v>
      </c>
      <c r="B378" s="172" t="s">
        <v>367</v>
      </c>
      <c r="C378" s="172" t="s">
        <v>289</v>
      </c>
      <c r="D378" s="172">
        <f t="shared" si="5"/>
        <v>7</v>
      </c>
      <c r="E378" s="172" t="s">
        <v>3720</v>
      </c>
      <c r="F378" s="172" t="s">
        <v>5658</v>
      </c>
      <c r="G378" s="172" t="s">
        <v>6820</v>
      </c>
      <c r="H378" s="172" t="s">
        <v>6627</v>
      </c>
      <c r="I378" s="177" t="s">
        <v>6819</v>
      </c>
      <c r="J378" s="177" t="s">
        <v>6826</v>
      </c>
      <c r="K378" s="172" t="s">
        <v>5270</v>
      </c>
      <c r="L378" s="56"/>
      <c r="M378" s="56"/>
    </row>
    <row r="379" spans="1:13" ht="20.25" customHeight="1">
      <c r="A379" s="69" t="s">
        <v>1549</v>
      </c>
      <c r="B379" s="172" t="s">
        <v>367</v>
      </c>
      <c r="C379" s="172" t="s">
        <v>289</v>
      </c>
      <c r="D379" s="172">
        <f t="shared" si="5"/>
        <v>8</v>
      </c>
      <c r="E379" s="172" t="s">
        <v>3721</v>
      </c>
      <c r="F379" s="172" t="s">
        <v>5659</v>
      </c>
      <c r="G379" s="172" t="s">
        <v>6821</v>
      </c>
      <c r="H379" s="172" t="s">
        <v>6628</v>
      </c>
      <c r="I379" s="200" t="s">
        <v>6044</v>
      </c>
      <c r="J379" s="200" t="s">
        <v>6360</v>
      </c>
      <c r="K379" s="173" t="s">
        <v>974</v>
      </c>
      <c r="L379" s="56"/>
      <c r="M379" s="56"/>
    </row>
    <row r="380" spans="1:13" ht="20.25" customHeight="1">
      <c r="A380" s="69" t="s">
        <v>1549</v>
      </c>
      <c r="B380" s="172" t="s">
        <v>367</v>
      </c>
      <c r="C380" s="172" t="s">
        <v>289</v>
      </c>
      <c r="D380" s="172">
        <f t="shared" si="5"/>
        <v>9</v>
      </c>
      <c r="E380" s="172" t="s">
        <v>592</v>
      </c>
      <c r="F380" s="172" t="s">
        <v>602</v>
      </c>
      <c r="G380" s="172" t="s">
        <v>6848</v>
      </c>
      <c r="H380" s="172" t="s">
        <v>6629</v>
      </c>
      <c r="I380" s="177"/>
      <c r="J380" s="177" t="s">
        <v>6827</v>
      </c>
      <c r="K380" s="172" t="s">
        <v>80</v>
      </c>
      <c r="L380" s="56"/>
      <c r="M380" s="56"/>
    </row>
    <row r="381" spans="1:13" ht="20.25" customHeight="1">
      <c r="A381" s="69" t="s">
        <v>1549</v>
      </c>
      <c r="B381" s="172" t="s">
        <v>367</v>
      </c>
      <c r="C381" s="172" t="s">
        <v>289</v>
      </c>
      <c r="D381" s="172">
        <f t="shared" si="5"/>
        <v>10</v>
      </c>
      <c r="E381" s="172" t="s">
        <v>3722</v>
      </c>
      <c r="F381" s="172" t="s">
        <v>5660</v>
      </c>
      <c r="G381" s="172" t="s">
        <v>6829</v>
      </c>
      <c r="H381" s="172" t="s">
        <v>6630</v>
      </c>
      <c r="I381" s="177" t="s">
        <v>6830</v>
      </c>
      <c r="J381" s="177" t="s">
        <v>6831</v>
      </c>
      <c r="K381" s="172" t="s">
        <v>5270</v>
      </c>
      <c r="L381" s="56"/>
      <c r="M381" s="56"/>
    </row>
    <row r="382" spans="1:13" ht="20.25" customHeight="1">
      <c r="A382" s="69" t="s">
        <v>1549</v>
      </c>
      <c r="B382" s="172" t="s">
        <v>3733</v>
      </c>
      <c r="C382" s="172" t="s">
        <v>289</v>
      </c>
      <c r="D382" s="172">
        <f t="shared" si="5"/>
        <v>11</v>
      </c>
      <c r="E382" s="172" t="s">
        <v>1642</v>
      </c>
      <c r="F382" s="172" t="s">
        <v>1637</v>
      </c>
      <c r="G382" s="172" t="s">
        <v>6849</v>
      </c>
      <c r="H382" s="172" t="s">
        <v>6631</v>
      </c>
      <c r="I382" s="177"/>
      <c r="J382" s="179" t="s">
        <v>6793</v>
      </c>
      <c r="K382" s="172" t="s">
        <v>80</v>
      </c>
      <c r="L382" s="56"/>
      <c r="M382" s="56"/>
    </row>
    <row r="383" spans="1:13" ht="20.25" customHeight="1">
      <c r="A383" s="69" t="s">
        <v>1549</v>
      </c>
      <c r="B383" s="172" t="s">
        <v>367</v>
      </c>
      <c r="C383" s="172" t="s">
        <v>289</v>
      </c>
      <c r="D383" s="172">
        <f t="shared" si="5"/>
        <v>12</v>
      </c>
      <c r="E383" s="172" t="s">
        <v>1144</v>
      </c>
      <c r="F383" s="172" t="s">
        <v>1667</v>
      </c>
      <c r="G383" s="172" t="s">
        <v>6840</v>
      </c>
      <c r="H383" s="172" t="s">
        <v>6632</v>
      </c>
      <c r="I383" s="177" t="s">
        <v>6842</v>
      </c>
      <c r="J383" s="177" t="s">
        <v>6841</v>
      </c>
      <c r="K383" s="172" t="s">
        <v>80</v>
      </c>
      <c r="L383" s="56"/>
      <c r="M383" s="56"/>
    </row>
    <row r="384" spans="1:13" ht="20.25" customHeight="1">
      <c r="A384" s="69" t="s">
        <v>1549</v>
      </c>
      <c r="B384" s="172" t="s">
        <v>367</v>
      </c>
      <c r="C384" s="172" t="s">
        <v>289</v>
      </c>
      <c r="D384" s="172">
        <f t="shared" si="5"/>
        <v>13</v>
      </c>
      <c r="E384" s="172" t="s">
        <v>3729</v>
      </c>
      <c r="F384" s="172" t="s">
        <v>1588</v>
      </c>
      <c r="G384" s="172" t="s">
        <v>6843</v>
      </c>
      <c r="H384" s="172" t="s">
        <v>6633</v>
      </c>
      <c r="I384" s="174" t="s">
        <v>3518</v>
      </c>
      <c r="J384" s="211" t="s">
        <v>6845</v>
      </c>
      <c r="K384" s="173" t="s">
        <v>974</v>
      </c>
      <c r="L384" s="56"/>
      <c r="M384" s="56"/>
    </row>
    <row r="385" spans="1:13" ht="20.25" customHeight="1">
      <c r="A385" s="69" t="s">
        <v>1549</v>
      </c>
      <c r="B385" s="172" t="s">
        <v>367</v>
      </c>
      <c r="C385" s="172" t="s">
        <v>289</v>
      </c>
      <c r="D385" s="172">
        <f t="shared" si="5"/>
        <v>14</v>
      </c>
      <c r="E385" s="172" t="s">
        <v>202</v>
      </c>
      <c r="F385" s="172" t="s">
        <v>633</v>
      </c>
      <c r="G385" s="36" t="s">
        <v>1235</v>
      </c>
      <c r="H385" s="172" t="s">
        <v>6634</v>
      </c>
      <c r="I385" s="88" t="s">
        <v>1701</v>
      </c>
      <c r="J385" s="97" t="s">
        <v>1680</v>
      </c>
      <c r="K385" s="172" t="s">
        <v>80</v>
      </c>
      <c r="L385" s="56"/>
      <c r="M385" s="56"/>
    </row>
    <row r="386" spans="1:13" ht="20.25" customHeight="1">
      <c r="A386" s="69" t="s">
        <v>1549</v>
      </c>
      <c r="B386" s="172" t="s">
        <v>368</v>
      </c>
      <c r="C386" s="172" t="s">
        <v>290</v>
      </c>
      <c r="D386" s="172">
        <f t="shared" si="5"/>
        <v>1</v>
      </c>
      <c r="E386" s="69" t="s">
        <v>3597</v>
      </c>
      <c r="F386" s="173" t="s">
        <v>565</v>
      </c>
      <c r="G386" s="172" t="s">
        <v>600</v>
      </c>
      <c r="H386" s="172" t="s">
        <v>6636</v>
      </c>
      <c r="I386" s="122" t="s">
        <v>3601</v>
      </c>
      <c r="J386" s="122" t="s">
        <v>2006</v>
      </c>
      <c r="K386" s="173" t="s">
        <v>584</v>
      </c>
      <c r="L386" s="56"/>
      <c r="M386" s="56"/>
    </row>
    <row r="387" spans="1:13" ht="20.25" customHeight="1">
      <c r="A387" s="69" t="s">
        <v>1549</v>
      </c>
      <c r="B387" s="172" t="s">
        <v>368</v>
      </c>
      <c r="C387" s="172" t="s">
        <v>290</v>
      </c>
      <c r="D387" s="172">
        <f t="shared" si="5"/>
        <v>2</v>
      </c>
      <c r="E387" s="172" t="s">
        <v>3684</v>
      </c>
      <c r="F387" s="172" t="s">
        <v>5630</v>
      </c>
      <c r="G387" s="172" t="s">
        <v>6851</v>
      </c>
      <c r="H387" s="172" t="s">
        <v>6637</v>
      </c>
      <c r="I387" s="177"/>
      <c r="J387" s="177" t="s">
        <v>6852</v>
      </c>
      <c r="K387" s="172" t="s">
        <v>80</v>
      </c>
      <c r="L387" s="56"/>
      <c r="M387" s="56"/>
    </row>
    <row r="388" spans="1:13" ht="20.25" customHeight="1">
      <c r="A388" s="69" t="s">
        <v>1549</v>
      </c>
      <c r="B388" s="172" t="s">
        <v>3734</v>
      </c>
      <c r="C388" s="172" t="s">
        <v>290</v>
      </c>
      <c r="D388" s="172">
        <f t="shared" si="5"/>
        <v>3</v>
      </c>
      <c r="E388" s="172" t="s">
        <v>1642</v>
      </c>
      <c r="F388" s="172" t="s">
        <v>1637</v>
      </c>
      <c r="G388" s="172" t="s">
        <v>6853</v>
      </c>
      <c r="H388" s="172" t="s">
        <v>6638</v>
      </c>
      <c r="I388" s="177"/>
      <c r="J388" s="177" t="s">
        <v>6854</v>
      </c>
      <c r="K388" s="172" t="s">
        <v>80</v>
      </c>
      <c r="L388" s="56"/>
      <c r="M388" s="56"/>
    </row>
    <row r="389" spans="1:13" ht="20.25" customHeight="1">
      <c r="A389" s="69" t="s">
        <v>1549</v>
      </c>
      <c r="B389" s="172" t="s">
        <v>368</v>
      </c>
      <c r="C389" s="172" t="s">
        <v>290</v>
      </c>
      <c r="D389" s="172">
        <f t="shared" si="5"/>
        <v>4</v>
      </c>
      <c r="E389" s="172" t="s">
        <v>3165</v>
      </c>
      <c r="F389" s="172" t="s">
        <v>2786</v>
      </c>
      <c r="G389" s="172" t="s">
        <v>6855</v>
      </c>
      <c r="H389" s="172" t="s">
        <v>6639</v>
      </c>
      <c r="I389" s="177"/>
      <c r="J389" s="177" t="s">
        <v>6856</v>
      </c>
      <c r="K389" s="172" t="s">
        <v>6893</v>
      </c>
      <c r="L389" s="56"/>
      <c r="M389" s="56"/>
    </row>
    <row r="390" spans="1:13" ht="20.25" customHeight="1">
      <c r="A390" s="69" t="s">
        <v>1549</v>
      </c>
      <c r="B390" s="172" t="s">
        <v>368</v>
      </c>
      <c r="C390" s="172" t="s">
        <v>290</v>
      </c>
      <c r="D390" s="172">
        <f t="shared" ref="D390:D452" si="6">IF($C390=$C389,$D389+1,1)</f>
        <v>5</v>
      </c>
      <c r="E390" s="172" t="s">
        <v>2537</v>
      </c>
      <c r="F390" s="172" t="s">
        <v>2407</v>
      </c>
      <c r="G390" s="172" t="s">
        <v>6857</v>
      </c>
      <c r="H390" s="172" t="s">
        <v>6640</v>
      </c>
      <c r="I390" s="177"/>
      <c r="J390" s="177"/>
      <c r="K390" s="172" t="s">
        <v>80</v>
      </c>
      <c r="L390" s="56"/>
      <c r="M390" s="56"/>
    </row>
    <row r="391" spans="1:13" ht="20.25" customHeight="1">
      <c r="A391" s="69" t="s">
        <v>1549</v>
      </c>
      <c r="B391" s="172" t="s">
        <v>368</v>
      </c>
      <c r="C391" s="172" t="s">
        <v>290</v>
      </c>
      <c r="D391" s="172">
        <f t="shared" si="6"/>
        <v>6</v>
      </c>
      <c r="E391" s="172" t="s">
        <v>3394</v>
      </c>
      <c r="F391" s="172" t="s">
        <v>3395</v>
      </c>
      <c r="G391" s="172" t="s">
        <v>6858</v>
      </c>
      <c r="H391" s="172" t="s">
        <v>6641</v>
      </c>
      <c r="I391" s="177"/>
      <c r="J391" s="179" t="s">
        <v>6862</v>
      </c>
      <c r="K391" s="172" t="s">
        <v>6893</v>
      </c>
      <c r="L391" s="56"/>
      <c r="M391" s="56"/>
    </row>
    <row r="392" spans="1:13" ht="20.25" customHeight="1">
      <c r="A392" s="69" t="s">
        <v>1549</v>
      </c>
      <c r="B392" s="172" t="s">
        <v>368</v>
      </c>
      <c r="C392" s="172" t="s">
        <v>290</v>
      </c>
      <c r="D392" s="172">
        <f t="shared" si="6"/>
        <v>7</v>
      </c>
      <c r="E392" s="172" t="s">
        <v>3735</v>
      </c>
      <c r="F392" s="172" t="s">
        <v>5669</v>
      </c>
      <c r="G392" s="172" t="s">
        <v>6859</v>
      </c>
      <c r="H392" s="172" t="s">
        <v>6642</v>
      </c>
      <c r="I392" s="177"/>
      <c r="J392" s="177" t="s">
        <v>6863</v>
      </c>
      <c r="K392" s="172" t="s">
        <v>6893</v>
      </c>
      <c r="L392" s="56"/>
      <c r="M392" s="56"/>
    </row>
    <row r="393" spans="1:13" ht="20.25" customHeight="1">
      <c r="A393" s="69" t="s">
        <v>1549</v>
      </c>
      <c r="B393" s="172" t="s">
        <v>368</v>
      </c>
      <c r="C393" s="172" t="s">
        <v>290</v>
      </c>
      <c r="D393" s="172">
        <f t="shared" si="6"/>
        <v>8</v>
      </c>
      <c r="E393" s="172" t="s">
        <v>3396</v>
      </c>
      <c r="F393" s="172" t="s">
        <v>3397</v>
      </c>
      <c r="G393" s="172" t="s">
        <v>6860</v>
      </c>
      <c r="H393" s="172" t="s">
        <v>6643</v>
      </c>
      <c r="I393" s="177"/>
      <c r="J393" s="177" t="s">
        <v>6864</v>
      </c>
      <c r="K393" s="172" t="s">
        <v>6893</v>
      </c>
      <c r="L393" s="56"/>
      <c r="M393" s="56"/>
    </row>
    <row r="394" spans="1:13" ht="20.25" customHeight="1">
      <c r="A394" s="69" t="s">
        <v>1549</v>
      </c>
      <c r="B394" s="172" t="s">
        <v>368</v>
      </c>
      <c r="C394" s="172" t="s">
        <v>290</v>
      </c>
      <c r="D394" s="172">
        <f t="shared" si="6"/>
        <v>9</v>
      </c>
      <c r="E394" s="172" t="s">
        <v>3736</v>
      </c>
      <c r="F394" s="172" t="s">
        <v>5670</v>
      </c>
      <c r="G394" s="172" t="s">
        <v>6861</v>
      </c>
      <c r="H394" s="172" t="s">
        <v>6644</v>
      </c>
      <c r="I394" s="177"/>
      <c r="J394" s="177" t="s">
        <v>6866</v>
      </c>
      <c r="K394" s="172" t="s">
        <v>6894</v>
      </c>
      <c r="L394" s="56"/>
      <c r="M394" s="56"/>
    </row>
    <row r="395" spans="1:13" ht="20.25" customHeight="1">
      <c r="A395" s="69" t="s">
        <v>1549</v>
      </c>
      <c r="B395" s="172" t="s">
        <v>368</v>
      </c>
      <c r="C395" s="172" t="s">
        <v>290</v>
      </c>
      <c r="D395" s="172">
        <f t="shared" si="6"/>
        <v>10</v>
      </c>
      <c r="E395" s="172" t="s">
        <v>940</v>
      </c>
      <c r="F395" s="172" t="s">
        <v>1278</v>
      </c>
      <c r="G395" s="172" t="s">
        <v>6865</v>
      </c>
      <c r="H395" s="172" t="s">
        <v>6645</v>
      </c>
      <c r="I395" s="200" t="s">
        <v>6044</v>
      </c>
      <c r="J395" s="200" t="s">
        <v>6360</v>
      </c>
      <c r="K395" s="172" t="s">
        <v>6895</v>
      </c>
      <c r="L395" s="56"/>
      <c r="M395" s="56"/>
    </row>
    <row r="396" spans="1:13" ht="20.25" customHeight="1">
      <c r="A396" s="69" t="s">
        <v>1549</v>
      </c>
      <c r="B396" s="172" t="s">
        <v>368</v>
      </c>
      <c r="C396" s="172" t="s">
        <v>290</v>
      </c>
      <c r="D396" s="172">
        <f t="shared" si="6"/>
        <v>11</v>
      </c>
      <c r="E396" s="172" t="s">
        <v>3737</v>
      </c>
      <c r="F396" s="172" t="s">
        <v>5671</v>
      </c>
      <c r="G396" s="172" t="s">
        <v>6867</v>
      </c>
      <c r="H396" s="172" t="s">
        <v>6646</v>
      </c>
      <c r="I396" s="200" t="s">
        <v>6044</v>
      </c>
      <c r="J396" s="211" t="s">
        <v>6872</v>
      </c>
      <c r="K396" s="172" t="s">
        <v>6895</v>
      </c>
      <c r="L396" s="56"/>
      <c r="M396" s="56"/>
    </row>
    <row r="397" spans="1:13" ht="20.25" customHeight="1">
      <c r="A397" s="69" t="s">
        <v>1549</v>
      </c>
      <c r="B397" s="172" t="s">
        <v>368</v>
      </c>
      <c r="C397" s="172" t="s">
        <v>290</v>
      </c>
      <c r="D397" s="172">
        <f t="shared" si="6"/>
        <v>12</v>
      </c>
      <c r="E397" s="172" t="s">
        <v>3738</v>
      </c>
      <c r="F397" s="172" t="s">
        <v>5672</v>
      </c>
      <c r="G397" s="172" t="s">
        <v>6868</v>
      </c>
      <c r="H397" s="172" t="s">
        <v>6647</v>
      </c>
      <c r="I397" s="200" t="s">
        <v>6044</v>
      </c>
      <c r="J397" s="200" t="s">
        <v>6360</v>
      </c>
      <c r="K397" s="172" t="s">
        <v>6895</v>
      </c>
      <c r="L397" s="56"/>
      <c r="M397" s="56"/>
    </row>
    <row r="398" spans="1:13" ht="20.25" customHeight="1">
      <c r="A398" s="69" t="s">
        <v>1549</v>
      </c>
      <c r="B398" s="172" t="s">
        <v>368</v>
      </c>
      <c r="C398" s="172" t="s">
        <v>290</v>
      </c>
      <c r="D398" s="172">
        <f t="shared" si="6"/>
        <v>13</v>
      </c>
      <c r="E398" s="172" t="s">
        <v>3727</v>
      </c>
      <c r="F398" s="172" t="s">
        <v>5664</v>
      </c>
      <c r="G398" s="410" t="s">
        <v>6869</v>
      </c>
      <c r="H398" s="172" t="s">
        <v>6648</v>
      </c>
      <c r="I398" s="200" t="s">
        <v>6044</v>
      </c>
      <c r="J398" s="211" t="s">
        <v>6873</v>
      </c>
      <c r="K398" s="172" t="s">
        <v>6895</v>
      </c>
      <c r="L398" s="56"/>
      <c r="M398" s="56"/>
    </row>
    <row r="399" spans="1:13" ht="20.25" customHeight="1">
      <c r="A399" s="69" t="s">
        <v>1549</v>
      </c>
      <c r="B399" s="172" t="s">
        <v>368</v>
      </c>
      <c r="C399" s="172" t="s">
        <v>290</v>
      </c>
      <c r="D399" s="172">
        <f t="shared" si="6"/>
        <v>14</v>
      </c>
      <c r="E399" s="172" t="s">
        <v>3739</v>
      </c>
      <c r="F399" s="172" t="s">
        <v>5673</v>
      </c>
      <c r="G399" s="172" t="s">
        <v>6870</v>
      </c>
      <c r="H399" s="172" t="s">
        <v>6649</v>
      </c>
      <c r="I399" s="200" t="s">
        <v>6044</v>
      </c>
      <c r="J399" s="211" t="s">
        <v>6874</v>
      </c>
      <c r="K399" s="172" t="s">
        <v>6895</v>
      </c>
      <c r="L399" s="56"/>
      <c r="M399" s="56"/>
    </row>
    <row r="400" spans="1:13" ht="20.25" customHeight="1">
      <c r="A400" s="69" t="s">
        <v>1549</v>
      </c>
      <c r="B400" s="172" t="s">
        <v>368</v>
      </c>
      <c r="C400" s="172" t="s">
        <v>290</v>
      </c>
      <c r="D400" s="172">
        <f t="shared" si="6"/>
        <v>15</v>
      </c>
      <c r="E400" s="172" t="s">
        <v>3740</v>
      </c>
      <c r="F400" s="172" t="s">
        <v>5674</v>
      </c>
      <c r="G400" s="172" t="s">
        <v>6871</v>
      </c>
      <c r="H400" s="172" t="s">
        <v>6650</v>
      </c>
      <c r="I400" s="177" t="s">
        <v>6875</v>
      </c>
      <c r="J400" s="177" t="s">
        <v>6831</v>
      </c>
      <c r="K400" s="172" t="s">
        <v>6896</v>
      </c>
      <c r="L400" s="56"/>
      <c r="M400" s="56"/>
    </row>
    <row r="401" spans="1:13" ht="20.25" customHeight="1">
      <c r="A401" s="69" t="s">
        <v>1549</v>
      </c>
      <c r="B401" s="172" t="s">
        <v>368</v>
      </c>
      <c r="C401" s="172" t="s">
        <v>290</v>
      </c>
      <c r="D401" s="172">
        <f t="shared" si="6"/>
        <v>16</v>
      </c>
      <c r="E401" s="172" t="s">
        <v>202</v>
      </c>
      <c r="F401" s="172" t="s">
        <v>633</v>
      </c>
      <c r="G401" s="36" t="s">
        <v>1235</v>
      </c>
      <c r="H401" s="172" t="s">
        <v>6651</v>
      </c>
      <c r="I401" s="88" t="s">
        <v>1701</v>
      </c>
      <c r="J401" s="97" t="s">
        <v>1680</v>
      </c>
      <c r="K401" s="172" t="s">
        <v>80</v>
      </c>
      <c r="L401" s="56"/>
      <c r="M401" s="56"/>
    </row>
    <row r="402" spans="1:13" ht="20.25" customHeight="1">
      <c r="A402" s="69" t="s">
        <v>1549</v>
      </c>
      <c r="B402" s="172" t="s">
        <v>369</v>
      </c>
      <c r="C402" s="157" t="s">
        <v>5524</v>
      </c>
      <c r="D402" s="172">
        <f t="shared" si="6"/>
        <v>1</v>
      </c>
      <c r="E402" s="69" t="s">
        <v>3597</v>
      </c>
      <c r="F402" s="173" t="s">
        <v>565</v>
      </c>
      <c r="G402" s="172" t="s">
        <v>600</v>
      </c>
      <c r="H402" s="172" t="s">
        <v>6884</v>
      </c>
      <c r="I402" s="122" t="s">
        <v>3601</v>
      </c>
      <c r="J402" s="122" t="s">
        <v>3620</v>
      </c>
      <c r="K402" s="173" t="s">
        <v>3600</v>
      </c>
      <c r="L402" s="56"/>
      <c r="M402" s="56"/>
    </row>
    <row r="403" spans="1:13" ht="20.25" customHeight="1">
      <c r="A403" s="69" t="s">
        <v>1549</v>
      </c>
      <c r="B403" s="172" t="s">
        <v>369</v>
      </c>
      <c r="C403" s="157" t="s">
        <v>5524</v>
      </c>
      <c r="D403" s="172">
        <f t="shared" si="6"/>
        <v>2</v>
      </c>
      <c r="E403" s="172" t="s">
        <v>3741</v>
      </c>
      <c r="F403" s="172" t="s">
        <v>5675</v>
      </c>
      <c r="G403" s="172" t="s">
        <v>6952</v>
      </c>
      <c r="H403" s="172" t="s">
        <v>6885</v>
      </c>
      <c r="I403" s="177" t="s">
        <v>6950</v>
      </c>
      <c r="J403" s="122" t="s">
        <v>6951</v>
      </c>
      <c r="K403" s="172" t="s">
        <v>6949</v>
      </c>
      <c r="L403" s="56"/>
      <c r="M403" s="56"/>
    </row>
    <row r="404" spans="1:13" ht="20.25" customHeight="1">
      <c r="A404" s="69" t="s">
        <v>1549</v>
      </c>
      <c r="B404" s="172" t="s">
        <v>369</v>
      </c>
      <c r="C404" s="157" t="s">
        <v>5524</v>
      </c>
      <c r="D404" s="172">
        <f t="shared" si="6"/>
        <v>3</v>
      </c>
      <c r="E404" s="172" t="s">
        <v>3742</v>
      </c>
      <c r="F404" s="172" t="s">
        <v>5676</v>
      </c>
      <c r="G404" s="172" t="s">
        <v>6967</v>
      </c>
      <c r="H404" s="172" t="s">
        <v>6886</v>
      </c>
      <c r="I404" s="177"/>
      <c r="J404" s="177" t="s">
        <v>6953</v>
      </c>
      <c r="K404" s="172" t="s">
        <v>6942</v>
      </c>
      <c r="L404" s="56"/>
      <c r="M404" s="56"/>
    </row>
    <row r="405" spans="1:13" ht="20.25" customHeight="1">
      <c r="A405" s="69" t="s">
        <v>1549</v>
      </c>
      <c r="B405" s="172" t="s">
        <v>3743</v>
      </c>
      <c r="C405" s="157" t="s">
        <v>5524</v>
      </c>
      <c r="D405" s="172">
        <f t="shared" si="6"/>
        <v>4</v>
      </c>
      <c r="E405" s="172" t="s">
        <v>2911</v>
      </c>
      <c r="F405" s="172" t="s">
        <v>2450</v>
      </c>
      <c r="G405" s="172" t="s">
        <v>6954</v>
      </c>
      <c r="H405" s="172" t="s">
        <v>6887</v>
      </c>
      <c r="I405" s="177"/>
      <c r="J405" s="177" t="s">
        <v>6966</v>
      </c>
      <c r="K405" s="172" t="s">
        <v>6942</v>
      </c>
      <c r="L405" s="56"/>
      <c r="M405" s="56"/>
    </row>
    <row r="406" spans="1:13" ht="20.25" customHeight="1">
      <c r="A406" s="212" t="s">
        <v>1549</v>
      </c>
      <c r="B406" s="201" t="s">
        <v>369</v>
      </c>
      <c r="C406" s="213" t="s">
        <v>5524</v>
      </c>
      <c r="D406" s="201">
        <f t="shared" si="6"/>
        <v>5</v>
      </c>
      <c r="E406" s="201" t="s">
        <v>3744</v>
      </c>
      <c r="F406" s="201" t="s">
        <v>5677</v>
      </c>
      <c r="G406" s="201" t="s">
        <v>6957</v>
      </c>
      <c r="H406" s="201" t="s">
        <v>6888</v>
      </c>
      <c r="I406" s="202" t="s">
        <v>6955</v>
      </c>
      <c r="J406" s="202" t="s">
        <v>12529</v>
      </c>
      <c r="K406" s="172" t="s">
        <v>6896</v>
      </c>
      <c r="L406" s="56"/>
      <c r="M406" s="56"/>
    </row>
    <row r="407" spans="1:13" ht="20.25" customHeight="1">
      <c r="A407" s="69" t="s">
        <v>1549</v>
      </c>
      <c r="B407" s="172" t="s">
        <v>369</v>
      </c>
      <c r="C407" s="157" t="s">
        <v>5524</v>
      </c>
      <c r="D407" s="172">
        <f t="shared" si="6"/>
        <v>6</v>
      </c>
      <c r="E407" s="172" t="s">
        <v>3745</v>
      </c>
      <c r="F407" s="172" t="s">
        <v>5678</v>
      </c>
      <c r="G407" s="172" t="s">
        <v>6958</v>
      </c>
      <c r="H407" s="172" t="s">
        <v>6889</v>
      </c>
      <c r="I407" s="177" t="s">
        <v>6959</v>
      </c>
      <c r="J407" s="177" t="s">
        <v>6960</v>
      </c>
      <c r="K407" s="172" t="s">
        <v>6942</v>
      </c>
      <c r="L407" s="56"/>
      <c r="M407" s="56"/>
    </row>
    <row r="408" spans="1:13" ht="20.25" customHeight="1">
      <c r="A408" s="69" t="s">
        <v>1549</v>
      </c>
      <c r="B408" s="172" t="s">
        <v>3743</v>
      </c>
      <c r="C408" s="157" t="s">
        <v>5524</v>
      </c>
      <c r="D408" s="172">
        <f t="shared" si="6"/>
        <v>7</v>
      </c>
      <c r="E408" s="172" t="s">
        <v>3746</v>
      </c>
      <c r="F408" s="172" t="s">
        <v>5679</v>
      </c>
      <c r="G408" s="172" t="s">
        <v>6961</v>
      </c>
      <c r="H408" s="172" t="s">
        <v>6890</v>
      </c>
      <c r="I408" s="177"/>
      <c r="J408" s="177" t="s">
        <v>6965</v>
      </c>
      <c r="K408" s="172" t="s">
        <v>6894</v>
      </c>
      <c r="L408" s="56"/>
      <c r="M408" s="56"/>
    </row>
    <row r="409" spans="1:13" ht="20.25" customHeight="1">
      <c r="A409" s="69" t="s">
        <v>1549</v>
      </c>
      <c r="B409" s="172" t="s">
        <v>369</v>
      </c>
      <c r="C409" s="157" t="s">
        <v>5524</v>
      </c>
      <c r="D409" s="172">
        <f t="shared" si="6"/>
        <v>8</v>
      </c>
      <c r="E409" s="172" t="s">
        <v>3747</v>
      </c>
      <c r="F409" s="172" t="s">
        <v>5680</v>
      </c>
      <c r="G409" s="172" t="s">
        <v>6962</v>
      </c>
      <c r="H409" s="172" t="s">
        <v>6891</v>
      </c>
      <c r="I409" s="177" t="s">
        <v>6963</v>
      </c>
      <c r="J409" s="177" t="s">
        <v>6964</v>
      </c>
      <c r="K409" s="172" t="s">
        <v>6894</v>
      </c>
      <c r="L409" s="56"/>
      <c r="M409" s="56"/>
    </row>
    <row r="410" spans="1:13" ht="20.25" customHeight="1">
      <c r="A410" s="69" t="s">
        <v>1549</v>
      </c>
      <c r="B410" s="172" t="s">
        <v>369</v>
      </c>
      <c r="C410" s="157" t="s">
        <v>5524</v>
      </c>
      <c r="D410" s="172">
        <f t="shared" si="6"/>
        <v>9</v>
      </c>
      <c r="E410" s="172" t="s">
        <v>202</v>
      </c>
      <c r="F410" s="172" t="s">
        <v>633</v>
      </c>
      <c r="G410" s="36" t="s">
        <v>1235</v>
      </c>
      <c r="H410" s="172" t="s">
        <v>6892</v>
      </c>
      <c r="I410" s="88" t="s">
        <v>1701</v>
      </c>
      <c r="J410" s="97" t="s">
        <v>1680</v>
      </c>
      <c r="K410" s="172" t="s">
        <v>80</v>
      </c>
      <c r="L410" s="56"/>
      <c r="M410" s="56"/>
    </row>
    <row r="411" spans="1:13" ht="20.25" customHeight="1">
      <c r="A411" s="69" t="s">
        <v>1549</v>
      </c>
      <c r="B411" s="172" t="s">
        <v>370</v>
      </c>
      <c r="C411" s="172" t="s">
        <v>5525</v>
      </c>
      <c r="D411" s="172">
        <f t="shared" si="6"/>
        <v>1</v>
      </c>
      <c r="E411" s="69" t="s">
        <v>3597</v>
      </c>
      <c r="F411" s="173" t="s">
        <v>565</v>
      </c>
      <c r="G411" s="172" t="s">
        <v>600</v>
      </c>
      <c r="H411" s="172" t="s">
        <v>6897</v>
      </c>
      <c r="I411" s="122" t="s">
        <v>3601</v>
      </c>
      <c r="J411" s="122" t="s">
        <v>2006</v>
      </c>
      <c r="K411" s="173" t="s">
        <v>3600</v>
      </c>
      <c r="L411" s="56"/>
      <c r="M411" s="56"/>
    </row>
    <row r="412" spans="1:13" ht="20.25" customHeight="1">
      <c r="A412" s="69" t="s">
        <v>1549</v>
      </c>
      <c r="B412" s="172" t="s">
        <v>370</v>
      </c>
      <c r="C412" s="172" t="s">
        <v>5525</v>
      </c>
      <c r="D412" s="172">
        <f t="shared" si="6"/>
        <v>2</v>
      </c>
      <c r="E412" s="172" t="s">
        <v>3748</v>
      </c>
      <c r="F412" s="172" t="s">
        <v>5681</v>
      </c>
      <c r="G412" s="172" t="s">
        <v>6952</v>
      </c>
      <c r="H412" s="172" t="s">
        <v>6898</v>
      </c>
      <c r="I412" s="177" t="s">
        <v>6950</v>
      </c>
      <c r="J412" s="122" t="s">
        <v>6951</v>
      </c>
      <c r="K412" s="172" t="s">
        <v>6943</v>
      </c>
      <c r="L412" s="56"/>
      <c r="M412" s="56"/>
    </row>
    <row r="413" spans="1:13" ht="20.25" customHeight="1">
      <c r="A413" s="69" t="s">
        <v>1549</v>
      </c>
      <c r="B413" s="172" t="s">
        <v>370</v>
      </c>
      <c r="C413" s="172" t="s">
        <v>5525</v>
      </c>
      <c r="D413" s="172">
        <f t="shared" si="6"/>
        <v>3</v>
      </c>
      <c r="E413" s="172" t="s">
        <v>3742</v>
      </c>
      <c r="F413" s="172" t="s">
        <v>5676</v>
      </c>
      <c r="G413" s="172" t="s">
        <v>6967</v>
      </c>
      <c r="H413" s="172" t="s">
        <v>6899</v>
      </c>
      <c r="I413" s="177"/>
      <c r="J413" s="177" t="s">
        <v>6970</v>
      </c>
      <c r="K413" s="172" t="s">
        <v>6942</v>
      </c>
      <c r="L413" s="56"/>
      <c r="M413" s="56"/>
    </row>
    <row r="414" spans="1:13" ht="20.25" customHeight="1">
      <c r="A414" s="69" t="s">
        <v>1549</v>
      </c>
      <c r="B414" s="172" t="s">
        <v>3749</v>
      </c>
      <c r="C414" s="172" t="s">
        <v>5525</v>
      </c>
      <c r="D414" s="172">
        <f t="shared" si="6"/>
        <v>4</v>
      </c>
      <c r="E414" s="172" t="s">
        <v>2911</v>
      </c>
      <c r="F414" s="172" t="s">
        <v>2450</v>
      </c>
      <c r="G414" s="172" t="s">
        <v>6954</v>
      </c>
      <c r="H414" s="69" t="s">
        <v>6900</v>
      </c>
      <c r="I414" s="177"/>
      <c r="J414" s="177" t="s">
        <v>6966</v>
      </c>
      <c r="K414" s="172" t="s">
        <v>6942</v>
      </c>
      <c r="L414" s="56"/>
      <c r="M414" s="56"/>
    </row>
    <row r="415" spans="1:13" ht="20.25" customHeight="1">
      <c r="A415" s="69" t="s">
        <v>1549</v>
      </c>
      <c r="B415" s="172" t="s">
        <v>370</v>
      </c>
      <c r="C415" s="172" t="s">
        <v>5525</v>
      </c>
      <c r="D415" s="172">
        <f t="shared" si="6"/>
        <v>5</v>
      </c>
      <c r="E415" s="172" t="s">
        <v>3750</v>
      </c>
      <c r="F415" s="172" t="s">
        <v>5682</v>
      </c>
      <c r="G415" s="172" t="s">
        <v>6968</v>
      </c>
      <c r="H415" s="172" t="s">
        <v>6901</v>
      </c>
      <c r="I415" s="177"/>
      <c r="J415" s="177"/>
      <c r="K415" s="172" t="s">
        <v>6942</v>
      </c>
      <c r="L415" s="56"/>
      <c r="M415" s="56"/>
    </row>
    <row r="416" spans="1:13" ht="20.25" customHeight="1">
      <c r="A416" s="69" t="s">
        <v>1549</v>
      </c>
      <c r="B416" s="172" t="s">
        <v>370</v>
      </c>
      <c r="C416" s="172" t="s">
        <v>5525</v>
      </c>
      <c r="D416" s="172">
        <f t="shared" si="6"/>
        <v>6</v>
      </c>
      <c r="E416" s="172" t="s">
        <v>3751</v>
      </c>
      <c r="F416" s="172" t="s">
        <v>5683</v>
      </c>
      <c r="G416" s="172" t="s">
        <v>6969</v>
      </c>
      <c r="H416" s="172" t="s">
        <v>6902</v>
      </c>
      <c r="I416" s="177"/>
      <c r="J416" s="177"/>
      <c r="K416" s="172" t="s">
        <v>6896</v>
      </c>
      <c r="L416" s="56"/>
      <c r="M416" s="56"/>
    </row>
    <row r="417" spans="1:13" ht="20.25" customHeight="1">
      <c r="A417" s="69" t="s">
        <v>1549</v>
      </c>
      <c r="B417" s="172" t="s">
        <v>370</v>
      </c>
      <c r="C417" s="172" t="s">
        <v>5525</v>
      </c>
      <c r="D417" s="172">
        <f t="shared" si="6"/>
        <v>7</v>
      </c>
      <c r="E417" s="172" t="s">
        <v>3744</v>
      </c>
      <c r="F417" s="172" t="s">
        <v>5677</v>
      </c>
      <c r="G417" s="172" t="s">
        <v>6957</v>
      </c>
      <c r="H417" s="172" t="s">
        <v>6903</v>
      </c>
      <c r="I417" s="177" t="s">
        <v>6955</v>
      </c>
      <c r="J417" s="177" t="s">
        <v>6956</v>
      </c>
      <c r="K417" s="172" t="s">
        <v>627</v>
      </c>
      <c r="L417" s="56"/>
      <c r="M417" s="56"/>
    </row>
    <row r="418" spans="1:13" ht="20.25" customHeight="1">
      <c r="A418" s="69" t="s">
        <v>1549</v>
      </c>
      <c r="B418" s="172" t="s">
        <v>370</v>
      </c>
      <c r="C418" s="172" t="s">
        <v>5525</v>
      </c>
      <c r="D418" s="172">
        <f t="shared" si="6"/>
        <v>8</v>
      </c>
      <c r="E418" s="172" t="s">
        <v>202</v>
      </c>
      <c r="F418" s="172" t="s">
        <v>633</v>
      </c>
      <c r="G418" s="36" t="s">
        <v>1235</v>
      </c>
      <c r="H418" s="172" t="s">
        <v>6904</v>
      </c>
      <c r="I418" s="88" t="s">
        <v>1701</v>
      </c>
      <c r="J418" s="97" t="s">
        <v>1680</v>
      </c>
      <c r="K418" s="172" t="s">
        <v>80</v>
      </c>
      <c r="L418" s="56"/>
      <c r="M418" s="56"/>
    </row>
    <row r="419" spans="1:13" ht="20.25" customHeight="1">
      <c r="A419" s="69" t="s">
        <v>1549</v>
      </c>
      <c r="B419" s="172" t="s">
        <v>3752</v>
      </c>
      <c r="C419" s="172" t="s">
        <v>5526</v>
      </c>
      <c r="D419" s="172">
        <f t="shared" si="6"/>
        <v>1</v>
      </c>
      <c r="E419" s="172" t="s">
        <v>3753</v>
      </c>
      <c r="F419" s="172" t="s">
        <v>5684</v>
      </c>
      <c r="G419" s="172" t="s">
        <v>6978</v>
      </c>
      <c r="H419" s="172" t="s">
        <v>6905</v>
      </c>
      <c r="I419" s="177" t="s">
        <v>6980</v>
      </c>
      <c r="J419" s="177" t="s">
        <v>6979</v>
      </c>
      <c r="K419" s="172" t="s">
        <v>6942</v>
      </c>
      <c r="L419" s="56"/>
      <c r="M419" s="56"/>
    </row>
    <row r="420" spans="1:13" ht="20.25" customHeight="1">
      <c r="A420" s="69" t="s">
        <v>1549</v>
      </c>
      <c r="B420" s="172" t="s">
        <v>3752</v>
      </c>
      <c r="C420" s="172" t="s">
        <v>5526</v>
      </c>
      <c r="D420" s="172">
        <f t="shared" si="6"/>
        <v>2</v>
      </c>
      <c r="E420" s="172" t="s">
        <v>1021</v>
      </c>
      <c r="F420" s="172" t="s">
        <v>1445</v>
      </c>
      <c r="G420" s="172" t="s">
        <v>6981</v>
      </c>
      <c r="H420" s="172" t="s">
        <v>6906</v>
      </c>
      <c r="I420" s="174" t="s">
        <v>3518</v>
      </c>
      <c r="J420" s="211" t="s">
        <v>6845</v>
      </c>
      <c r="K420" s="172" t="s">
        <v>6943</v>
      </c>
      <c r="L420" s="56"/>
      <c r="M420" s="56"/>
    </row>
    <row r="421" spans="1:13" ht="20.25" customHeight="1">
      <c r="A421" s="69" t="s">
        <v>1549</v>
      </c>
      <c r="B421" s="172" t="s">
        <v>3752</v>
      </c>
      <c r="C421" s="172" t="s">
        <v>5526</v>
      </c>
      <c r="D421" s="172">
        <f t="shared" si="6"/>
        <v>3</v>
      </c>
      <c r="E421" s="172" t="s">
        <v>954</v>
      </c>
      <c r="F421" s="172" t="s">
        <v>961</v>
      </c>
      <c r="G421" s="36" t="s">
        <v>5426</v>
      </c>
      <c r="H421" s="172" t="s">
        <v>6907</v>
      </c>
      <c r="I421" s="193" t="s">
        <v>5427</v>
      </c>
      <c r="J421" s="89" t="s">
        <v>1391</v>
      </c>
      <c r="K421" s="172" t="s">
        <v>80</v>
      </c>
      <c r="L421" s="56"/>
      <c r="M421" s="56"/>
    </row>
    <row r="422" spans="1:13" ht="20.25" customHeight="1">
      <c r="A422" s="69" t="s">
        <v>1549</v>
      </c>
      <c r="B422" s="172" t="s">
        <v>3752</v>
      </c>
      <c r="C422" s="172" t="s">
        <v>5526</v>
      </c>
      <c r="D422" s="172">
        <f t="shared" si="6"/>
        <v>4</v>
      </c>
      <c r="E422" s="172" t="s">
        <v>202</v>
      </c>
      <c r="F422" s="172" t="s">
        <v>633</v>
      </c>
      <c r="G422" s="36" t="s">
        <v>1235</v>
      </c>
      <c r="H422" s="172" t="s">
        <v>6908</v>
      </c>
      <c r="I422" s="88" t="s">
        <v>1701</v>
      </c>
      <c r="J422" s="97" t="s">
        <v>1680</v>
      </c>
      <c r="K422" s="172" t="s">
        <v>80</v>
      </c>
      <c r="L422" s="56"/>
      <c r="M422" s="56"/>
    </row>
    <row r="423" spans="1:13" ht="20.25" customHeight="1">
      <c r="A423" s="69" t="s">
        <v>1549</v>
      </c>
      <c r="B423" s="172" t="s">
        <v>3752</v>
      </c>
      <c r="C423" s="172" t="s">
        <v>5526</v>
      </c>
      <c r="D423" s="172">
        <f t="shared" si="6"/>
        <v>5</v>
      </c>
      <c r="E423" s="172" t="s">
        <v>1141</v>
      </c>
      <c r="F423" s="172" t="s">
        <v>2484</v>
      </c>
      <c r="G423" s="172" t="s">
        <v>6984</v>
      </c>
      <c r="H423" s="172" t="s">
        <v>6909</v>
      </c>
      <c r="I423" s="172" t="s">
        <v>6982</v>
      </c>
      <c r="J423" s="177" t="s">
        <v>6983</v>
      </c>
      <c r="K423" s="172" t="s">
        <v>6896</v>
      </c>
      <c r="L423" s="56"/>
      <c r="M423" s="56"/>
    </row>
    <row r="424" spans="1:13" ht="20.25" customHeight="1">
      <c r="A424" s="69" t="s">
        <v>1549</v>
      </c>
      <c r="B424" s="172" t="s">
        <v>3752</v>
      </c>
      <c r="C424" s="172" t="s">
        <v>5526</v>
      </c>
      <c r="D424" s="172">
        <f t="shared" si="6"/>
        <v>6</v>
      </c>
      <c r="E424" s="172" t="s">
        <v>1382</v>
      </c>
      <c r="F424" s="172" t="s">
        <v>962</v>
      </c>
      <c r="G424" s="172" t="s">
        <v>6985</v>
      </c>
      <c r="H424" s="172" t="s">
        <v>6910</v>
      </c>
      <c r="I424" s="177"/>
      <c r="J424" s="177" t="s">
        <v>7000</v>
      </c>
      <c r="K424" s="172" t="s">
        <v>6942</v>
      </c>
      <c r="L424" s="56"/>
      <c r="M424" s="56"/>
    </row>
    <row r="425" spans="1:13" ht="20.25" customHeight="1">
      <c r="A425" s="69" t="s">
        <v>1549</v>
      </c>
      <c r="B425" s="172" t="s">
        <v>3752</v>
      </c>
      <c r="C425" s="172" t="s">
        <v>5526</v>
      </c>
      <c r="D425" s="172">
        <f t="shared" si="6"/>
        <v>7</v>
      </c>
      <c r="E425" s="172" t="s">
        <v>3189</v>
      </c>
      <c r="F425" s="172" t="s">
        <v>6987</v>
      </c>
      <c r="G425" s="172" t="s">
        <v>6986</v>
      </c>
      <c r="H425" s="172" t="s">
        <v>6911</v>
      </c>
      <c r="I425" s="177" t="s">
        <v>6988</v>
      </c>
      <c r="J425" s="177" t="s">
        <v>6989</v>
      </c>
      <c r="K425" s="172" t="s">
        <v>6896</v>
      </c>
      <c r="L425" s="56"/>
      <c r="M425" s="56"/>
    </row>
    <row r="426" spans="1:13" ht="20.25" customHeight="1">
      <c r="A426" s="69" t="s">
        <v>1549</v>
      </c>
      <c r="B426" s="172" t="s">
        <v>3752</v>
      </c>
      <c r="C426" s="172" t="s">
        <v>5526</v>
      </c>
      <c r="D426" s="172">
        <f t="shared" si="6"/>
        <v>8</v>
      </c>
      <c r="E426" s="172" t="s">
        <v>1444</v>
      </c>
      <c r="F426" s="172" t="s">
        <v>1432</v>
      </c>
      <c r="G426" s="172" t="s">
        <v>6990</v>
      </c>
      <c r="H426" s="172" t="s">
        <v>6912</v>
      </c>
      <c r="I426" s="177"/>
      <c r="J426" s="177" t="s">
        <v>6991</v>
      </c>
      <c r="K426" s="172" t="s">
        <v>6942</v>
      </c>
      <c r="L426" s="56"/>
      <c r="M426" s="56"/>
    </row>
    <row r="427" spans="1:13" ht="20.25" customHeight="1">
      <c r="A427" s="69" t="s">
        <v>1549</v>
      </c>
      <c r="B427" s="172" t="s">
        <v>3752</v>
      </c>
      <c r="C427" s="172" t="s">
        <v>5526</v>
      </c>
      <c r="D427" s="172">
        <f t="shared" si="6"/>
        <v>9</v>
      </c>
      <c r="E427" s="172" t="s">
        <v>3754</v>
      </c>
      <c r="F427" s="172" t="s">
        <v>5685</v>
      </c>
      <c r="G427" s="172" t="s">
        <v>6992</v>
      </c>
      <c r="H427" s="172" t="s">
        <v>6913</v>
      </c>
      <c r="I427" s="177"/>
      <c r="J427" s="177" t="s">
        <v>6993</v>
      </c>
      <c r="K427" s="172" t="s">
        <v>80</v>
      </c>
      <c r="L427" s="56"/>
      <c r="M427" s="56"/>
    </row>
    <row r="428" spans="1:13" ht="20.25" customHeight="1">
      <c r="A428" s="69" t="s">
        <v>1549</v>
      </c>
      <c r="B428" s="172" t="s">
        <v>3752</v>
      </c>
      <c r="C428" s="172" t="s">
        <v>5526</v>
      </c>
      <c r="D428" s="172">
        <f t="shared" si="6"/>
        <v>10</v>
      </c>
      <c r="E428" s="172" t="s">
        <v>3755</v>
      </c>
      <c r="F428" s="172" t="s">
        <v>5686</v>
      </c>
      <c r="G428" s="172" t="s">
        <v>6994</v>
      </c>
      <c r="H428" s="172" t="s">
        <v>6914</v>
      </c>
      <c r="I428" s="177" t="s">
        <v>6996</v>
      </c>
      <c r="J428" s="177" t="s">
        <v>6995</v>
      </c>
      <c r="K428" s="172" t="s">
        <v>80</v>
      </c>
      <c r="L428" s="56"/>
      <c r="M428" s="56"/>
    </row>
    <row r="429" spans="1:13" ht="20.25" customHeight="1">
      <c r="A429" s="69" t="s">
        <v>1549</v>
      </c>
      <c r="B429" s="172" t="s">
        <v>3752</v>
      </c>
      <c r="C429" s="172" t="s">
        <v>5526</v>
      </c>
      <c r="D429" s="172">
        <f t="shared" si="6"/>
        <v>11</v>
      </c>
      <c r="E429" s="69" t="s">
        <v>573</v>
      </c>
      <c r="F429" s="173" t="s">
        <v>565</v>
      </c>
      <c r="G429" s="172" t="s">
        <v>600</v>
      </c>
      <c r="H429" s="172" t="s">
        <v>6915</v>
      </c>
      <c r="I429" s="122" t="s">
        <v>3522</v>
      </c>
      <c r="J429" s="122" t="s">
        <v>3599</v>
      </c>
      <c r="K429" s="173" t="s">
        <v>584</v>
      </c>
      <c r="L429" s="56"/>
      <c r="M429" s="56"/>
    </row>
    <row r="430" spans="1:13" ht="20.25" customHeight="1">
      <c r="A430" s="69" t="s">
        <v>1549</v>
      </c>
      <c r="B430" s="172" t="s">
        <v>371</v>
      </c>
      <c r="C430" s="172" t="s">
        <v>291</v>
      </c>
      <c r="D430" s="172">
        <f t="shared" si="6"/>
        <v>1</v>
      </c>
      <c r="E430" s="172" t="s">
        <v>1565</v>
      </c>
      <c r="F430" s="172" t="s">
        <v>1554</v>
      </c>
      <c r="G430" s="172" t="s">
        <v>7001</v>
      </c>
      <c r="H430" s="172" t="s">
        <v>6999</v>
      </c>
      <c r="I430" s="178" t="s">
        <v>7003</v>
      </c>
      <c r="J430" s="178" t="s">
        <v>7002</v>
      </c>
      <c r="K430" s="172" t="s">
        <v>80</v>
      </c>
      <c r="L430" s="56"/>
      <c r="M430" s="56"/>
    </row>
    <row r="431" spans="1:13" ht="20.25" customHeight="1">
      <c r="A431" s="69" t="s">
        <v>1549</v>
      </c>
      <c r="B431" s="172" t="s">
        <v>371</v>
      </c>
      <c r="C431" s="172" t="s">
        <v>291</v>
      </c>
      <c r="D431" s="172">
        <f t="shared" si="6"/>
        <v>2</v>
      </c>
      <c r="E431" s="172" t="s">
        <v>955</v>
      </c>
      <c r="F431" s="172" t="s">
        <v>962</v>
      </c>
      <c r="G431" s="172" t="s">
        <v>6985</v>
      </c>
      <c r="H431" s="172" t="s">
        <v>6918</v>
      </c>
      <c r="I431" s="177"/>
      <c r="J431" s="177" t="s">
        <v>7000</v>
      </c>
      <c r="K431" s="172" t="s">
        <v>6942</v>
      </c>
      <c r="L431" s="56"/>
      <c r="M431" s="56"/>
    </row>
    <row r="432" spans="1:13" ht="20.25" customHeight="1">
      <c r="A432" s="69" t="s">
        <v>1549</v>
      </c>
      <c r="B432" s="172" t="s">
        <v>371</v>
      </c>
      <c r="C432" s="172" t="s">
        <v>291</v>
      </c>
      <c r="D432" s="172">
        <f t="shared" si="6"/>
        <v>3</v>
      </c>
      <c r="E432" s="172" t="s">
        <v>6917</v>
      </c>
      <c r="F432" s="172" t="s">
        <v>6916</v>
      </c>
      <c r="G432" s="172" t="s">
        <v>7004</v>
      </c>
      <c r="H432" s="172" t="s">
        <v>6919</v>
      </c>
      <c r="I432" s="177"/>
      <c r="J432" s="177" t="s">
        <v>7005</v>
      </c>
      <c r="K432" s="172" t="s">
        <v>6942</v>
      </c>
      <c r="L432" s="56"/>
      <c r="M432" s="56"/>
    </row>
    <row r="433" spans="1:13" ht="20.25" customHeight="1">
      <c r="A433" s="69" t="s">
        <v>1549</v>
      </c>
      <c r="B433" s="172" t="s">
        <v>371</v>
      </c>
      <c r="C433" s="172" t="s">
        <v>291</v>
      </c>
      <c r="D433" s="172">
        <f t="shared" si="6"/>
        <v>4</v>
      </c>
      <c r="E433" s="172" t="s">
        <v>846</v>
      </c>
      <c r="F433" s="172" t="s">
        <v>839</v>
      </c>
      <c r="G433" s="82" t="s">
        <v>7073</v>
      </c>
      <c r="H433" s="172" t="s">
        <v>6920</v>
      </c>
      <c r="I433" s="172" t="s">
        <v>7006</v>
      </c>
      <c r="J433" s="177" t="s">
        <v>7007</v>
      </c>
      <c r="K433" s="172" t="s">
        <v>6896</v>
      </c>
      <c r="L433" s="56"/>
      <c r="M433" s="56"/>
    </row>
    <row r="434" spans="1:13" ht="20.25" customHeight="1">
      <c r="A434" s="69" t="s">
        <v>1549</v>
      </c>
      <c r="B434" s="172" t="s">
        <v>371</v>
      </c>
      <c r="C434" s="172" t="s">
        <v>291</v>
      </c>
      <c r="D434" s="172">
        <f t="shared" si="6"/>
        <v>5</v>
      </c>
      <c r="E434" s="172" t="s">
        <v>1141</v>
      </c>
      <c r="F434" s="172" t="s">
        <v>2484</v>
      </c>
      <c r="G434" s="172" t="s">
        <v>6984</v>
      </c>
      <c r="H434" s="172" t="s">
        <v>6921</v>
      </c>
      <c r="I434" s="172" t="s">
        <v>6982</v>
      </c>
      <c r="J434" s="177" t="s">
        <v>6983</v>
      </c>
      <c r="K434" s="172" t="s">
        <v>6896</v>
      </c>
      <c r="L434" s="56"/>
      <c r="M434" s="56"/>
    </row>
    <row r="435" spans="1:13" ht="20.25" customHeight="1">
      <c r="A435" s="69" t="s">
        <v>1549</v>
      </c>
      <c r="B435" s="172" t="s">
        <v>371</v>
      </c>
      <c r="C435" s="172" t="s">
        <v>291</v>
      </c>
      <c r="D435" s="172">
        <f t="shared" si="6"/>
        <v>6</v>
      </c>
      <c r="E435" s="172" t="s">
        <v>3756</v>
      </c>
      <c r="F435" s="172" t="s">
        <v>5687</v>
      </c>
      <c r="G435" s="172" t="s">
        <v>7008</v>
      </c>
      <c r="H435" s="172" t="s">
        <v>6922</v>
      </c>
      <c r="I435" s="174" t="s">
        <v>3518</v>
      </c>
      <c r="J435" s="211" t="s">
        <v>6845</v>
      </c>
      <c r="K435" s="172" t="s">
        <v>6943</v>
      </c>
      <c r="L435" s="56"/>
      <c r="M435" s="56"/>
    </row>
    <row r="436" spans="1:13" ht="20.25" customHeight="1">
      <c r="A436" s="69" t="s">
        <v>1549</v>
      </c>
      <c r="B436" s="172" t="s">
        <v>3757</v>
      </c>
      <c r="C436" s="172" t="s">
        <v>291</v>
      </c>
      <c r="D436" s="172">
        <f t="shared" si="6"/>
        <v>7</v>
      </c>
      <c r="E436" s="172" t="s">
        <v>1150</v>
      </c>
      <c r="F436" s="172" t="s">
        <v>1673</v>
      </c>
      <c r="G436" s="172" t="s">
        <v>7009</v>
      </c>
      <c r="H436" s="172" t="s">
        <v>6923</v>
      </c>
      <c r="I436" s="177"/>
      <c r="J436" s="177" t="s">
        <v>7011</v>
      </c>
      <c r="K436" s="172" t="s">
        <v>80</v>
      </c>
      <c r="L436" s="56"/>
      <c r="M436" s="56"/>
    </row>
    <row r="437" spans="1:13" ht="20.25" customHeight="1">
      <c r="A437" s="69" t="s">
        <v>1549</v>
      </c>
      <c r="B437" s="172" t="s">
        <v>371</v>
      </c>
      <c r="C437" s="172" t="s">
        <v>291</v>
      </c>
      <c r="D437" s="172">
        <f t="shared" si="6"/>
        <v>8</v>
      </c>
      <c r="E437" s="172" t="s">
        <v>3758</v>
      </c>
      <c r="F437" s="172" t="s">
        <v>5688</v>
      </c>
      <c r="G437" s="172" t="s">
        <v>7010</v>
      </c>
      <c r="H437" s="172" t="s">
        <v>6924</v>
      </c>
      <c r="I437" s="177"/>
      <c r="J437" s="177" t="s">
        <v>7012</v>
      </c>
      <c r="K437" s="172" t="s">
        <v>6942</v>
      </c>
      <c r="L437" s="56"/>
      <c r="M437" s="56"/>
    </row>
    <row r="438" spans="1:13" ht="20.25" customHeight="1">
      <c r="A438" s="69" t="s">
        <v>1549</v>
      </c>
      <c r="B438" s="172" t="s">
        <v>371</v>
      </c>
      <c r="C438" s="172" t="s">
        <v>291</v>
      </c>
      <c r="D438" s="172">
        <f t="shared" si="6"/>
        <v>9</v>
      </c>
      <c r="E438" s="172" t="s">
        <v>954</v>
      </c>
      <c r="F438" s="172" t="s">
        <v>961</v>
      </c>
      <c r="G438" s="36" t="s">
        <v>5426</v>
      </c>
      <c r="H438" s="172" t="s">
        <v>6925</v>
      </c>
      <c r="I438" s="193" t="s">
        <v>5427</v>
      </c>
      <c r="J438" s="89" t="s">
        <v>1391</v>
      </c>
      <c r="K438" s="172" t="s">
        <v>80</v>
      </c>
      <c r="L438" s="56"/>
      <c r="M438" s="56"/>
    </row>
    <row r="439" spans="1:13" ht="20.25" customHeight="1">
      <c r="A439" s="69" t="s">
        <v>1549</v>
      </c>
      <c r="B439" s="172" t="s">
        <v>371</v>
      </c>
      <c r="C439" s="172" t="s">
        <v>291</v>
      </c>
      <c r="D439" s="172">
        <f t="shared" si="6"/>
        <v>10</v>
      </c>
      <c r="E439" s="173" t="s">
        <v>212</v>
      </c>
      <c r="F439" s="173" t="s">
        <v>591</v>
      </c>
      <c r="G439" s="172" t="s">
        <v>3618</v>
      </c>
      <c r="H439" s="172" t="s">
        <v>575</v>
      </c>
      <c r="I439" s="174" t="s">
        <v>3717</v>
      </c>
      <c r="J439" s="174" t="s">
        <v>4164</v>
      </c>
      <c r="K439" s="173" t="s">
        <v>974</v>
      </c>
      <c r="L439" s="56"/>
      <c r="M439" s="56"/>
    </row>
    <row r="440" spans="1:13" ht="20.25" customHeight="1">
      <c r="A440" s="69" t="s">
        <v>1549</v>
      </c>
      <c r="B440" s="172" t="s">
        <v>371</v>
      </c>
      <c r="C440" s="172" t="s">
        <v>291</v>
      </c>
      <c r="D440" s="172">
        <f t="shared" si="6"/>
        <v>11</v>
      </c>
      <c r="E440" s="69" t="s">
        <v>573</v>
      </c>
      <c r="F440" s="173" t="s">
        <v>565</v>
      </c>
      <c r="G440" s="172" t="s">
        <v>600</v>
      </c>
      <c r="H440" s="172" t="s">
        <v>575</v>
      </c>
      <c r="I440" s="122" t="s">
        <v>3601</v>
      </c>
      <c r="J440" s="122" t="s">
        <v>2006</v>
      </c>
      <c r="K440" s="173" t="s">
        <v>3600</v>
      </c>
      <c r="L440" s="56"/>
      <c r="M440" s="56"/>
    </row>
    <row r="441" spans="1:13" ht="20.25" customHeight="1">
      <c r="A441" s="69" t="s">
        <v>1549</v>
      </c>
      <c r="B441" s="172" t="s">
        <v>3759</v>
      </c>
      <c r="C441" s="172" t="s">
        <v>5527</v>
      </c>
      <c r="D441" s="172">
        <f t="shared" si="6"/>
        <v>1</v>
      </c>
      <c r="E441" s="172" t="s">
        <v>954</v>
      </c>
      <c r="F441" s="172" t="s">
        <v>961</v>
      </c>
      <c r="G441" s="36" t="s">
        <v>5426</v>
      </c>
      <c r="H441" s="172" t="s">
        <v>7013</v>
      </c>
      <c r="I441" s="193" t="s">
        <v>5427</v>
      </c>
      <c r="J441" s="89" t="s">
        <v>1391</v>
      </c>
      <c r="K441" s="172" t="s">
        <v>80</v>
      </c>
      <c r="L441" s="56"/>
      <c r="M441" s="56"/>
    </row>
    <row r="442" spans="1:13" ht="20.25" customHeight="1">
      <c r="A442" s="69" t="s">
        <v>1549</v>
      </c>
      <c r="B442" s="172" t="s">
        <v>3759</v>
      </c>
      <c r="C442" s="172" t="s">
        <v>5527</v>
      </c>
      <c r="D442" s="172">
        <f t="shared" si="6"/>
        <v>2</v>
      </c>
      <c r="E442" s="83" t="s">
        <v>6783</v>
      </c>
      <c r="F442" s="172" t="s">
        <v>6737</v>
      </c>
      <c r="G442" s="172" t="s">
        <v>7015</v>
      </c>
      <c r="H442" s="172" t="s">
        <v>7014</v>
      </c>
      <c r="I442" s="177" t="s">
        <v>6740</v>
      </c>
      <c r="J442" s="177" t="s">
        <v>10602</v>
      </c>
      <c r="K442" s="172" t="s">
        <v>6896</v>
      </c>
      <c r="L442" s="56"/>
      <c r="M442" s="56"/>
    </row>
    <row r="443" spans="1:13" ht="20.25" customHeight="1">
      <c r="A443" s="69" t="s">
        <v>1549</v>
      </c>
      <c r="B443" s="172" t="s">
        <v>372</v>
      </c>
      <c r="C443" s="172" t="s">
        <v>5527</v>
      </c>
      <c r="D443" s="172">
        <f t="shared" si="6"/>
        <v>3</v>
      </c>
      <c r="E443" s="172" t="s">
        <v>3760</v>
      </c>
      <c r="F443" s="172" t="s">
        <v>5598</v>
      </c>
      <c r="G443" s="172" t="s">
        <v>7016</v>
      </c>
      <c r="H443" s="172" t="s">
        <v>6926</v>
      </c>
      <c r="I443" s="174" t="s">
        <v>3518</v>
      </c>
      <c r="J443" s="211" t="s">
        <v>6845</v>
      </c>
      <c r="K443" s="172" t="s">
        <v>6943</v>
      </c>
      <c r="L443" s="56"/>
      <c r="M443" s="56"/>
    </row>
    <row r="444" spans="1:13" ht="20.25" customHeight="1">
      <c r="A444" s="69" t="s">
        <v>1549</v>
      </c>
      <c r="B444" s="172" t="s">
        <v>372</v>
      </c>
      <c r="C444" s="172" t="s">
        <v>5527</v>
      </c>
      <c r="D444" s="172">
        <f t="shared" si="6"/>
        <v>4</v>
      </c>
      <c r="E444" s="172" t="s">
        <v>1642</v>
      </c>
      <c r="F444" s="172" t="s">
        <v>1637</v>
      </c>
      <c r="G444" s="172" t="s">
        <v>7017</v>
      </c>
      <c r="H444" s="172" t="s">
        <v>6927</v>
      </c>
      <c r="I444" s="177"/>
      <c r="J444" s="177" t="s">
        <v>7018</v>
      </c>
      <c r="K444" s="172" t="s">
        <v>80</v>
      </c>
      <c r="L444" s="56"/>
      <c r="M444" s="56"/>
    </row>
    <row r="445" spans="1:13" ht="20.25" customHeight="1">
      <c r="A445" s="69" t="s">
        <v>1549</v>
      </c>
      <c r="B445" s="172" t="s">
        <v>372</v>
      </c>
      <c r="C445" s="172" t="s">
        <v>5527</v>
      </c>
      <c r="D445" s="172">
        <f t="shared" si="6"/>
        <v>5</v>
      </c>
      <c r="E445" s="172" t="s">
        <v>3761</v>
      </c>
      <c r="F445" s="172" t="s">
        <v>5689</v>
      </c>
      <c r="G445" s="172" t="s">
        <v>7019</v>
      </c>
      <c r="H445" s="172" t="s">
        <v>6928</v>
      </c>
      <c r="I445" s="177" t="s">
        <v>7020</v>
      </c>
      <c r="J445" s="177" t="s">
        <v>7021</v>
      </c>
      <c r="K445" s="172" t="s">
        <v>6896</v>
      </c>
      <c r="L445" s="56"/>
      <c r="M445" s="56"/>
    </row>
    <row r="446" spans="1:13" ht="20.25" customHeight="1">
      <c r="A446" s="212" t="s">
        <v>1549</v>
      </c>
      <c r="B446" s="201" t="s">
        <v>372</v>
      </c>
      <c r="C446" s="201" t="s">
        <v>5527</v>
      </c>
      <c r="D446" s="201">
        <f t="shared" si="6"/>
        <v>6</v>
      </c>
      <c r="E446" s="201" t="s">
        <v>3762</v>
      </c>
      <c r="F446" s="201" t="s">
        <v>5690</v>
      </c>
      <c r="G446" s="201" t="s">
        <v>7024</v>
      </c>
      <c r="H446" s="201" t="s">
        <v>6929</v>
      </c>
      <c r="I446" s="202" t="s">
        <v>7022</v>
      </c>
      <c r="J446" s="202" t="s">
        <v>7025</v>
      </c>
      <c r="K446" s="172" t="s">
        <v>6896</v>
      </c>
      <c r="L446" s="56"/>
      <c r="M446" s="56"/>
    </row>
    <row r="447" spans="1:13" ht="20.25" customHeight="1">
      <c r="A447" s="69" t="s">
        <v>1549</v>
      </c>
      <c r="B447" s="172" t="s">
        <v>372</v>
      </c>
      <c r="C447" s="172" t="s">
        <v>5527</v>
      </c>
      <c r="D447" s="172">
        <f t="shared" si="6"/>
        <v>7</v>
      </c>
      <c r="E447" s="172" t="s">
        <v>3763</v>
      </c>
      <c r="F447" s="172" t="s">
        <v>5691</v>
      </c>
      <c r="G447" s="172" t="s">
        <v>7026</v>
      </c>
      <c r="H447" s="172" t="s">
        <v>6930</v>
      </c>
      <c r="I447" s="177"/>
      <c r="J447" s="177"/>
      <c r="K447" s="172" t="s">
        <v>6942</v>
      </c>
      <c r="L447" s="56"/>
      <c r="M447" s="56"/>
    </row>
    <row r="448" spans="1:13" ht="20.25" customHeight="1">
      <c r="A448" s="69" t="s">
        <v>1549</v>
      </c>
      <c r="B448" s="172" t="s">
        <v>372</v>
      </c>
      <c r="C448" s="172" t="s">
        <v>5527</v>
      </c>
      <c r="D448" s="172">
        <f t="shared" si="6"/>
        <v>8</v>
      </c>
      <c r="E448" s="172" t="s">
        <v>2911</v>
      </c>
      <c r="F448" s="172" t="s">
        <v>2450</v>
      </c>
      <c r="G448" s="172" t="s">
        <v>6954</v>
      </c>
      <c r="H448" s="172" t="s">
        <v>6931</v>
      </c>
      <c r="I448" s="177"/>
      <c r="J448" s="177" t="s">
        <v>6966</v>
      </c>
      <c r="K448" s="172" t="s">
        <v>6942</v>
      </c>
      <c r="L448" s="56"/>
      <c r="M448" s="56"/>
    </row>
    <row r="449" spans="1:13" ht="20.25" customHeight="1">
      <c r="A449" s="69" t="s">
        <v>1549</v>
      </c>
      <c r="B449" s="172" t="s">
        <v>372</v>
      </c>
      <c r="C449" s="172" t="s">
        <v>5527</v>
      </c>
      <c r="D449" s="172">
        <f t="shared" si="6"/>
        <v>9</v>
      </c>
      <c r="E449" s="172" t="s">
        <v>1459</v>
      </c>
      <c r="F449" s="172" t="s">
        <v>1452</v>
      </c>
      <c r="G449" s="172" t="s">
        <v>7028</v>
      </c>
      <c r="H449" s="172" t="s">
        <v>11592</v>
      </c>
      <c r="I449" s="177"/>
      <c r="J449" s="177"/>
      <c r="K449" s="172" t="s">
        <v>6942</v>
      </c>
      <c r="L449" s="56"/>
      <c r="M449" s="56"/>
    </row>
    <row r="450" spans="1:13" ht="20.25" customHeight="1">
      <c r="A450" s="69" t="s">
        <v>1549</v>
      </c>
      <c r="B450" s="172" t="s">
        <v>372</v>
      </c>
      <c r="C450" s="172" t="s">
        <v>5527</v>
      </c>
      <c r="D450" s="172">
        <f t="shared" si="6"/>
        <v>10</v>
      </c>
      <c r="E450" s="172" t="s">
        <v>3764</v>
      </c>
      <c r="F450" s="172" t="s">
        <v>5692</v>
      </c>
      <c r="G450" s="172" t="s">
        <v>7027</v>
      </c>
      <c r="H450" s="172" t="s">
        <v>6932</v>
      </c>
      <c r="I450" s="177"/>
      <c r="J450" s="177"/>
      <c r="K450" s="172" t="s">
        <v>6942</v>
      </c>
      <c r="L450" s="56"/>
      <c r="M450" s="56"/>
    </row>
    <row r="451" spans="1:13" ht="20.25" customHeight="1">
      <c r="A451" s="69" t="s">
        <v>1549</v>
      </c>
      <c r="B451" s="172" t="s">
        <v>372</v>
      </c>
      <c r="C451" s="172" t="s">
        <v>5527</v>
      </c>
      <c r="D451" s="172">
        <f t="shared" si="6"/>
        <v>11</v>
      </c>
      <c r="E451" s="172" t="s">
        <v>3765</v>
      </c>
      <c r="F451" s="172" t="s">
        <v>5693</v>
      </c>
      <c r="G451" s="172" t="s">
        <v>7029</v>
      </c>
      <c r="H451" s="172" t="s">
        <v>6933</v>
      </c>
      <c r="I451" s="177"/>
      <c r="J451" s="177"/>
      <c r="K451" s="172" t="s">
        <v>6942</v>
      </c>
      <c r="L451" s="56"/>
      <c r="M451" s="56"/>
    </row>
    <row r="452" spans="1:13" ht="20.25" customHeight="1">
      <c r="A452" s="69" t="s">
        <v>1549</v>
      </c>
      <c r="B452" s="172" t="s">
        <v>372</v>
      </c>
      <c r="C452" s="172" t="s">
        <v>5527</v>
      </c>
      <c r="D452" s="172">
        <f t="shared" si="6"/>
        <v>12</v>
      </c>
      <c r="E452" s="172" t="s">
        <v>3766</v>
      </c>
      <c r="F452" s="172" t="s">
        <v>5694</v>
      </c>
      <c r="G452" s="172" t="s">
        <v>7030</v>
      </c>
      <c r="H452" s="172" t="s">
        <v>6934</v>
      </c>
      <c r="I452" s="177"/>
      <c r="J452" s="177"/>
      <c r="K452" s="172" t="s">
        <v>6942</v>
      </c>
      <c r="L452" s="56"/>
      <c r="M452" s="56"/>
    </row>
    <row r="453" spans="1:13" ht="20.25" customHeight="1">
      <c r="A453" s="69" t="s">
        <v>1549</v>
      </c>
      <c r="B453" s="172" t="s">
        <v>372</v>
      </c>
      <c r="C453" s="172" t="s">
        <v>5527</v>
      </c>
      <c r="D453" s="172">
        <f t="shared" ref="D453:D517" si="7">IF($C453=$C452,$D452+1,1)</f>
        <v>13</v>
      </c>
      <c r="E453" s="172" t="s">
        <v>3767</v>
      </c>
      <c r="F453" s="172" t="s">
        <v>5695</v>
      </c>
      <c r="G453" s="172" t="s">
        <v>7031</v>
      </c>
      <c r="H453" s="172" t="s">
        <v>6935</v>
      </c>
      <c r="I453" s="177"/>
      <c r="J453" s="177"/>
      <c r="K453" s="172" t="s">
        <v>6942</v>
      </c>
      <c r="L453" s="56"/>
      <c r="M453" s="56"/>
    </row>
    <row r="454" spans="1:13" ht="20.25" customHeight="1">
      <c r="A454" s="69" t="s">
        <v>1549</v>
      </c>
      <c r="B454" s="172" t="s">
        <v>372</v>
      </c>
      <c r="C454" s="172" t="s">
        <v>5527</v>
      </c>
      <c r="D454" s="172">
        <f t="shared" si="7"/>
        <v>14</v>
      </c>
      <c r="E454" s="172" t="s">
        <v>3768</v>
      </c>
      <c r="F454" s="172" t="s">
        <v>5696</v>
      </c>
      <c r="G454" s="172" t="s">
        <v>7032</v>
      </c>
      <c r="H454" s="172" t="s">
        <v>6936</v>
      </c>
      <c r="I454" s="177"/>
      <c r="J454" s="177"/>
      <c r="K454" s="172" t="s">
        <v>6942</v>
      </c>
      <c r="L454" s="56"/>
      <c r="M454" s="56"/>
    </row>
    <row r="455" spans="1:13" ht="20.25" customHeight="1">
      <c r="A455" s="69" t="s">
        <v>1549</v>
      </c>
      <c r="B455" s="172" t="s">
        <v>372</v>
      </c>
      <c r="C455" s="172" t="s">
        <v>5527</v>
      </c>
      <c r="D455" s="172">
        <f t="shared" si="7"/>
        <v>15</v>
      </c>
      <c r="E455" s="172" t="s">
        <v>3769</v>
      </c>
      <c r="F455" s="172" t="s">
        <v>5697</v>
      </c>
      <c r="G455" s="172" t="s">
        <v>7033</v>
      </c>
      <c r="H455" s="172" t="s">
        <v>6937</v>
      </c>
      <c r="I455" s="177"/>
      <c r="J455" s="177"/>
      <c r="K455" s="172" t="s">
        <v>6942</v>
      </c>
      <c r="L455" s="56"/>
      <c r="M455" s="56"/>
    </row>
    <row r="456" spans="1:13" ht="20.25" customHeight="1">
      <c r="A456" s="69" t="s">
        <v>1549</v>
      </c>
      <c r="B456" s="172" t="s">
        <v>372</v>
      </c>
      <c r="C456" s="172" t="s">
        <v>5527</v>
      </c>
      <c r="D456" s="172">
        <f t="shared" si="7"/>
        <v>16</v>
      </c>
      <c r="E456" s="172" t="s">
        <v>3770</v>
      </c>
      <c r="F456" s="172" t="s">
        <v>5698</v>
      </c>
      <c r="G456" s="172" t="s">
        <v>7034</v>
      </c>
      <c r="H456" s="172" t="s">
        <v>6938</v>
      </c>
      <c r="I456" s="177"/>
      <c r="J456" s="177"/>
      <c r="K456" s="172" t="s">
        <v>6942</v>
      </c>
      <c r="L456" s="56"/>
      <c r="M456" s="56"/>
    </row>
    <row r="457" spans="1:13" ht="20.25" customHeight="1">
      <c r="A457" s="69" t="s">
        <v>1549</v>
      </c>
      <c r="B457" s="172" t="s">
        <v>372</v>
      </c>
      <c r="C457" s="172" t="s">
        <v>5527</v>
      </c>
      <c r="D457" s="172">
        <f t="shared" si="7"/>
        <v>17</v>
      </c>
      <c r="E457" s="172" t="s">
        <v>3771</v>
      </c>
      <c r="F457" s="172" t="s">
        <v>5699</v>
      </c>
      <c r="G457" s="172" t="s">
        <v>7035</v>
      </c>
      <c r="H457" s="172" t="s">
        <v>6939</v>
      </c>
      <c r="I457" s="177"/>
      <c r="J457" s="177"/>
      <c r="K457" s="172" t="s">
        <v>6942</v>
      </c>
      <c r="L457" s="56"/>
      <c r="M457" s="56"/>
    </row>
    <row r="458" spans="1:13" ht="20.25" customHeight="1">
      <c r="A458" s="69" t="s">
        <v>1549</v>
      </c>
      <c r="B458" s="172" t="s">
        <v>372</v>
      </c>
      <c r="C458" s="172" t="s">
        <v>5527</v>
      </c>
      <c r="D458" s="172">
        <f t="shared" si="7"/>
        <v>18</v>
      </c>
      <c r="E458" s="172" t="s">
        <v>3772</v>
      </c>
      <c r="F458" s="172" t="s">
        <v>5700</v>
      </c>
      <c r="G458" s="172" t="s">
        <v>7036</v>
      </c>
      <c r="H458" s="172" t="s">
        <v>6940</v>
      </c>
      <c r="I458" s="177"/>
      <c r="J458" s="177"/>
      <c r="K458" s="172" t="s">
        <v>6942</v>
      </c>
      <c r="L458" s="56"/>
      <c r="M458" s="56"/>
    </row>
    <row r="459" spans="1:13" ht="20.25" customHeight="1">
      <c r="A459" s="69" t="s">
        <v>1549</v>
      </c>
      <c r="B459" s="172" t="s">
        <v>372</v>
      </c>
      <c r="C459" s="172" t="s">
        <v>5527</v>
      </c>
      <c r="D459" s="172">
        <f t="shared" si="7"/>
        <v>19</v>
      </c>
      <c r="E459" s="172" t="s">
        <v>3773</v>
      </c>
      <c r="F459" s="172" t="s">
        <v>5701</v>
      </c>
      <c r="G459" s="172" t="s">
        <v>7037</v>
      </c>
      <c r="H459" s="172" t="s">
        <v>6941</v>
      </c>
      <c r="I459" s="177"/>
      <c r="J459" s="177"/>
      <c r="K459" s="172" t="s">
        <v>6942</v>
      </c>
      <c r="L459" s="56"/>
      <c r="M459" s="56"/>
    </row>
    <row r="460" spans="1:13" ht="20.25" customHeight="1">
      <c r="A460" s="69" t="s">
        <v>1549</v>
      </c>
      <c r="B460" s="172" t="s">
        <v>372</v>
      </c>
      <c r="C460" s="172" t="s">
        <v>5527</v>
      </c>
      <c r="D460" s="172">
        <f t="shared" si="7"/>
        <v>20</v>
      </c>
      <c r="E460" s="173" t="s">
        <v>212</v>
      </c>
      <c r="F460" s="173" t="s">
        <v>591</v>
      </c>
      <c r="G460" s="172" t="s">
        <v>3618</v>
      </c>
      <c r="H460" s="69" t="s">
        <v>575</v>
      </c>
      <c r="I460" s="174" t="s">
        <v>1576</v>
      </c>
      <c r="J460" s="174" t="s">
        <v>4165</v>
      </c>
      <c r="K460" s="173" t="s">
        <v>974</v>
      </c>
      <c r="L460" s="56"/>
      <c r="M460" s="56"/>
    </row>
    <row r="461" spans="1:13" ht="20.25" customHeight="1">
      <c r="A461" s="69" t="s">
        <v>1549</v>
      </c>
      <c r="B461" s="172" t="s">
        <v>372</v>
      </c>
      <c r="C461" s="172" t="s">
        <v>5527</v>
      </c>
      <c r="D461" s="172">
        <f t="shared" si="7"/>
        <v>21</v>
      </c>
      <c r="E461" s="69" t="s">
        <v>3597</v>
      </c>
      <c r="F461" s="173" t="s">
        <v>565</v>
      </c>
      <c r="G461" s="172" t="s">
        <v>3619</v>
      </c>
      <c r="H461" s="69" t="s">
        <v>3598</v>
      </c>
      <c r="I461" s="122" t="s">
        <v>1681</v>
      </c>
      <c r="J461" s="122" t="s">
        <v>3620</v>
      </c>
      <c r="K461" s="173" t="s">
        <v>3600</v>
      </c>
      <c r="L461" s="56"/>
      <c r="M461" s="56"/>
    </row>
    <row r="462" spans="1:13" ht="20.25" customHeight="1">
      <c r="A462" s="69" t="s">
        <v>1549</v>
      </c>
      <c r="B462" s="172" t="s">
        <v>372</v>
      </c>
      <c r="C462" s="172" t="s">
        <v>5527</v>
      </c>
      <c r="D462" s="172">
        <f t="shared" si="7"/>
        <v>22</v>
      </c>
      <c r="E462" s="172" t="s">
        <v>3774</v>
      </c>
      <c r="F462" s="172" t="s">
        <v>5702</v>
      </c>
      <c r="G462" s="172" t="s">
        <v>3775</v>
      </c>
      <c r="H462" s="69" t="s">
        <v>575</v>
      </c>
      <c r="I462" s="122" t="s">
        <v>7058</v>
      </c>
      <c r="J462" s="122" t="s">
        <v>7059</v>
      </c>
      <c r="K462" s="69" t="s">
        <v>3776</v>
      </c>
      <c r="L462" s="56"/>
      <c r="M462" s="56"/>
    </row>
    <row r="463" spans="1:13" ht="20.25" customHeight="1">
      <c r="A463" s="69" t="s">
        <v>1549</v>
      </c>
      <c r="B463" s="172" t="s">
        <v>373</v>
      </c>
      <c r="C463" s="172" t="s">
        <v>292</v>
      </c>
      <c r="D463" s="172">
        <f t="shared" si="7"/>
        <v>1</v>
      </c>
      <c r="E463" s="172" t="s">
        <v>1565</v>
      </c>
      <c r="F463" s="172" t="s">
        <v>1554</v>
      </c>
      <c r="G463" s="172" t="s">
        <v>7001</v>
      </c>
      <c r="H463" s="172" t="s">
        <v>7060</v>
      </c>
      <c r="I463" s="178" t="s">
        <v>7003</v>
      </c>
      <c r="J463" s="178" t="s">
        <v>7002</v>
      </c>
      <c r="K463" s="172" t="s">
        <v>80</v>
      </c>
      <c r="L463" s="56"/>
      <c r="M463" s="56"/>
    </row>
    <row r="464" spans="1:13" ht="20.25" customHeight="1">
      <c r="A464" s="69" t="s">
        <v>1549</v>
      </c>
      <c r="B464" s="172" t="s">
        <v>373</v>
      </c>
      <c r="C464" s="172" t="s">
        <v>292</v>
      </c>
      <c r="D464" s="172">
        <f t="shared" si="7"/>
        <v>2</v>
      </c>
      <c r="E464" s="172" t="s">
        <v>955</v>
      </c>
      <c r="F464" s="172" t="s">
        <v>962</v>
      </c>
      <c r="G464" s="172" t="s">
        <v>6985</v>
      </c>
      <c r="H464" s="172" t="s">
        <v>7074</v>
      </c>
      <c r="I464" s="177"/>
      <c r="J464" s="177" t="s">
        <v>7000</v>
      </c>
      <c r="K464" s="172" t="s">
        <v>6942</v>
      </c>
      <c r="L464" s="56"/>
      <c r="M464" s="56"/>
    </row>
    <row r="465" spans="1:13" ht="20.25" customHeight="1">
      <c r="A465" s="69" t="s">
        <v>1549</v>
      </c>
      <c r="B465" s="172" t="s">
        <v>373</v>
      </c>
      <c r="C465" s="172" t="s">
        <v>292</v>
      </c>
      <c r="D465" s="172">
        <f t="shared" si="7"/>
        <v>3</v>
      </c>
      <c r="E465" s="172" t="s">
        <v>953</v>
      </c>
      <c r="F465" s="172" t="s">
        <v>960</v>
      </c>
      <c r="G465" s="172" t="s">
        <v>7004</v>
      </c>
      <c r="H465" s="172" t="s">
        <v>7061</v>
      </c>
      <c r="I465" s="177"/>
      <c r="J465" s="177" t="s">
        <v>7005</v>
      </c>
      <c r="K465" s="172" t="s">
        <v>6896</v>
      </c>
      <c r="L465" s="56"/>
      <c r="M465" s="56"/>
    </row>
    <row r="466" spans="1:13" ht="20.25" customHeight="1">
      <c r="A466" s="69" t="s">
        <v>1549</v>
      </c>
      <c r="B466" s="172" t="s">
        <v>373</v>
      </c>
      <c r="C466" s="172" t="s">
        <v>292</v>
      </c>
      <c r="D466" s="172">
        <f t="shared" si="7"/>
        <v>4</v>
      </c>
      <c r="E466" s="172" t="s">
        <v>846</v>
      </c>
      <c r="F466" s="172" t="s">
        <v>839</v>
      </c>
      <c r="G466" s="82" t="s">
        <v>7073</v>
      </c>
      <c r="H466" s="172" t="s">
        <v>7062</v>
      </c>
      <c r="I466" s="172" t="s">
        <v>7006</v>
      </c>
      <c r="J466" s="177" t="s">
        <v>7007</v>
      </c>
      <c r="K466" s="172" t="s">
        <v>6896</v>
      </c>
      <c r="L466" s="56"/>
      <c r="M466" s="56"/>
    </row>
    <row r="467" spans="1:13" ht="20.25" customHeight="1">
      <c r="A467" s="69" t="s">
        <v>1549</v>
      </c>
      <c r="B467" s="172" t="s">
        <v>373</v>
      </c>
      <c r="C467" s="172" t="s">
        <v>292</v>
      </c>
      <c r="D467" s="172">
        <f t="shared" si="7"/>
        <v>5</v>
      </c>
      <c r="E467" s="172" t="s">
        <v>1141</v>
      </c>
      <c r="F467" s="172" t="s">
        <v>2484</v>
      </c>
      <c r="G467" s="172" t="s">
        <v>6984</v>
      </c>
      <c r="H467" s="172" t="s">
        <v>7063</v>
      </c>
      <c r="I467" s="172" t="s">
        <v>6982</v>
      </c>
      <c r="J467" s="177" t="s">
        <v>6983</v>
      </c>
      <c r="K467" s="172" t="s">
        <v>6896</v>
      </c>
      <c r="L467" s="56"/>
      <c r="M467" s="56"/>
    </row>
    <row r="468" spans="1:13" ht="20.25" customHeight="1">
      <c r="A468" s="69" t="s">
        <v>1549</v>
      </c>
      <c r="B468" s="172" t="s">
        <v>373</v>
      </c>
      <c r="C468" s="172" t="s">
        <v>292</v>
      </c>
      <c r="D468" s="172">
        <f t="shared" si="7"/>
        <v>6</v>
      </c>
      <c r="E468" s="172" t="s">
        <v>3777</v>
      </c>
      <c r="F468" s="172" t="s">
        <v>5687</v>
      </c>
      <c r="G468" s="172" t="s">
        <v>7075</v>
      </c>
      <c r="H468" s="172" t="s">
        <v>7064</v>
      </c>
      <c r="I468" s="174" t="s">
        <v>3518</v>
      </c>
      <c r="J468" s="211" t="s">
        <v>6845</v>
      </c>
      <c r="K468" s="173" t="s">
        <v>974</v>
      </c>
      <c r="L468" s="56"/>
      <c r="M468" s="56"/>
    </row>
    <row r="469" spans="1:13" ht="20.25" customHeight="1">
      <c r="A469" s="69" t="s">
        <v>1549</v>
      </c>
      <c r="B469" s="172" t="s">
        <v>3778</v>
      </c>
      <c r="C469" s="172" t="s">
        <v>292</v>
      </c>
      <c r="D469" s="172">
        <f t="shared" si="7"/>
        <v>7</v>
      </c>
      <c r="E469" s="172" t="s">
        <v>3779</v>
      </c>
      <c r="F469" s="172" t="s">
        <v>1673</v>
      </c>
      <c r="G469" s="172" t="s">
        <v>7009</v>
      </c>
      <c r="H469" s="172" t="s">
        <v>7182</v>
      </c>
      <c r="I469" s="177"/>
      <c r="J469" s="177" t="s">
        <v>7011</v>
      </c>
      <c r="K469" s="172" t="s">
        <v>80</v>
      </c>
      <c r="L469" s="56"/>
      <c r="M469" s="56"/>
    </row>
    <row r="470" spans="1:13" ht="20.25" customHeight="1">
      <c r="A470" s="69" t="s">
        <v>1549</v>
      </c>
      <c r="B470" s="172" t="s">
        <v>373</v>
      </c>
      <c r="C470" s="172" t="s">
        <v>292</v>
      </c>
      <c r="D470" s="172">
        <f t="shared" si="7"/>
        <v>8</v>
      </c>
      <c r="E470" s="172" t="s">
        <v>3758</v>
      </c>
      <c r="F470" s="172" t="s">
        <v>5688</v>
      </c>
      <c r="G470" s="172" t="s">
        <v>7010</v>
      </c>
      <c r="H470" s="172" t="s">
        <v>7065</v>
      </c>
      <c r="I470" s="177"/>
      <c r="J470" s="177" t="s">
        <v>7012</v>
      </c>
      <c r="K470" s="172" t="s">
        <v>6942</v>
      </c>
      <c r="L470" s="56"/>
      <c r="M470" s="56"/>
    </row>
    <row r="471" spans="1:13" ht="20.25" customHeight="1">
      <c r="A471" s="69" t="s">
        <v>1549</v>
      </c>
      <c r="B471" s="172" t="s">
        <v>373</v>
      </c>
      <c r="C471" s="172" t="s">
        <v>292</v>
      </c>
      <c r="D471" s="172">
        <f t="shared" si="7"/>
        <v>9</v>
      </c>
      <c r="E471" s="172" t="s">
        <v>954</v>
      </c>
      <c r="F471" s="172" t="s">
        <v>961</v>
      </c>
      <c r="G471" s="36" t="s">
        <v>5426</v>
      </c>
      <c r="H471" s="172" t="s">
        <v>7066</v>
      </c>
      <c r="I471" s="193" t="s">
        <v>5427</v>
      </c>
      <c r="J471" s="89" t="s">
        <v>1391</v>
      </c>
      <c r="K471" s="172" t="s">
        <v>80</v>
      </c>
      <c r="L471" s="56"/>
      <c r="M471" s="56"/>
    </row>
    <row r="472" spans="1:13" ht="20.25" customHeight="1">
      <c r="A472" s="69" t="s">
        <v>1549</v>
      </c>
      <c r="B472" s="172" t="s">
        <v>373</v>
      </c>
      <c r="C472" s="172" t="s">
        <v>292</v>
      </c>
      <c r="D472" s="172">
        <f t="shared" si="7"/>
        <v>10</v>
      </c>
      <c r="E472" s="173" t="s">
        <v>212</v>
      </c>
      <c r="F472" s="173" t="s">
        <v>591</v>
      </c>
      <c r="G472" s="172" t="s">
        <v>3618</v>
      </c>
      <c r="H472" s="172" t="s">
        <v>3598</v>
      </c>
      <c r="I472" s="174" t="s">
        <v>3717</v>
      </c>
      <c r="J472" s="174" t="s">
        <v>4165</v>
      </c>
      <c r="K472" s="173" t="s">
        <v>974</v>
      </c>
      <c r="L472" s="56"/>
      <c r="M472" s="56"/>
    </row>
    <row r="473" spans="1:13" ht="20.25" customHeight="1">
      <c r="A473" s="69" t="s">
        <v>1549</v>
      </c>
      <c r="B473" s="172" t="s">
        <v>373</v>
      </c>
      <c r="C473" s="172" t="s">
        <v>292</v>
      </c>
      <c r="D473" s="172">
        <f t="shared" si="7"/>
        <v>11</v>
      </c>
      <c r="E473" s="69" t="s">
        <v>573</v>
      </c>
      <c r="F473" s="173" t="s">
        <v>565</v>
      </c>
      <c r="G473" s="172" t="s">
        <v>3619</v>
      </c>
      <c r="H473" s="172" t="s">
        <v>575</v>
      </c>
      <c r="I473" s="122" t="s">
        <v>3522</v>
      </c>
      <c r="J473" s="122" t="s">
        <v>3620</v>
      </c>
      <c r="K473" s="173" t="s">
        <v>584</v>
      </c>
      <c r="L473" s="56"/>
      <c r="M473" s="56"/>
    </row>
    <row r="474" spans="1:13" ht="20.25" customHeight="1">
      <c r="A474" s="69" t="s">
        <v>1549</v>
      </c>
      <c r="B474" s="172" t="s">
        <v>3780</v>
      </c>
      <c r="C474" s="172" t="s">
        <v>293</v>
      </c>
      <c r="D474" s="172">
        <f t="shared" si="7"/>
        <v>1</v>
      </c>
      <c r="E474" s="172" t="s">
        <v>3781</v>
      </c>
      <c r="F474" s="172" t="s">
        <v>2762</v>
      </c>
      <c r="G474" s="172" t="s">
        <v>7076</v>
      </c>
      <c r="H474" s="172" t="s">
        <v>7077</v>
      </c>
      <c r="I474" s="177"/>
      <c r="J474" s="177" t="s">
        <v>7179</v>
      </c>
      <c r="K474" s="172" t="s">
        <v>80</v>
      </c>
      <c r="L474" s="56"/>
      <c r="M474" s="56"/>
    </row>
    <row r="475" spans="1:13" ht="20.25" customHeight="1">
      <c r="A475" s="69" t="s">
        <v>1549</v>
      </c>
      <c r="B475" s="172" t="s">
        <v>3782</v>
      </c>
      <c r="C475" s="172" t="s">
        <v>293</v>
      </c>
      <c r="D475" s="172">
        <f t="shared" si="7"/>
        <v>2</v>
      </c>
      <c r="E475" s="172" t="s">
        <v>3783</v>
      </c>
      <c r="F475" s="172" t="s">
        <v>5703</v>
      </c>
      <c r="G475" s="172" t="s">
        <v>7001</v>
      </c>
      <c r="H475" s="172" t="s">
        <v>7078</v>
      </c>
      <c r="I475" s="178" t="s">
        <v>7003</v>
      </c>
      <c r="J475" s="178" t="s">
        <v>7002</v>
      </c>
      <c r="K475" s="172" t="s">
        <v>982</v>
      </c>
      <c r="L475" s="56"/>
      <c r="M475" s="56"/>
    </row>
    <row r="476" spans="1:13" ht="20.25" customHeight="1">
      <c r="A476" s="69" t="s">
        <v>1549</v>
      </c>
      <c r="B476" s="172" t="s">
        <v>3782</v>
      </c>
      <c r="C476" s="172" t="s">
        <v>293</v>
      </c>
      <c r="D476" s="172">
        <f t="shared" si="7"/>
        <v>3</v>
      </c>
      <c r="E476" s="172" t="s">
        <v>954</v>
      </c>
      <c r="F476" s="172" t="s">
        <v>961</v>
      </c>
      <c r="G476" s="36" t="s">
        <v>5426</v>
      </c>
      <c r="H476" s="172" t="s">
        <v>7087</v>
      </c>
      <c r="I476" s="193" t="s">
        <v>5427</v>
      </c>
      <c r="J476" s="89" t="s">
        <v>1391</v>
      </c>
      <c r="K476" s="172" t="s">
        <v>80</v>
      </c>
      <c r="L476" s="56"/>
      <c r="M476" s="56"/>
    </row>
    <row r="477" spans="1:13" ht="20.25" customHeight="1">
      <c r="A477" s="69" t="s">
        <v>1549</v>
      </c>
      <c r="B477" s="172" t="s">
        <v>3782</v>
      </c>
      <c r="C477" s="172" t="s">
        <v>293</v>
      </c>
      <c r="D477" s="172">
        <f t="shared" si="7"/>
        <v>4</v>
      </c>
      <c r="E477" s="172" t="s">
        <v>3760</v>
      </c>
      <c r="F477" s="172" t="s">
        <v>5598</v>
      </c>
      <c r="G477" s="172" t="s">
        <v>7181</v>
      </c>
      <c r="H477" s="172" t="s">
        <v>7180</v>
      </c>
      <c r="I477" s="174" t="s">
        <v>3518</v>
      </c>
      <c r="J477" s="174" t="s">
        <v>4164</v>
      </c>
      <c r="K477" s="173" t="s">
        <v>974</v>
      </c>
      <c r="L477" s="56"/>
      <c r="M477" s="56"/>
    </row>
    <row r="478" spans="1:13" ht="20.25" customHeight="1">
      <c r="A478" s="212" t="s">
        <v>1549</v>
      </c>
      <c r="B478" s="201" t="s">
        <v>3782</v>
      </c>
      <c r="C478" s="201" t="s">
        <v>293</v>
      </c>
      <c r="D478" s="201">
        <f t="shared" si="7"/>
        <v>5</v>
      </c>
      <c r="E478" s="216" t="s">
        <v>3784</v>
      </c>
      <c r="F478" s="201" t="s">
        <v>5704</v>
      </c>
      <c r="G478" s="201" t="s">
        <v>7015</v>
      </c>
      <c r="H478" s="201" t="s">
        <v>7079</v>
      </c>
      <c r="I478" s="202" t="s">
        <v>7198</v>
      </c>
      <c r="J478" s="202" t="s">
        <v>7199</v>
      </c>
      <c r="K478" s="172" t="s">
        <v>6896</v>
      </c>
      <c r="L478" s="56"/>
      <c r="M478" s="56"/>
    </row>
    <row r="479" spans="1:13" ht="20.25" customHeight="1">
      <c r="A479" s="69" t="s">
        <v>1549</v>
      </c>
      <c r="B479" s="172" t="s">
        <v>1499</v>
      </c>
      <c r="C479" s="172" t="s">
        <v>293</v>
      </c>
      <c r="D479" s="172">
        <f t="shared" si="7"/>
        <v>6</v>
      </c>
      <c r="E479" s="172" t="s">
        <v>3785</v>
      </c>
      <c r="F479" s="172" t="s">
        <v>2382</v>
      </c>
      <c r="G479" s="172" t="s">
        <v>7183</v>
      </c>
      <c r="H479" s="172" t="s">
        <v>7080</v>
      </c>
      <c r="I479" s="177"/>
      <c r="J479" s="177" t="s">
        <v>7011</v>
      </c>
      <c r="K479" s="172" t="s">
        <v>80</v>
      </c>
      <c r="L479" s="56"/>
      <c r="M479" s="56"/>
    </row>
    <row r="480" spans="1:13" ht="20.25" customHeight="1">
      <c r="A480" s="69" t="s">
        <v>1549</v>
      </c>
      <c r="B480" s="172" t="s">
        <v>3782</v>
      </c>
      <c r="C480" s="172" t="s">
        <v>293</v>
      </c>
      <c r="D480" s="172">
        <f t="shared" si="7"/>
        <v>7</v>
      </c>
      <c r="E480" s="172" t="s">
        <v>3189</v>
      </c>
      <c r="F480" s="172" t="s">
        <v>3190</v>
      </c>
      <c r="G480" s="172" t="s">
        <v>6986</v>
      </c>
      <c r="H480" s="172" t="s">
        <v>7081</v>
      </c>
      <c r="I480" s="177" t="s">
        <v>6988</v>
      </c>
      <c r="J480" s="177" t="s">
        <v>6989</v>
      </c>
      <c r="K480" s="172" t="s">
        <v>6896</v>
      </c>
      <c r="L480" s="56"/>
      <c r="M480" s="56"/>
    </row>
    <row r="481" spans="1:13" ht="20.25" customHeight="1">
      <c r="A481" s="69" t="s">
        <v>1549</v>
      </c>
      <c r="B481" s="172" t="s">
        <v>3782</v>
      </c>
      <c r="C481" s="172" t="s">
        <v>293</v>
      </c>
      <c r="D481" s="172">
        <f t="shared" si="7"/>
        <v>8</v>
      </c>
      <c r="E481" s="172" t="s">
        <v>2911</v>
      </c>
      <c r="F481" s="172" t="s">
        <v>2450</v>
      </c>
      <c r="G481" s="172" t="s">
        <v>6954</v>
      </c>
      <c r="H481" s="172" t="s">
        <v>7082</v>
      </c>
      <c r="I481" s="177"/>
      <c r="J481" s="177" t="s">
        <v>6966</v>
      </c>
      <c r="K481" s="172" t="s">
        <v>6942</v>
      </c>
      <c r="L481" s="56"/>
      <c r="M481" s="56"/>
    </row>
    <row r="482" spans="1:13" ht="20.25" customHeight="1">
      <c r="A482" s="69" t="s">
        <v>1549</v>
      </c>
      <c r="B482" s="172" t="s">
        <v>1499</v>
      </c>
      <c r="C482" s="172" t="s">
        <v>293</v>
      </c>
      <c r="D482" s="172">
        <f t="shared" si="7"/>
        <v>9</v>
      </c>
      <c r="E482" s="172" t="s">
        <v>3786</v>
      </c>
      <c r="F482" s="172" t="s">
        <v>5705</v>
      </c>
      <c r="G482" s="172" t="s">
        <v>7184</v>
      </c>
      <c r="H482" s="172" t="s">
        <v>7083</v>
      </c>
      <c r="I482" s="177"/>
      <c r="J482" s="177" t="s">
        <v>7185</v>
      </c>
      <c r="K482" s="172" t="s">
        <v>6942</v>
      </c>
      <c r="L482" s="56"/>
      <c r="M482" s="56"/>
    </row>
    <row r="483" spans="1:13" ht="20.25" customHeight="1">
      <c r="A483" s="69" t="s">
        <v>1549</v>
      </c>
      <c r="B483" s="172" t="s">
        <v>3782</v>
      </c>
      <c r="C483" s="172" t="s">
        <v>293</v>
      </c>
      <c r="D483" s="172">
        <f t="shared" si="7"/>
        <v>10</v>
      </c>
      <c r="E483" s="172" t="s">
        <v>3787</v>
      </c>
      <c r="F483" s="172" t="s">
        <v>5706</v>
      </c>
      <c r="G483" s="172" t="s">
        <v>7186</v>
      </c>
      <c r="H483" s="172" t="s">
        <v>7084</v>
      </c>
      <c r="I483" s="177"/>
      <c r="J483" s="177" t="s">
        <v>7187</v>
      </c>
      <c r="K483" s="172" t="s">
        <v>6942</v>
      </c>
      <c r="L483" s="56"/>
      <c r="M483" s="56"/>
    </row>
    <row r="484" spans="1:13" ht="20.25" customHeight="1">
      <c r="A484" s="69" t="s">
        <v>1549</v>
      </c>
      <c r="B484" s="172" t="s">
        <v>3782</v>
      </c>
      <c r="C484" s="172" t="s">
        <v>293</v>
      </c>
      <c r="D484" s="172">
        <f t="shared" si="7"/>
        <v>11</v>
      </c>
      <c r="E484" s="172" t="s">
        <v>3102</v>
      </c>
      <c r="F484" s="172" t="s">
        <v>3103</v>
      </c>
      <c r="G484" s="172" t="s">
        <v>7188</v>
      </c>
      <c r="H484" s="172" t="s">
        <v>7085</v>
      </c>
      <c r="I484" s="177" t="s">
        <v>7189</v>
      </c>
      <c r="J484" s="177"/>
      <c r="K484" s="172" t="s">
        <v>80</v>
      </c>
      <c r="L484" s="56"/>
      <c r="M484" s="56"/>
    </row>
    <row r="485" spans="1:13" ht="20.25" customHeight="1">
      <c r="A485" s="69" t="s">
        <v>1549</v>
      </c>
      <c r="B485" s="172" t="s">
        <v>3782</v>
      </c>
      <c r="C485" s="172" t="s">
        <v>293</v>
      </c>
      <c r="D485" s="172">
        <f t="shared" si="7"/>
        <v>12</v>
      </c>
      <c r="E485" s="172" t="s">
        <v>3788</v>
      </c>
      <c r="F485" s="172" t="s">
        <v>5707</v>
      </c>
      <c r="G485" s="172" t="s">
        <v>7191</v>
      </c>
      <c r="H485" s="172" t="s">
        <v>7190</v>
      </c>
      <c r="I485" s="177"/>
      <c r="J485" s="177"/>
      <c r="K485" s="172" t="s">
        <v>6942</v>
      </c>
      <c r="L485" s="56"/>
      <c r="M485" s="56"/>
    </row>
    <row r="486" spans="1:13" ht="20.25" customHeight="1">
      <c r="A486" s="69" t="s">
        <v>1549</v>
      </c>
      <c r="B486" s="172" t="s">
        <v>3782</v>
      </c>
      <c r="C486" s="172" t="s">
        <v>293</v>
      </c>
      <c r="D486" s="172">
        <f t="shared" si="7"/>
        <v>13</v>
      </c>
      <c r="E486" s="172" t="s">
        <v>3789</v>
      </c>
      <c r="F486" s="172" t="s">
        <v>5708</v>
      </c>
      <c r="G486" s="410" t="s">
        <v>3789</v>
      </c>
      <c r="H486" s="172" t="s">
        <v>7086</v>
      </c>
      <c r="I486" s="177"/>
      <c r="J486" s="177"/>
      <c r="K486" s="172" t="s">
        <v>6942</v>
      </c>
      <c r="L486" s="56"/>
      <c r="M486" s="56"/>
    </row>
    <row r="487" spans="1:13" ht="20.25" customHeight="1">
      <c r="A487" s="69" t="s">
        <v>1549</v>
      </c>
      <c r="B487" s="172" t="s">
        <v>3782</v>
      </c>
      <c r="C487" s="172" t="s">
        <v>293</v>
      </c>
      <c r="D487" s="172">
        <f t="shared" si="7"/>
        <v>14</v>
      </c>
      <c r="E487" s="172" t="s">
        <v>3790</v>
      </c>
      <c r="F487" s="172" t="s">
        <v>5709</v>
      </c>
      <c r="G487" s="172" t="s">
        <v>7193</v>
      </c>
      <c r="H487" s="172" t="s">
        <v>7192</v>
      </c>
      <c r="I487" s="177" t="s">
        <v>7196</v>
      </c>
      <c r="J487" s="177" t="s">
        <v>7023</v>
      </c>
      <c r="K487" s="172" t="s">
        <v>6944</v>
      </c>
      <c r="L487" s="56"/>
      <c r="M487" s="56"/>
    </row>
    <row r="488" spans="1:13" ht="20.25" customHeight="1">
      <c r="A488" s="69" t="s">
        <v>1549</v>
      </c>
      <c r="B488" s="172" t="s">
        <v>3782</v>
      </c>
      <c r="C488" s="172" t="s">
        <v>293</v>
      </c>
      <c r="D488" s="172">
        <f t="shared" si="7"/>
        <v>15</v>
      </c>
      <c r="E488" s="172" t="s">
        <v>3791</v>
      </c>
      <c r="F488" s="172" t="s">
        <v>5710</v>
      </c>
      <c r="G488" s="172" t="s">
        <v>7194</v>
      </c>
      <c r="H488" s="172" t="s">
        <v>7200</v>
      </c>
      <c r="I488" s="177" t="s">
        <v>7197</v>
      </c>
      <c r="J488" s="177" t="s">
        <v>7023</v>
      </c>
      <c r="K488" s="172" t="s">
        <v>6944</v>
      </c>
      <c r="L488" s="56"/>
      <c r="M488" s="56"/>
    </row>
    <row r="489" spans="1:13" ht="20.25" customHeight="1">
      <c r="A489" s="69" t="s">
        <v>1549</v>
      </c>
      <c r="B489" s="172" t="s">
        <v>3782</v>
      </c>
      <c r="C489" s="172" t="s">
        <v>293</v>
      </c>
      <c r="D489" s="172">
        <f t="shared" si="7"/>
        <v>16</v>
      </c>
      <c r="E489" s="83" t="s">
        <v>6783</v>
      </c>
      <c r="F489" s="172" t="s">
        <v>6737</v>
      </c>
      <c r="G489" s="172" t="s">
        <v>7015</v>
      </c>
      <c r="H489" s="172" t="s">
        <v>7201</v>
      </c>
      <c r="I489" s="177" t="s">
        <v>6740</v>
      </c>
      <c r="J489" s="177" t="s">
        <v>10602</v>
      </c>
      <c r="K489" s="172" t="s">
        <v>6896</v>
      </c>
      <c r="L489" s="56"/>
      <c r="M489" s="56"/>
    </row>
    <row r="490" spans="1:13" ht="20.25" customHeight="1">
      <c r="A490" s="69" t="s">
        <v>1549</v>
      </c>
      <c r="B490" s="172" t="s">
        <v>3782</v>
      </c>
      <c r="C490" s="172" t="s">
        <v>293</v>
      </c>
      <c r="D490" s="172">
        <f t="shared" si="7"/>
        <v>17</v>
      </c>
      <c r="E490" s="172" t="s">
        <v>3792</v>
      </c>
      <c r="F490" s="172" t="s">
        <v>5711</v>
      </c>
      <c r="G490" s="172" t="s">
        <v>7203</v>
      </c>
      <c r="H490" s="172" t="s">
        <v>7202</v>
      </c>
      <c r="I490" s="177" t="s">
        <v>7195</v>
      </c>
      <c r="J490" s="177" t="s">
        <v>7023</v>
      </c>
      <c r="K490" s="172" t="s">
        <v>6944</v>
      </c>
      <c r="L490" s="56"/>
      <c r="M490" s="56"/>
    </row>
    <row r="491" spans="1:13" ht="20.25" customHeight="1">
      <c r="A491" s="69" t="s">
        <v>1549</v>
      </c>
      <c r="B491" s="172" t="s">
        <v>3782</v>
      </c>
      <c r="C491" s="172" t="s">
        <v>293</v>
      </c>
      <c r="D491" s="172">
        <f t="shared" si="7"/>
        <v>18</v>
      </c>
      <c r="E491" s="172" t="s">
        <v>2744</v>
      </c>
      <c r="F491" s="172" t="s">
        <v>2745</v>
      </c>
      <c r="G491" s="172" t="s">
        <v>7204</v>
      </c>
      <c r="H491" s="172" t="s">
        <v>7205</v>
      </c>
      <c r="I491" s="177"/>
      <c r="J491" s="177" t="s">
        <v>7187</v>
      </c>
      <c r="K491" s="172" t="s">
        <v>80</v>
      </c>
      <c r="L491" s="56"/>
      <c r="M491" s="56"/>
    </row>
    <row r="492" spans="1:13" ht="20.25" customHeight="1">
      <c r="A492" s="69" t="s">
        <v>1549</v>
      </c>
      <c r="B492" s="172" t="s">
        <v>3782</v>
      </c>
      <c r="C492" s="172" t="s">
        <v>293</v>
      </c>
      <c r="D492" s="172">
        <f t="shared" si="7"/>
        <v>19</v>
      </c>
      <c r="E492" s="172" t="s">
        <v>3591</v>
      </c>
      <c r="F492" s="172" t="s">
        <v>5561</v>
      </c>
      <c r="G492" s="172" t="s">
        <v>7210</v>
      </c>
      <c r="H492" s="172" t="s">
        <v>7207</v>
      </c>
      <c r="I492" s="177" t="s">
        <v>7206</v>
      </c>
      <c r="J492" s="177" t="s">
        <v>7206</v>
      </c>
      <c r="K492" s="172" t="s">
        <v>80</v>
      </c>
      <c r="L492" s="56"/>
      <c r="M492" s="56"/>
    </row>
    <row r="493" spans="1:13" ht="20.25" customHeight="1">
      <c r="A493" s="69" t="s">
        <v>1549</v>
      </c>
      <c r="B493" s="172" t="s">
        <v>3782</v>
      </c>
      <c r="C493" s="172" t="s">
        <v>293</v>
      </c>
      <c r="D493" s="172">
        <f t="shared" si="7"/>
        <v>20</v>
      </c>
      <c r="E493" s="172" t="s">
        <v>3793</v>
      </c>
      <c r="F493" s="172" t="s">
        <v>5712</v>
      </c>
      <c r="G493" s="172" t="s">
        <v>7208</v>
      </c>
      <c r="H493" s="172" t="s">
        <v>7086</v>
      </c>
      <c r="I493" s="177" t="s">
        <v>7209</v>
      </c>
      <c r="J493" s="177"/>
      <c r="K493" s="172" t="s">
        <v>80</v>
      </c>
      <c r="L493" s="56"/>
      <c r="M493" s="56"/>
    </row>
    <row r="494" spans="1:13" ht="20.25" customHeight="1">
      <c r="A494" s="69" t="s">
        <v>1549</v>
      </c>
      <c r="B494" s="172" t="s">
        <v>3782</v>
      </c>
      <c r="C494" s="172" t="s">
        <v>293</v>
      </c>
      <c r="D494" s="172">
        <f t="shared" si="7"/>
        <v>21</v>
      </c>
      <c r="E494" s="172" t="s">
        <v>1458</v>
      </c>
      <c r="F494" s="172" t="s">
        <v>1451</v>
      </c>
      <c r="G494" s="172" t="s">
        <v>7211</v>
      </c>
      <c r="H494" s="172" t="s">
        <v>7089</v>
      </c>
      <c r="I494" s="177" t="s">
        <v>7206</v>
      </c>
      <c r="J494" s="177" t="s">
        <v>7206</v>
      </c>
      <c r="K494" s="172" t="s">
        <v>6942</v>
      </c>
      <c r="L494" s="56"/>
      <c r="M494" s="56"/>
    </row>
    <row r="495" spans="1:13" ht="20.25" customHeight="1">
      <c r="A495" s="69" t="s">
        <v>1549</v>
      </c>
      <c r="B495" s="172" t="s">
        <v>3782</v>
      </c>
      <c r="C495" s="172" t="s">
        <v>293</v>
      </c>
      <c r="D495" s="172">
        <f t="shared" si="7"/>
        <v>22</v>
      </c>
      <c r="E495" s="172" t="s">
        <v>3174</v>
      </c>
      <c r="F495" s="172" t="s">
        <v>3175</v>
      </c>
      <c r="G495" s="172" t="s">
        <v>7212</v>
      </c>
      <c r="H495" s="172" t="s">
        <v>7086</v>
      </c>
      <c r="I495" s="177"/>
      <c r="J495" s="177"/>
      <c r="K495" s="172" t="s">
        <v>6942</v>
      </c>
      <c r="L495" s="56"/>
      <c r="M495" s="56"/>
    </row>
    <row r="496" spans="1:13" ht="20.25" customHeight="1">
      <c r="A496" s="69" t="s">
        <v>1549</v>
      </c>
      <c r="B496" s="172" t="s">
        <v>3782</v>
      </c>
      <c r="C496" s="172" t="s">
        <v>293</v>
      </c>
      <c r="D496" s="172">
        <f t="shared" si="7"/>
        <v>23</v>
      </c>
      <c r="E496" s="172" t="s">
        <v>7071</v>
      </c>
      <c r="F496" s="172" t="s">
        <v>7072</v>
      </c>
      <c r="G496" s="172" t="s">
        <v>7213</v>
      </c>
      <c r="H496" s="172" t="s">
        <v>7214</v>
      </c>
      <c r="I496" s="177" t="s">
        <v>7215</v>
      </c>
      <c r="J496" s="177" t="s">
        <v>7216</v>
      </c>
      <c r="K496" s="172" t="s">
        <v>6944</v>
      </c>
      <c r="L496" s="56"/>
      <c r="M496" s="56"/>
    </row>
    <row r="497" spans="1:13" ht="20.25" customHeight="1">
      <c r="A497" s="69" t="s">
        <v>1549</v>
      </c>
      <c r="B497" s="172" t="s">
        <v>1499</v>
      </c>
      <c r="C497" s="172" t="s">
        <v>293</v>
      </c>
      <c r="D497" s="172">
        <f t="shared" si="7"/>
        <v>24</v>
      </c>
      <c r="E497" s="172" t="s">
        <v>3794</v>
      </c>
      <c r="F497" s="172" t="s">
        <v>3065</v>
      </c>
      <c r="G497" s="172" t="s">
        <v>7217</v>
      </c>
      <c r="H497" s="172" t="s">
        <v>7218</v>
      </c>
      <c r="I497" s="177" t="s">
        <v>7230</v>
      </c>
      <c r="J497" s="177"/>
      <c r="K497" s="172" t="s">
        <v>80</v>
      </c>
      <c r="L497" s="56"/>
      <c r="M497" s="56"/>
    </row>
    <row r="498" spans="1:13" ht="20.25" customHeight="1">
      <c r="A498" s="69" t="s">
        <v>1549</v>
      </c>
      <c r="B498" s="172" t="s">
        <v>3780</v>
      </c>
      <c r="C498" s="172" t="s">
        <v>293</v>
      </c>
      <c r="D498" s="172">
        <f t="shared" si="7"/>
        <v>25</v>
      </c>
      <c r="E498" s="172" t="s">
        <v>3633</v>
      </c>
      <c r="F498" s="172" t="s">
        <v>633</v>
      </c>
      <c r="G498" s="36" t="s">
        <v>1235</v>
      </c>
      <c r="H498" s="172" t="s">
        <v>7088</v>
      </c>
      <c r="I498" s="88" t="s">
        <v>1701</v>
      </c>
      <c r="J498" s="97" t="s">
        <v>1680</v>
      </c>
      <c r="K498" s="172" t="s">
        <v>80</v>
      </c>
      <c r="L498" s="56"/>
      <c r="M498" s="56"/>
    </row>
    <row r="499" spans="1:13" ht="20.25" customHeight="1">
      <c r="A499" s="69" t="s">
        <v>1549</v>
      </c>
      <c r="B499" s="172" t="s">
        <v>3780</v>
      </c>
      <c r="C499" s="172" t="s">
        <v>293</v>
      </c>
      <c r="D499" s="172">
        <f t="shared" si="7"/>
        <v>26</v>
      </c>
      <c r="E499" s="173" t="s">
        <v>212</v>
      </c>
      <c r="F499" s="173" t="s">
        <v>591</v>
      </c>
      <c r="G499" s="172" t="s">
        <v>3558</v>
      </c>
      <c r="H499" s="172" t="s">
        <v>3598</v>
      </c>
      <c r="I499" s="174" t="s">
        <v>3548</v>
      </c>
      <c r="J499" s="174" t="s">
        <v>4165</v>
      </c>
      <c r="K499" s="173" t="s">
        <v>974</v>
      </c>
      <c r="L499" s="56"/>
      <c r="M499" s="56"/>
    </row>
    <row r="500" spans="1:13" ht="20.25" customHeight="1">
      <c r="A500" s="69" t="s">
        <v>1549</v>
      </c>
      <c r="B500" s="172" t="s">
        <v>3780</v>
      </c>
      <c r="C500" s="172" t="s">
        <v>293</v>
      </c>
      <c r="D500" s="172">
        <f t="shared" si="7"/>
        <v>27</v>
      </c>
      <c r="E500" s="69" t="s">
        <v>573</v>
      </c>
      <c r="F500" s="173" t="s">
        <v>565</v>
      </c>
      <c r="G500" s="172" t="s">
        <v>3619</v>
      </c>
      <c r="H500" s="172" t="s">
        <v>3598</v>
      </c>
      <c r="I500" s="122" t="s">
        <v>3601</v>
      </c>
      <c r="J500" s="122" t="s">
        <v>2006</v>
      </c>
      <c r="K500" s="173" t="s">
        <v>584</v>
      </c>
      <c r="L500" s="56"/>
      <c r="M500" s="56"/>
    </row>
    <row r="501" spans="1:13" ht="20.25" customHeight="1">
      <c r="A501" s="69" t="s">
        <v>264</v>
      </c>
      <c r="B501" s="172" t="s">
        <v>1499</v>
      </c>
      <c r="C501" s="172" t="s">
        <v>293</v>
      </c>
      <c r="D501" s="172">
        <f t="shared" si="7"/>
        <v>28</v>
      </c>
      <c r="E501" s="69" t="s">
        <v>7067</v>
      </c>
      <c r="F501" s="214" t="s">
        <v>7068</v>
      </c>
      <c r="G501" s="172" t="s">
        <v>7069</v>
      </c>
      <c r="H501" s="172" t="s">
        <v>214</v>
      </c>
      <c r="I501" s="122" t="s">
        <v>7178</v>
      </c>
      <c r="J501" s="122" t="s">
        <v>7177</v>
      </c>
      <c r="K501" s="172" t="s">
        <v>982</v>
      </c>
      <c r="L501" s="156"/>
      <c r="M501" s="156"/>
    </row>
    <row r="502" spans="1:13" ht="20.25" customHeight="1">
      <c r="A502" s="69" t="s">
        <v>1549</v>
      </c>
      <c r="B502" s="172" t="s">
        <v>374</v>
      </c>
      <c r="C502" s="172" t="s">
        <v>294</v>
      </c>
      <c r="D502" s="172">
        <f t="shared" si="7"/>
        <v>1</v>
      </c>
      <c r="E502" s="172" t="s">
        <v>954</v>
      </c>
      <c r="F502" s="172" t="s">
        <v>961</v>
      </c>
      <c r="G502" s="36" t="s">
        <v>5426</v>
      </c>
      <c r="H502" s="172" t="s">
        <v>7219</v>
      </c>
      <c r="I502" s="193" t="s">
        <v>5427</v>
      </c>
      <c r="J502" s="89" t="s">
        <v>1391</v>
      </c>
      <c r="K502" s="172" t="s">
        <v>80</v>
      </c>
      <c r="L502" s="56"/>
      <c r="M502" s="56"/>
    </row>
    <row r="503" spans="1:13" ht="20.25" customHeight="1">
      <c r="A503" s="69" t="s">
        <v>1549</v>
      </c>
      <c r="B503" s="172" t="s">
        <v>374</v>
      </c>
      <c r="C503" s="172" t="s">
        <v>294</v>
      </c>
      <c r="D503" s="172">
        <f t="shared" si="7"/>
        <v>2</v>
      </c>
      <c r="E503" s="172" t="s">
        <v>3795</v>
      </c>
      <c r="F503" s="172" t="s">
        <v>5703</v>
      </c>
      <c r="G503" s="172" t="s">
        <v>7001</v>
      </c>
      <c r="H503" s="172" t="s">
        <v>7090</v>
      </c>
      <c r="I503" s="178" t="s">
        <v>7003</v>
      </c>
      <c r="J503" s="178" t="s">
        <v>7002</v>
      </c>
      <c r="K503" s="172" t="s">
        <v>6942</v>
      </c>
      <c r="L503" s="56"/>
      <c r="M503" s="56"/>
    </row>
    <row r="504" spans="1:13" ht="20.25" customHeight="1">
      <c r="A504" s="69" t="s">
        <v>1549</v>
      </c>
      <c r="B504" s="172" t="s">
        <v>374</v>
      </c>
      <c r="C504" s="172" t="s">
        <v>294</v>
      </c>
      <c r="D504" s="172">
        <f t="shared" si="7"/>
        <v>3</v>
      </c>
      <c r="E504" s="172" t="s">
        <v>3796</v>
      </c>
      <c r="F504" s="172" t="s">
        <v>3053</v>
      </c>
      <c r="G504" s="172" t="s">
        <v>7221</v>
      </c>
      <c r="H504" s="172" t="s">
        <v>7220</v>
      </c>
      <c r="I504" s="177"/>
      <c r="J504" s="177" t="s">
        <v>7222</v>
      </c>
      <c r="K504" s="172" t="s">
        <v>6942</v>
      </c>
      <c r="L504" s="56"/>
      <c r="M504" s="56"/>
    </row>
    <row r="505" spans="1:13" ht="20.25" customHeight="1">
      <c r="A505" s="69" t="s">
        <v>1549</v>
      </c>
      <c r="B505" s="172" t="s">
        <v>374</v>
      </c>
      <c r="C505" s="172" t="s">
        <v>294</v>
      </c>
      <c r="D505" s="172">
        <f t="shared" si="7"/>
        <v>4</v>
      </c>
      <c r="E505" s="172" t="s">
        <v>3797</v>
      </c>
      <c r="F505" s="172" t="s">
        <v>4857</v>
      </c>
      <c r="G505" s="410" t="s">
        <v>7224</v>
      </c>
      <c r="H505" s="172" t="s">
        <v>7223</v>
      </c>
      <c r="I505" s="174" t="s">
        <v>3518</v>
      </c>
      <c r="J505" s="174" t="s">
        <v>4164</v>
      </c>
      <c r="K505" s="173" t="s">
        <v>974</v>
      </c>
      <c r="L505" s="56"/>
      <c r="M505" s="56"/>
    </row>
    <row r="506" spans="1:13" ht="20.25" customHeight="1">
      <c r="A506" s="69" t="s">
        <v>1549</v>
      </c>
      <c r="B506" s="172" t="s">
        <v>374</v>
      </c>
      <c r="C506" s="172" t="s">
        <v>294</v>
      </c>
      <c r="D506" s="172">
        <f t="shared" si="7"/>
        <v>5</v>
      </c>
      <c r="E506" s="172" t="s">
        <v>3798</v>
      </c>
      <c r="F506" s="172" t="s">
        <v>5713</v>
      </c>
      <c r="G506" s="172" t="s">
        <v>7226</v>
      </c>
      <c r="H506" s="172" t="s">
        <v>7091</v>
      </c>
      <c r="I506" s="177"/>
      <c r="J506" s="177" t="s">
        <v>7225</v>
      </c>
      <c r="K506" s="172" t="s">
        <v>6945</v>
      </c>
      <c r="L506" s="56"/>
      <c r="M506" s="56"/>
    </row>
    <row r="507" spans="1:13" ht="20.25" customHeight="1">
      <c r="A507" s="69" t="s">
        <v>1549</v>
      </c>
      <c r="B507" s="172" t="s">
        <v>374</v>
      </c>
      <c r="C507" s="172" t="s">
        <v>294</v>
      </c>
      <c r="D507" s="172">
        <f t="shared" si="7"/>
        <v>6</v>
      </c>
      <c r="E507" s="172" t="s">
        <v>3799</v>
      </c>
      <c r="F507" s="172" t="s">
        <v>2382</v>
      </c>
      <c r="G507" s="172" t="s">
        <v>7183</v>
      </c>
      <c r="H507" s="172" t="s">
        <v>7092</v>
      </c>
      <c r="I507" s="177"/>
      <c r="J507" s="177" t="s">
        <v>7011</v>
      </c>
      <c r="K507" s="172" t="s">
        <v>80</v>
      </c>
      <c r="L507" s="56"/>
      <c r="M507" s="56"/>
    </row>
    <row r="508" spans="1:13" ht="20.25" customHeight="1">
      <c r="A508" s="69" t="s">
        <v>1549</v>
      </c>
      <c r="B508" s="172" t="s">
        <v>3800</v>
      </c>
      <c r="C508" s="172" t="s">
        <v>294</v>
      </c>
      <c r="D508" s="172">
        <f t="shared" si="7"/>
        <v>7</v>
      </c>
      <c r="E508" s="172" t="s">
        <v>3189</v>
      </c>
      <c r="F508" s="172" t="s">
        <v>3190</v>
      </c>
      <c r="G508" s="172" t="s">
        <v>6986</v>
      </c>
      <c r="H508" s="172" t="s">
        <v>7093</v>
      </c>
      <c r="I508" s="177" t="s">
        <v>6988</v>
      </c>
      <c r="J508" s="177" t="s">
        <v>6989</v>
      </c>
      <c r="K508" s="172" t="s">
        <v>6896</v>
      </c>
      <c r="L508" s="56"/>
      <c r="M508" s="56"/>
    </row>
    <row r="509" spans="1:13" ht="20.25" customHeight="1">
      <c r="A509" s="69" t="s">
        <v>1549</v>
      </c>
      <c r="B509" s="172" t="s">
        <v>374</v>
      </c>
      <c r="C509" s="172" t="s">
        <v>294</v>
      </c>
      <c r="D509" s="172">
        <f t="shared" si="7"/>
        <v>8</v>
      </c>
      <c r="E509" s="172" t="s">
        <v>2911</v>
      </c>
      <c r="F509" s="172" t="s">
        <v>2450</v>
      </c>
      <c r="G509" s="172" t="s">
        <v>6954</v>
      </c>
      <c r="H509" s="172" t="s">
        <v>7094</v>
      </c>
      <c r="I509" s="177"/>
      <c r="J509" s="177" t="s">
        <v>6966</v>
      </c>
      <c r="K509" s="172" t="s">
        <v>6942</v>
      </c>
      <c r="L509" s="56"/>
      <c r="M509" s="56"/>
    </row>
    <row r="510" spans="1:13" ht="20.25" customHeight="1">
      <c r="A510" s="69" t="s">
        <v>1549</v>
      </c>
      <c r="B510" s="172" t="s">
        <v>374</v>
      </c>
      <c r="C510" s="172" t="s">
        <v>294</v>
      </c>
      <c r="D510" s="172">
        <f t="shared" si="7"/>
        <v>9</v>
      </c>
      <c r="E510" s="172" t="s">
        <v>3801</v>
      </c>
      <c r="F510" s="172" t="s">
        <v>5714</v>
      </c>
      <c r="G510" s="172" t="s">
        <v>7184</v>
      </c>
      <c r="H510" s="172" t="s">
        <v>7095</v>
      </c>
      <c r="I510" s="177"/>
      <c r="J510" s="177" t="s">
        <v>7227</v>
      </c>
      <c r="K510" s="172" t="s">
        <v>6942</v>
      </c>
      <c r="L510" s="56"/>
      <c r="M510" s="56"/>
    </row>
    <row r="511" spans="1:13" ht="20.25" customHeight="1">
      <c r="A511" s="69" t="s">
        <v>1549</v>
      </c>
      <c r="B511" s="172" t="s">
        <v>374</v>
      </c>
      <c r="C511" s="172" t="s">
        <v>294</v>
      </c>
      <c r="D511" s="172">
        <f t="shared" si="7"/>
        <v>10</v>
      </c>
      <c r="E511" s="173" t="s">
        <v>212</v>
      </c>
      <c r="F511" s="173" t="s">
        <v>591</v>
      </c>
      <c r="G511" s="172" t="s">
        <v>3618</v>
      </c>
      <c r="H511" s="172" t="s">
        <v>575</v>
      </c>
      <c r="I511" s="174" t="s">
        <v>3717</v>
      </c>
      <c r="J511" s="174" t="s">
        <v>4165</v>
      </c>
      <c r="K511" s="173" t="s">
        <v>3802</v>
      </c>
      <c r="L511" s="56"/>
      <c r="M511" s="56"/>
    </row>
    <row r="512" spans="1:13" ht="20.25" customHeight="1">
      <c r="A512" s="69" t="s">
        <v>1549</v>
      </c>
      <c r="B512" s="172" t="s">
        <v>374</v>
      </c>
      <c r="C512" s="172" t="s">
        <v>294</v>
      </c>
      <c r="D512" s="172">
        <f t="shared" si="7"/>
        <v>11</v>
      </c>
      <c r="E512" s="69" t="s">
        <v>3597</v>
      </c>
      <c r="F512" s="173" t="s">
        <v>565</v>
      </c>
      <c r="G512" s="172" t="s">
        <v>3619</v>
      </c>
      <c r="H512" s="172" t="s">
        <v>575</v>
      </c>
      <c r="I512" s="122" t="s">
        <v>3601</v>
      </c>
      <c r="J512" s="122" t="s">
        <v>3620</v>
      </c>
      <c r="K512" s="173" t="s">
        <v>584</v>
      </c>
      <c r="L512" s="56"/>
      <c r="M512" s="56"/>
    </row>
    <row r="513" spans="1:13" ht="20.25" customHeight="1">
      <c r="A513" s="69" t="s">
        <v>1549</v>
      </c>
      <c r="B513" s="172" t="s">
        <v>3803</v>
      </c>
      <c r="C513" s="172" t="s">
        <v>1511</v>
      </c>
      <c r="D513" s="172">
        <f t="shared" si="7"/>
        <v>1</v>
      </c>
      <c r="E513" s="172" t="s">
        <v>1552</v>
      </c>
      <c r="F513" s="172" t="s">
        <v>5531</v>
      </c>
      <c r="G513" s="172" t="s">
        <v>7229</v>
      </c>
      <c r="H513" s="172" t="s">
        <v>7096</v>
      </c>
      <c r="I513" s="177" t="s">
        <v>7231</v>
      </c>
      <c r="J513" s="177"/>
      <c r="K513" s="172" t="s">
        <v>80</v>
      </c>
      <c r="L513" s="56"/>
      <c r="M513" s="56"/>
    </row>
    <row r="514" spans="1:13" ht="20.25" customHeight="1">
      <c r="A514" s="69" t="s">
        <v>1549</v>
      </c>
      <c r="B514" s="172" t="s">
        <v>3803</v>
      </c>
      <c r="C514" s="172" t="s">
        <v>1511</v>
      </c>
      <c r="D514" s="172">
        <f t="shared" si="7"/>
        <v>2</v>
      </c>
      <c r="E514" s="172" t="s">
        <v>3781</v>
      </c>
      <c r="F514" s="172" t="s">
        <v>2762</v>
      </c>
      <c r="G514" s="172" t="s">
        <v>7076</v>
      </c>
      <c r="H514" s="172" t="s">
        <v>7097</v>
      </c>
      <c r="I514" s="177"/>
      <c r="J514" s="177" t="s">
        <v>7179</v>
      </c>
      <c r="K514" s="172" t="s">
        <v>80</v>
      </c>
      <c r="L514" s="56"/>
      <c r="M514" s="56"/>
    </row>
    <row r="515" spans="1:13" ht="20.25" customHeight="1">
      <c r="A515" s="69" t="s">
        <v>1549</v>
      </c>
      <c r="B515" s="172" t="s">
        <v>3803</v>
      </c>
      <c r="C515" s="172" t="s">
        <v>1511</v>
      </c>
      <c r="D515" s="172">
        <f t="shared" si="7"/>
        <v>3</v>
      </c>
      <c r="E515" s="172" t="s">
        <v>954</v>
      </c>
      <c r="F515" s="172" t="s">
        <v>961</v>
      </c>
      <c r="G515" s="36" t="s">
        <v>5426</v>
      </c>
      <c r="H515" s="172" t="s">
        <v>7098</v>
      </c>
      <c r="I515" s="193" t="s">
        <v>5427</v>
      </c>
      <c r="J515" s="89" t="s">
        <v>1391</v>
      </c>
      <c r="K515" s="172" t="s">
        <v>80</v>
      </c>
      <c r="L515" s="56"/>
      <c r="M515" s="56"/>
    </row>
    <row r="516" spans="1:13" ht="20.25" customHeight="1">
      <c r="A516" s="69" t="s">
        <v>1549</v>
      </c>
      <c r="B516" s="172" t="s">
        <v>1500</v>
      </c>
      <c r="C516" s="172" t="s">
        <v>1511</v>
      </c>
      <c r="D516" s="172">
        <f t="shared" si="7"/>
        <v>4</v>
      </c>
      <c r="E516" s="172" t="s">
        <v>3804</v>
      </c>
      <c r="F516" s="172" t="s">
        <v>2927</v>
      </c>
      <c r="G516" s="172" t="s">
        <v>7232</v>
      </c>
      <c r="H516" s="172" t="s">
        <v>7099</v>
      </c>
      <c r="I516" s="177"/>
      <c r="J516" s="177" t="s">
        <v>7235</v>
      </c>
      <c r="K516" s="172" t="s">
        <v>6946</v>
      </c>
      <c r="L516" s="56"/>
      <c r="M516" s="56"/>
    </row>
    <row r="517" spans="1:13" ht="20.25" customHeight="1">
      <c r="A517" s="69" t="s">
        <v>1549</v>
      </c>
      <c r="B517" s="172" t="s">
        <v>1500</v>
      </c>
      <c r="C517" s="172" t="s">
        <v>1511</v>
      </c>
      <c r="D517" s="172">
        <f t="shared" si="7"/>
        <v>5</v>
      </c>
      <c r="E517" s="172" t="s">
        <v>3805</v>
      </c>
      <c r="F517" s="172" t="s">
        <v>5715</v>
      </c>
      <c r="G517" s="172" t="s">
        <v>7233</v>
      </c>
      <c r="H517" s="172" t="s">
        <v>7100</v>
      </c>
      <c r="I517" s="215" t="s">
        <v>7234</v>
      </c>
      <c r="J517" s="215" t="s">
        <v>6360</v>
      </c>
      <c r="K517" s="173" t="s">
        <v>974</v>
      </c>
      <c r="L517" s="56"/>
      <c r="M517" s="56"/>
    </row>
    <row r="518" spans="1:13" ht="20.25" customHeight="1">
      <c r="A518" s="69" t="s">
        <v>1549</v>
      </c>
      <c r="B518" s="172" t="s">
        <v>3803</v>
      </c>
      <c r="C518" s="172" t="s">
        <v>1511</v>
      </c>
      <c r="D518" s="172">
        <f t="shared" ref="D518:D581" si="8">IF($C518=$C517,$D517+1,1)</f>
        <v>6</v>
      </c>
      <c r="E518" s="172" t="s">
        <v>3785</v>
      </c>
      <c r="F518" s="172" t="s">
        <v>2382</v>
      </c>
      <c r="G518" s="172" t="s">
        <v>7183</v>
      </c>
      <c r="H518" s="172" t="s">
        <v>7101</v>
      </c>
      <c r="I518" s="177"/>
      <c r="J518" s="177" t="s">
        <v>7011</v>
      </c>
      <c r="K518" s="172" t="s">
        <v>80</v>
      </c>
      <c r="L518" s="56"/>
      <c r="M518" s="56"/>
    </row>
    <row r="519" spans="1:13" ht="20.25" customHeight="1">
      <c r="A519" s="69" t="s">
        <v>1549</v>
      </c>
      <c r="B519" s="172" t="s">
        <v>3803</v>
      </c>
      <c r="C519" s="172" t="s">
        <v>1511</v>
      </c>
      <c r="D519" s="172">
        <f t="shared" si="8"/>
        <v>7</v>
      </c>
      <c r="E519" s="172" t="s">
        <v>3189</v>
      </c>
      <c r="F519" s="172" t="s">
        <v>3190</v>
      </c>
      <c r="G519" s="172" t="s">
        <v>6986</v>
      </c>
      <c r="H519" s="172" t="s">
        <v>7102</v>
      </c>
      <c r="I519" s="177" t="s">
        <v>6988</v>
      </c>
      <c r="J519" s="177" t="s">
        <v>6989</v>
      </c>
      <c r="K519" s="172" t="s">
        <v>6896</v>
      </c>
      <c r="L519" s="56"/>
      <c r="M519" s="56"/>
    </row>
    <row r="520" spans="1:13" ht="20.25" customHeight="1">
      <c r="A520" s="69" t="s">
        <v>1549</v>
      </c>
      <c r="B520" s="172" t="s">
        <v>3803</v>
      </c>
      <c r="C520" s="172" t="s">
        <v>1511</v>
      </c>
      <c r="D520" s="172">
        <f t="shared" si="8"/>
        <v>8</v>
      </c>
      <c r="E520" s="172" t="s">
        <v>2911</v>
      </c>
      <c r="F520" s="172" t="s">
        <v>2450</v>
      </c>
      <c r="G520" s="172" t="s">
        <v>6954</v>
      </c>
      <c r="H520" s="172" t="s">
        <v>7103</v>
      </c>
      <c r="I520" s="177"/>
      <c r="J520" s="177" t="s">
        <v>6966</v>
      </c>
      <c r="K520" s="172" t="s">
        <v>6942</v>
      </c>
      <c r="L520" s="56"/>
      <c r="M520" s="56"/>
    </row>
    <row r="521" spans="1:13" ht="20.25" customHeight="1">
      <c r="A521" s="69" t="s">
        <v>1549</v>
      </c>
      <c r="B521" s="172" t="s">
        <v>3803</v>
      </c>
      <c r="C521" s="172" t="s">
        <v>1511</v>
      </c>
      <c r="D521" s="172">
        <f t="shared" si="8"/>
        <v>9</v>
      </c>
      <c r="E521" s="172" t="s">
        <v>3806</v>
      </c>
      <c r="F521" s="172" t="s">
        <v>5716</v>
      </c>
      <c r="G521" s="172" t="s">
        <v>7236</v>
      </c>
      <c r="H521" s="172" t="s">
        <v>7104</v>
      </c>
      <c r="I521" s="177"/>
      <c r="J521" s="177"/>
      <c r="K521" s="172" t="s">
        <v>6942</v>
      </c>
      <c r="L521" s="56"/>
      <c r="M521" s="56"/>
    </row>
    <row r="522" spans="1:13" ht="20.25" customHeight="1">
      <c r="A522" s="69" t="s">
        <v>1549</v>
      </c>
      <c r="B522" s="172" t="s">
        <v>1500</v>
      </c>
      <c r="C522" s="172" t="s">
        <v>1511</v>
      </c>
      <c r="D522" s="172">
        <f t="shared" si="8"/>
        <v>10</v>
      </c>
      <c r="E522" s="173" t="s">
        <v>212</v>
      </c>
      <c r="F522" s="173" t="s">
        <v>591</v>
      </c>
      <c r="G522" s="172" t="s">
        <v>3558</v>
      </c>
      <c r="H522" s="172" t="s">
        <v>575</v>
      </c>
      <c r="I522" s="174" t="s">
        <v>3548</v>
      </c>
      <c r="J522" s="174" t="s">
        <v>4165</v>
      </c>
      <c r="K522" s="173" t="s">
        <v>3802</v>
      </c>
      <c r="L522" s="56"/>
      <c r="M522" s="56"/>
    </row>
    <row r="523" spans="1:13" ht="20.25" customHeight="1">
      <c r="A523" s="69" t="s">
        <v>1549</v>
      </c>
      <c r="B523" s="172" t="s">
        <v>1500</v>
      </c>
      <c r="C523" s="172" t="s">
        <v>1511</v>
      </c>
      <c r="D523" s="172">
        <f t="shared" si="8"/>
        <v>11</v>
      </c>
      <c r="E523" s="69" t="s">
        <v>573</v>
      </c>
      <c r="F523" s="173" t="s">
        <v>565</v>
      </c>
      <c r="G523" s="172" t="s">
        <v>3619</v>
      </c>
      <c r="H523" s="172" t="s">
        <v>3598</v>
      </c>
      <c r="I523" s="122" t="s">
        <v>3601</v>
      </c>
      <c r="J523" s="122" t="s">
        <v>2006</v>
      </c>
      <c r="K523" s="173" t="s">
        <v>584</v>
      </c>
      <c r="L523" s="56"/>
      <c r="M523" s="56"/>
    </row>
    <row r="524" spans="1:13" ht="20.25" customHeight="1">
      <c r="A524" s="69" t="s">
        <v>1549</v>
      </c>
      <c r="B524" s="172" t="s">
        <v>375</v>
      </c>
      <c r="C524" s="172" t="s">
        <v>295</v>
      </c>
      <c r="D524" s="172">
        <f t="shared" si="8"/>
        <v>1</v>
      </c>
      <c r="E524" s="69" t="s">
        <v>573</v>
      </c>
      <c r="F524" s="173" t="s">
        <v>565</v>
      </c>
      <c r="G524" s="172" t="s">
        <v>600</v>
      </c>
      <c r="H524" s="172" t="s">
        <v>7105</v>
      </c>
      <c r="I524" s="122" t="s">
        <v>3601</v>
      </c>
      <c r="J524" s="122" t="s">
        <v>2006</v>
      </c>
      <c r="K524" s="173" t="s">
        <v>584</v>
      </c>
      <c r="L524" s="56"/>
      <c r="M524" s="56"/>
    </row>
    <row r="525" spans="1:13" ht="20.25" customHeight="1">
      <c r="A525" s="69" t="s">
        <v>1549</v>
      </c>
      <c r="B525" s="172" t="s">
        <v>375</v>
      </c>
      <c r="C525" s="172" t="s">
        <v>295</v>
      </c>
      <c r="D525" s="172">
        <f t="shared" si="8"/>
        <v>2</v>
      </c>
      <c r="E525" s="172" t="s">
        <v>3807</v>
      </c>
      <c r="F525" s="172" t="s">
        <v>5717</v>
      </c>
      <c r="G525" s="172" t="s">
        <v>7237</v>
      </c>
      <c r="H525" s="172" t="s">
        <v>7106</v>
      </c>
      <c r="I525" s="177"/>
      <c r="J525" s="177" t="s">
        <v>7238</v>
      </c>
      <c r="K525" s="172" t="s">
        <v>7169</v>
      </c>
      <c r="L525" s="56"/>
      <c r="M525" s="56"/>
    </row>
    <row r="526" spans="1:13" ht="20.25" customHeight="1">
      <c r="A526" s="69" t="s">
        <v>1549</v>
      </c>
      <c r="B526" s="172" t="s">
        <v>375</v>
      </c>
      <c r="C526" s="172" t="s">
        <v>295</v>
      </c>
      <c r="D526" s="172">
        <f t="shared" si="8"/>
        <v>3</v>
      </c>
      <c r="E526" s="172" t="s">
        <v>3808</v>
      </c>
      <c r="F526" s="172" t="s">
        <v>5718</v>
      </c>
      <c r="G526" s="172" t="s">
        <v>7239</v>
      </c>
      <c r="H526" s="172" t="s">
        <v>7107</v>
      </c>
      <c r="I526" s="177"/>
      <c r="J526" s="177" t="s">
        <v>7245</v>
      </c>
      <c r="K526" s="172" t="s">
        <v>7176</v>
      </c>
      <c r="L526" s="56"/>
      <c r="M526" s="56"/>
    </row>
    <row r="527" spans="1:13" ht="20.25" customHeight="1">
      <c r="A527" s="69" t="s">
        <v>1549</v>
      </c>
      <c r="B527" s="172" t="s">
        <v>375</v>
      </c>
      <c r="C527" s="172" t="s">
        <v>295</v>
      </c>
      <c r="D527" s="172">
        <f t="shared" si="8"/>
        <v>4</v>
      </c>
      <c r="E527" s="172" t="s">
        <v>3809</v>
      </c>
      <c r="F527" s="172" t="s">
        <v>5719</v>
      </c>
      <c r="G527" s="172" t="s">
        <v>7240</v>
      </c>
      <c r="H527" s="172" t="s">
        <v>7108</v>
      </c>
      <c r="I527" s="177" t="s">
        <v>7243</v>
      </c>
      <c r="J527" s="177" t="s">
        <v>7244</v>
      </c>
      <c r="K527" s="172" t="s">
        <v>7175</v>
      </c>
      <c r="L527" s="56"/>
      <c r="M527" s="56"/>
    </row>
    <row r="528" spans="1:13" ht="20.25" customHeight="1">
      <c r="A528" s="69" t="s">
        <v>1549</v>
      </c>
      <c r="B528" s="172" t="s">
        <v>375</v>
      </c>
      <c r="C528" s="172" t="s">
        <v>295</v>
      </c>
      <c r="D528" s="172">
        <f t="shared" si="8"/>
        <v>5</v>
      </c>
      <c r="E528" s="172" t="s">
        <v>3810</v>
      </c>
      <c r="F528" s="172" t="s">
        <v>5708</v>
      </c>
      <c r="G528" s="172" t="s">
        <v>7241</v>
      </c>
      <c r="H528" s="172" t="s">
        <v>7109</v>
      </c>
      <c r="I528" s="177"/>
      <c r="J528" s="177" t="s">
        <v>7248</v>
      </c>
      <c r="K528" s="172" t="s">
        <v>7169</v>
      </c>
      <c r="L528" s="56"/>
      <c r="M528" s="56"/>
    </row>
    <row r="529" spans="1:13" ht="20.25" customHeight="1">
      <c r="A529" s="69" t="s">
        <v>1549</v>
      </c>
      <c r="B529" s="172" t="s">
        <v>375</v>
      </c>
      <c r="C529" s="172" t="s">
        <v>295</v>
      </c>
      <c r="D529" s="172">
        <f t="shared" si="8"/>
        <v>6</v>
      </c>
      <c r="E529" s="172" t="s">
        <v>3811</v>
      </c>
      <c r="F529" s="172" t="s">
        <v>5720</v>
      </c>
      <c r="G529" s="172" t="s">
        <v>7242</v>
      </c>
      <c r="H529" s="172" t="s">
        <v>7110</v>
      </c>
      <c r="I529" s="174" t="s">
        <v>3518</v>
      </c>
      <c r="J529" s="174" t="s">
        <v>4164</v>
      </c>
      <c r="K529" s="173" t="s">
        <v>974</v>
      </c>
      <c r="L529" s="56"/>
      <c r="M529" s="56"/>
    </row>
    <row r="530" spans="1:13" ht="20.25" customHeight="1">
      <c r="A530" s="69" t="s">
        <v>1549</v>
      </c>
      <c r="B530" s="172" t="s">
        <v>375</v>
      </c>
      <c r="C530" s="172" t="s">
        <v>295</v>
      </c>
      <c r="D530" s="172">
        <f t="shared" si="8"/>
        <v>7</v>
      </c>
      <c r="E530" s="172" t="s">
        <v>3812</v>
      </c>
      <c r="F530" s="172" t="s">
        <v>5721</v>
      </c>
      <c r="G530" s="172" t="s">
        <v>7246</v>
      </c>
      <c r="H530" s="172" t="s">
        <v>7111</v>
      </c>
      <c r="I530" s="177"/>
      <c r="J530" s="177" t="s">
        <v>7247</v>
      </c>
      <c r="K530" s="172" t="s">
        <v>7174</v>
      </c>
      <c r="L530" s="56"/>
      <c r="M530" s="56"/>
    </row>
    <row r="531" spans="1:13" ht="20.25" customHeight="1">
      <c r="A531" s="69" t="s">
        <v>1549</v>
      </c>
      <c r="B531" s="172" t="s">
        <v>375</v>
      </c>
      <c r="C531" s="172" t="s">
        <v>295</v>
      </c>
      <c r="D531" s="172">
        <f t="shared" si="8"/>
        <v>8</v>
      </c>
      <c r="E531" s="172" t="s">
        <v>202</v>
      </c>
      <c r="F531" s="172" t="s">
        <v>633</v>
      </c>
      <c r="G531" s="36" t="s">
        <v>1235</v>
      </c>
      <c r="H531" s="172" t="s">
        <v>7112</v>
      </c>
      <c r="I531" s="88" t="s">
        <v>1701</v>
      </c>
      <c r="J531" s="97" t="s">
        <v>1680</v>
      </c>
      <c r="K531" s="172" t="s">
        <v>80</v>
      </c>
      <c r="L531" s="56"/>
      <c r="M531" s="56"/>
    </row>
    <row r="532" spans="1:13" ht="20.25" customHeight="1">
      <c r="A532" s="69" t="s">
        <v>1549</v>
      </c>
      <c r="B532" s="172" t="s">
        <v>376</v>
      </c>
      <c r="C532" s="172" t="s">
        <v>296</v>
      </c>
      <c r="D532" s="172">
        <f t="shared" si="8"/>
        <v>1</v>
      </c>
      <c r="E532" s="172" t="s">
        <v>3813</v>
      </c>
      <c r="F532" s="172" t="s">
        <v>5722</v>
      </c>
      <c r="G532" s="172" t="s">
        <v>7264</v>
      </c>
      <c r="H532" s="172" t="s">
        <v>7250</v>
      </c>
      <c r="I532" s="177"/>
      <c r="J532" s="177" t="s">
        <v>7273</v>
      </c>
      <c r="K532" s="172" t="s">
        <v>7169</v>
      </c>
      <c r="L532" s="56"/>
      <c r="M532" s="56"/>
    </row>
    <row r="533" spans="1:13" ht="20.25" customHeight="1">
      <c r="A533" s="69" t="s">
        <v>1549</v>
      </c>
      <c r="B533" s="172" t="s">
        <v>376</v>
      </c>
      <c r="C533" s="172" t="s">
        <v>296</v>
      </c>
      <c r="D533" s="172">
        <f t="shared" si="8"/>
        <v>2</v>
      </c>
      <c r="E533" s="172" t="s">
        <v>3814</v>
      </c>
      <c r="F533" s="172" t="s">
        <v>5723</v>
      </c>
      <c r="G533" s="172" t="s">
        <v>7261</v>
      </c>
      <c r="H533" s="172" t="s">
        <v>7251</v>
      </c>
      <c r="I533" s="177"/>
      <c r="J533" s="177"/>
      <c r="K533" s="172" t="s">
        <v>7169</v>
      </c>
      <c r="L533" s="56"/>
      <c r="M533" s="56"/>
    </row>
    <row r="534" spans="1:13" ht="20.25" customHeight="1">
      <c r="A534" s="69" t="s">
        <v>1549</v>
      </c>
      <c r="B534" s="172" t="s">
        <v>3815</v>
      </c>
      <c r="C534" s="172" t="s">
        <v>296</v>
      </c>
      <c r="D534" s="172">
        <f t="shared" si="8"/>
        <v>3</v>
      </c>
      <c r="E534" s="172" t="s">
        <v>3816</v>
      </c>
      <c r="F534" s="172" t="s">
        <v>5724</v>
      </c>
      <c r="G534" s="172" t="s">
        <v>7262</v>
      </c>
      <c r="H534" s="172" t="s">
        <v>7253</v>
      </c>
      <c r="I534" s="177"/>
      <c r="K534" s="172" t="s">
        <v>80</v>
      </c>
      <c r="L534" s="56"/>
      <c r="M534" s="56"/>
    </row>
    <row r="535" spans="1:13" ht="20.25" customHeight="1">
      <c r="A535" s="69" t="s">
        <v>1549</v>
      </c>
      <c r="B535" s="172" t="s">
        <v>376</v>
      </c>
      <c r="C535" s="172" t="s">
        <v>296</v>
      </c>
      <c r="D535" s="172">
        <f t="shared" si="8"/>
        <v>4</v>
      </c>
      <c r="E535" s="172" t="s">
        <v>2787</v>
      </c>
      <c r="F535" s="172" t="s">
        <v>2380</v>
      </c>
      <c r="G535" s="172" t="s">
        <v>7263</v>
      </c>
      <c r="H535" s="172" t="s">
        <v>7252</v>
      </c>
      <c r="I535" s="177"/>
      <c r="J535" s="177" t="s">
        <v>7268</v>
      </c>
      <c r="K535" s="172" t="s">
        <v>7169</v>
      </c>
      <c r="L535" s="56"/>
      <c r="M535" s="56"/>
    </row>
    <row r="536" spans="1:13" ht="20.25" customHeight="1">
      <c r="A536" s="69" t="s">
        <v>1549</v>
      </c>
      <c r="B536" s="172" t="s">
        <v>376</v>
      </c>
      <c r="C536" s="172" t="s">
        <v>296</v>
      </c>
      <c r="D536" s="172">
        <f t="shared" si="8"/>
        <v>5</v>
      </c>
      <c r="E536" s="172" t="s">
        <v>202</v>
      </c>
      <c r="F536" s="172" t="s">
        <v>633</v>
      </c>
      <c r="G536" s="36" t="s">
        <v>1235</v>
      </c>
      <c r="H536" s="172" t="s">
        <v>7254</v>
      </c>
      <c r="I536" s="88" t="s">
        <v>1701</v>
      </c>
      <c r="J536" s="97" t="s">
        <v>1680</v>
      </c>
      <c r="K536" s="172" t="s">
        <v>80</v>
      </c>
      <c r="L536" s="56"/>
      <c r="M536" s="56"/>
    </row>
    <row r="537" spans="1:13" ht="20.25" customHeight="1">
      <c r="A537" s="69" t="s">
        <v>1549</v>
      </c>
      <c r="B537" s="172" t="s">
        <v>376</v>
      </c>
      <c r="C537" s="172" t="s">
        <v>296</v>
      </c>
      <c r="D537" s="172">
        <f t="shared" si="8"/>
        <v>6</v>
      </c>
      <c r="E537" s="172" t="s">
        <v>15761</v>
      </c>
      <c r="F537" s="172" t="s">
        <v>15760</v>
      </c>
      <c r="G537" s="172" t="s">
        <v>7001</v>
      </c>
      <c r="H537" s="172" t="s">
        <v>15762</v>
      </c>
      <c r="I537" s="178" t="s">
        <v>7003</v>
      </c>
      <c r="J537" s="178" t="s">
        <v>7002</v>
      </c>
      <c r="K537" s="172" t="s">
        <v>4970</v>
      </c>
      <c r="L537" s="56"/>
      <c r="M537" s="56"/>
    </row>
    <row r="538" spans="1:13" ht="20.25" customHeight="1">
      <c r="A538" s="69" t="s">
        <v>1549</v>
      </c>
      <c r="B538" s="172" t="s">
        <v>376</v>
      </c>
      <c r="C538" s="172" t="s">
        <v>296</v>
      </c>
      <c r="D538" s="172">
        <f t="shared" si="8"/>
        <v>7</v>
      </c>
      <c r="E538" s="172" t="s">
        <v>3785</v>
      </c>
      <c r="F538" s="172" t="s">
        <v>2382</v>
      </c>
      <c r="G538" s="172" t="s">
        <v>7183</v>
      </c>
      <c r="H538" s="172" t="s">
        <v>7255</v>
      </c>
      <c r="I538" s="177"/>
      <c r="J538" s="177" t="s">
        <v>7011</v>
      </c>
      <c r="K538" s="172" t="s">
        <v>80</v>
      </c>
      <c r="L538" s="56"/>
      <c r="M538" s="56"/>
    </row>
    <row r="539" spans="1:13" ht="20.25" customHeight="1">
      <c r="A539" s="69" t="s">
        <v>1549</v>
      </c>
      <c r="B539" s="172" t="s">
        <v>376</v>
      </c>
      <c r="C539" s="172" t="s">
        <v>296</v>
      </c>
      <c r="D539" s="172">
        <f t="shared" si="8"/>
        <v>8</v>
      </c>
      <c r="E539" s="172" t="s">
        <v>592</v>
      </c>
      <c r="F539" s="172" t="s">
        <v>602</v>
      </c>
      <c r="G539" s="172" t="s">
        <v>7265</v>
      </c>
      <c r="H539" s="172" t="s">
        <v>7256</v>
      </c>
      <c r="I539" s="177"/>
      <c r="J539" s="177"/>
      <c r="K539" s="172" t="s">
        <v>80</v>
      </c>
      <c r="L539" s="56"/>
      <c r="M539" s="56"/>
    </row>
    <row r="540" spans="1:13" ht="20.25" customHeight="1">
      <c r="A540" s="69" t="s">
        <v>1549</v>
      </c>
      <c r="B540" s="172" t="s">
        <v>376</v>
      </c>
      <c r="C540" s="172" t="s">
        <v>296</v>
      </c>
      <c r="D540" s="172">
        <f t="shared" si="8"/>
        <v>9</v>
      </c>
      <c r="E540" s="172" t="s">
        <v>3394</v>
      </c>
      <c r="F540" s="172" t="s">
        <v>3395</v>
      </c>
      <c r="G540" s="172" t="s">
        <v>7266</v>
      </c>
      <c r="H540" s="172" t="s">
        <v>7257</v>
      </c>
      <c r="I540" s="177"/>
      <c r="J540" s="177"/>
      <c r="K540" s="172" t="s">
        <v>7169</v>
      </c>
      <c r="L540" s="56"/>
      <c r="M540" s="56"/>
    </row>
    <row r="541" spans="1:13" ht="20.25" customHeight="1">
      <c r="A541" s="69" t="s">
        <v>1549</v>
      </c>
      <c r="B541" s="172" t="s">
        <v>376</v>
      </c>
      <c r="C541" s="172" t="s">
        <v>296</v>
      </c>
      <c r="D541" s="172">
        <f t="shared" si="8"/>
        <v>10</v>
      </c>
      <c r="E541" s="172" t="s">
        <v>2561</v>
      </c>
      <c r="F541" s="172" t="s">
        <v>2432</v>
      </c>
      <c r="G541" s="172" t="s">
        <v>7004</v>
      </c>
      <c r="H541" s="172" t="s">
        <v>7258</v>
      </c>
      <c r="I541" s="177"/>
      <c r="J541" s="177" t="s">
        <v>7005</v>
      </c>
      <c r="K541" s="172" t="s">
        <v>7169</v>
      </c>
      <c r="L541" s="56"/>
      <c r="M541" s="56"/>
    </row>
    <row r="542" spans="1:13" ht="20.25" customHeight="1">
      <c r="A542" s="69" t="s">
        <v>1549</v>
      </c>
      <c r="B542" s="172" t="s">
        <v>376</v>
      </c>
      <c r="C542" s="172" t="s">
        <v>296</v>
      </c>
      <c r="D542" s="172">
        <f t="shared" si="8"/>
        <v>11</v>
      </c>
      <c r="E542" s="172" t="s">
        <v>1642</v>
      </c>
      <c r="F542" s="172" t="s">
        <v>1637</v>
      </c>
      <c r="G542" s="172" t="s">
        <v>7269</v>
      </c>
      <c r="H542" s="172" t="s">
        <v>7259</v>
      </c>
      <c r="I542" s="177"/>
      <c r="J542" s="177" t="s">
        <v>7267</v>
      </c>
      <c r="K542" s="172" t="s">
        <v>80</v>
      </c>
      <c r="L542" s="56"/>
      <c r="M542" s="56"/>
    </row>
    <row r="543" spans="1:13" ht="20.25" customHeight="1">
      <c r="A543" s="69" t="s">
        <v>1549</v>
      </c>
      <c r="B543" s="172" t="s">
        <v>376</v>
      </c>
      <c r="C543" s="172" t="s">
        <v>296</v>
      </c>
      <c r="D543" s="172">
        <f t="shared" si="8"/>
        <v>12</v>
      </c>
      <c r="E543" s="172" t="s">
        <v>3817</v>
      </c>
      <c r="F543" s="172" t="s">
        <v>5725</v>
      </c>
      <c r="G543" s="172" t="s">
        <v>7249</v>
      </c>
      <c r="H543" s="172" t="s">
        <v>7113</v>
      </c>
      <c r="I543" s="177"/>
      <c r="J543" s="177" t="s">
        <v>7260</v>
      </c>
      <c r="K543" s="172" t="s">
        <v>7169</v>
      </c>
      <c r="L543" s="56"/>
      <c r="M543" s="56"/>
    </row>
    <row r="544" spans="1:13" ht="20.25" customHeight="1">
      <c r="A544" s="69" t="s">
        <v>1549</v>
      </c>
      <c r="B544" s="172" t="s">
        <v>376</v>
      </c>
      <c r="C544" s="172" t="s">
        <v>296</v>
      </c>
      <c r="D544" s="172">
        <f t="shared" si="8"/>
        <v>13</v>
      </c>
      <c r="E544" s="173" t="s">
        <v>212</v>
      </c>
      <c r="F544" s="173" t="s">
        <v>591</v>
      </c>
      <c r="G544" s="172" t="s">
        <v>3558</v>
      </c>
      <c r="H544" s="172" t="s">
        <v>575</v>
      </c>
      <c r="I544" s="174" t="s">
        <v>3548</v>
      </c>
      <c r="J544" s="174" t="s">
        <v>4165</v>
      </c>
      <c r="K544" s="173" t="s">
        <v>3802</v>
      </c>
      <c r="L544" s="56"/>
      <c r="M544" s="56"/>
    </row>
    <row r="545" spans="1:13" ht="20.25" customHeight="1">
      <c r="A545" s="69" t="s">
        <v>1549</v>
      </c>
      <c r="B545" s="172" t="s">
        <v>376</v>
      </c>
      <c r="C545" s="172" t="s">
        <v>296</v>
      </c>
      <c r="D545" s="172">
        <f t="shared" si="8"/>
        <v>14</v>
      </c>
      <c r="E545" s="69" t="s">
        <v>573</v>
      </c>
      <c r="F545" s="173" t="s">
        <v>565</v>
      </c>
      <c r="G545" s="172" t="s">
        <v>3619</v>
      </c>
      <c r="H545" s="172" t="s">
        <v>575</v>
      </c>
      <c r="I545" s="122" t="s">
        <v>3601</v>
      </c>
      <c r="J545" s="122" t="s">
        <v>2006</v>
      </c>
      <c r="K545" s="173" t="s">
        <v>584</v>
      </c>
      <c r="L545" s="56"/>
      <c r="M545" s="56"/>
    </row>
    <row r="546" spans="1:13" ht="20.25" customHeight="1">
      <c r="A546" s="69" t="s">
        <v>1549</v>
      </c>
      <c r="B546" s="172" t="s">
        <v>377</v>
      </c>
      <c r="C546" s="172" t="s">
        <v>297</v>
      </c>
      <c r="D546" s="172">
        <f t="shared" si="8"/>
        <v>1</v>
      </c>
      <c r="E546" s="69" t="s">
        <v>573</v>
      </c>
      <c r="F546" s="173" t="s">
        <v>565</v>
      </c>
      <c r="G546" s="172" t="s">
        <v>600</v>
      </c>
      <c r="H546" s="172" t="s">
        <v>7114</v>
      </c>
      <c r="I546" s="122" t="s">
        <v>3818</v>
      </c>
      <c r="J546" s="122" t="s">
        <v>3620</v>
      </c>
      <c r="K546" s="173" t="s">
        <v>3600</v>
      </c>
      <c r="L546" s="56"/>
      <c r="M546" s="56"/>
    </row>
    <row r="547" spans="1:13" ht="20.25" customHeight="1">
      <c r="A547" s="69" t="s">
        <v>1549</v>
      </c>
      <c r="B547" s="172" t="s">
        <v>377</v>
      </c>
      <c r="C547" s="172" t="s">
        <v>297</v>
      </c>
      <c r="D547" s="172">
        <f t="shared" si="8"/>
        <v>2</v>
      </c>
      <c r="E547" s="172" t="s">
        <v>1642</v>
      </c>
      <c r="F547" s="172" t="s">
        <v>1637</v>
      </c>
      <c r="G547" s="172" t="s">
        <v>7269</v>
      </c>
      <c r="H547" s="172" t="s">
        <v>7272</v>
      </c>
      <c r="I547" s="177"/>
      <c r="J547" s="177" t="s">
        <v>7267</v>
      </c>
      <c r="K547" s="172" t="s">
        <v>80</v>
      </c>
      <c r="L547" s="56"/>
      <c r="M547" s="56"/>
    </row>
    <row r="548" spans="1:13" ht="20.25" customHeight="1">
      <c r="A548" s="69" t="s">
        <v>1549</v>
      </c>
      <c r="B548" s="172" t="s">
        <v>377</v>
      </c>
      <c r="C548" s="172" t="s">
        <v>297</v>
      </c>
      <c r="D548" s="172">
        <f t="shared" si="8"/>
        <v>3</v>
      </c>
      <c r="E548" s="172" t="s">
        <v>3817</v>
      </c>
      <c r="F548" s="172" t="s">
        <v>5725</v>
      </c>
      <c r="G548" s="172" t="s">
        <v>7270</v>
      </c>
      <c r="H548" s="172" t="s">
        <v>7115</v>
      </c>
      <c r="I548" s="177"/>
      <c r="J548" s="177" t="s">
        <v>7271</v>
      </c>
      <c r="K548" s="172" t="s">
        <v>7169</v>
      </c>
      <c r="L548" s="56"/>
      <c r="M548" s="56"/>
    </row>
    <row r="549" spans="1:13" ht="20.25" customHeight="1">
      <c r="A549" s="69" t="s">
        <v>1549</v>
      </c>
      <c r="B549" s="172" t="s">
        <v>378</v>
      </c>
      <c r="C549" s="172" t="s">
        <v>298</v>
      </c>
      <c r="D549" s="172">
        <f t="shared" si="8"/>
        <v>1</v>
      </c>
      <c r="E549" s="69" t="s">
        <v>3597</v>
      </c>
      <c r="F549" s="173" t="s">
        <v>565</v>
      </c>
      <c r="G549" s="172" t="s">
        <v>3819</v>
      </c>
      <c r="H549" s="172" t="s">
        <v>7116</v>
      </c>
      <c r="I549" s="122" t="s">
        <v>3522</v>
      </c>
      <c r="J549" s="122" t="s">
        <v>3620</v>
      </c>
      <c r="K549" s="173" t="s">
        <v>584</v>
      </c>
      <c r="L549" s="56"/>
      <c r="M549" s="56"/>
    </row>
    <row r="550" spans="1:13" ht="20.25" customHeight="1">
      <c r="A550" s="69" t="s">
        <v>1549</v>
      </c>
      <c r="B550" s="172" t="s">
        <v>378</v>
      </c>
      <c r="C550" s="172" t="s">
        <v>298</v>
      </c>
      <c r="D550" s="172">
        <f t="shared" si="8"/>
        <v>2</v>
      </c>
      <c r="E550" s="172" t="s">
        <v>954</v>
      </c>
      <c r="F550" s="172" t="s">
        <v>961</v>
      </c>
      <c r="G550" s="36" t="s">
        <v>5426</v>
      </c>
      <c r="H550" s="172" t="s">
        <v>7274</v>
      </c>
      <c r="I550" s="193" t="s">
        <v>5427</v>
      </c>
      <c r="J550" s="89" t="s">
        <v>1391</v>
      </c>
      <c r="K550" s="172" t="s">
        <v>80</v>
      </c>
      <c r="L550" s="56"/>
      <c r="M550" s="56"/>
    </row>
    <row r="551" spans="1:13" ht="20.25" customHeight="1">
      <c r="A551" s="69" t="s">
        <v>1549</v>
      </c>
      <c r="B551" s="172" t="s">
        <v>378</v>
      </c>
      <c r="C551" s="172" t="s">
        <v>298</v>
      </c>
      <c r="D551" s="172">
        <f t="shared" si="8"/>
        <v>3</v>
      </c>
      <c r="E551" s="172" t="s">
        <v>3820</v>
      </c>
      <c r="F551" s="172" t="s">
        <v>1433</v>
      </c>
      <c r="G551" s="172" t="s">
        <v>7282</v>
      </c>
      <c r="H551" s="172" t="s">
        <v>7275</v>
      </c>
      <c r="I551" s="177"/>
      <c r="J551" s="177" t="s">
        <v>7283</v>
      </c>
      <c r="K551" s="172" t="s">
        <v>7169</v>
      </c>
      <c r="L551" s="56"/>
      <c r="M551" s="56"/>
    </row>
    <row r="552" spans="1:13" ht="20.25" customHeight="1">
      <c r="A552" s="212" t="s">
        <v>1549</v>
      </c>
      <c r="B552" s="201" t="s">
        <v>378</v>
      </c>
      <c r="C552" s="201" t="s">
        <v>298</v>
      </c>
      <c r="D552" s="201">
        <f t="shared" si="8"/>
        <v>4</v>
      </c>
      <c r="E552" s="201" t="s">
        <v>3821</v>
      </c>
      <c r="F552" s="201" t="s">
        <v>5726</v>
      </c>
      <c r="G552" s="201" t="s">
        <v>7278</v>
      </c>
      <c r="H552" s="201" t="s">
        <v>7117</v>
      </c>
      <c r="I552" s="202" t="s">
        <v>7276</v>
      </c>
      <c r="J552" s="202" t="s">
        <v>7277</v>
      </c>
      <c r="K552" s="172" t="s">
        <v>7173</v>
      </c>
      <c r="L552" s="56"/>
      <c r="M552" s="56"/>
    </row>
    <row r="553" spans="1:13" ht="20.25" customHeight="1">
      <c r="A553" s="69" t="s">
        <v>1549</v>
      </c>
      <c r="B553" s="172" t="s">
        <v>378</v>
      </c>
      <c r="C553" s="172" t="s">
        <v>298</v>
      </c>
      <c r="D553" s="172">
        <f t="shared" si="8"/>
        <v>5</v>
      </c>
      <c r="E553" s="172" t="s">
        <v>3822</v>
      </c>
      <c r="F553" s="172" t="s">
        <v>5727</v>
      </c>
      <c r="G553" s="172" t="s">
        <v>7286</v>
      </c>
      <c r="H553" s="172" t="s">
        <v>7279</v>
      </c>
      <c r="I553" s="215" t="s">
        <v>7284</v>
      </c>
      <c r="J553" s="215" t="s">
        <v>7285</v>
      </c>
      <c r="K553" s="172" t="s">
        <v>7172</v>
      </c>
      <c r="L553" s="56"/>
      <c r="M553" s="56"/>
    </row>
    <row r="554" spans="1:13" ht="20.25" customHeight="1">
      <c r="A554" s="69" t="s">
        <v>1549</v>
      </c>
      <c r="B554" s="172" t="s">
        <v>378</v>
      </c>
      <c r="C554" s="172" t="s">
        <v>298</v>
      </c>
      <c r="D554" s="172">
        <f t="shared" si="8"/>
        <v>6</v>
      </c>
      <c r="E554" s="172" t="s">
        <v>3823</v>
      </c>
      <c r="F554" s="172" t="s">
        <v>5728</v>
      </c>
      <c r="G554" s="172" t="s">
        <v>7287</v>
      </c>
      <c r="H554" s="172" t="s">
        <v>7280</v>
      </c>
      <c r="I554" s="177"/>
      <c r="J554" s="177" t="s">
        <v>7288</v>
      </c>
      <c r="K554" s="172" t="s">
        <v>7169</v>
      </c>
      <c r="L554" s="56"/>
      <c r="M554" s="56"/>
    </row>
    <row r="555" spans="1:13" ht="20.25" customHeight="1">
      <c r="A555" s="69" t="s">
        <v>1549</v>
      </c>
      <c r="B555" s="172" t="s">
        <v>378</v>
      </c>
      <c r="C555" s="172" t="s">
        <v>298</v>
      </c>
      <c r="D555" s="172">
        <f t="shared" si="8"/>
        <v>7</v>
      </c>
      <c r="E555" s="172" t="s">
        <v>3824</v>
      </c>
      <c r="F555" s="172" t="s">
        <v>5729</v>
      </c>
      <c r="G555" s="172" t="s">
        <v>7290</v>
      </c>
      <c r="H555" s="172" t="s">
        <v>7281</v>
      </c>
      <c r="I555" s="177"/>
      <c r="J555" s="122" t="s">
        <v>7289</v>
      </c>
      <c r="K555" s="172" t="s">
        <v>7169</v>
      </c>
      <c r="L555" s="56"/>
      <c r="M555" s="56"/>
    </row>
    <row r="556" spans="1:13" ht="20.25" customHeight="1">
      <c r="A556" s="69" t="s">
        <v>1549</v>
      </c>
      <c r="B556" s="172" t="s">
        <v>378</v>
      </c>
      <c r="C556" s="172" t="s">
        <v>298</v>
      </c>
      <c r="D556" s="172">
        <f t="shared" si="8"/>
        <v>8</v>
      </c>
      <c r="E556" s="172" t="s">
        <v>3825</v>
      </c>
      <c r="F556" s="172" t="s">
        <v>5730</v>
      </c>
      <c r="G556" s="172" t="s">
        <v>7293</v>
      </c>
      <c r="H556" s="172" t="s">
        <v>7118</v>
      </c>
      <c r="I556" s="177"/>
      <c r="J556" s="177"/>
      <c r="K556" s="172" t="s">
        <v>7169</v>
      </c>
      <c r="L556" s="56"/>
      <c r="M556" s="56"/>
    </row>
    <row r="557" spans="1:13" ht="20.25" customHeight="1">
      <c r="A557" s="69" t="s">
        <v>1549</v>
      </c>
      <c r="B557" s="172" t="s">
        <v>378</v>
      </c>
      <c r="C557" s="172" t="s">
        <v>298</v>
      </c>
      <c r="D557" s="172">
        <f t="shared" si="8"/>
        <v>9</v>
      </c>
      <c r="E557" s="172" t="s">
        <v>2911</v>
      </c>
      <c r="F557" s="172" t="s">
        <v>7294</v>
      </c>
      <c r="G557" s="172" t="s">
        <v>7292</v>
      </c>
      <c r="H557" s="172" t="s">
        <v>7119</v>
      </c>
      <c r="I557" s="177" t="s">
        <v>7291</v>
      </c>
      <c r="J557" s="203" t="s">
        <v>7295</v>
      </c>
      <c r="K557" s="172" t="s">
        <v>7169</v>
      </c>
      <c r="L557" s="56"/>
      <c r="M557" s="56"/>
    </row>
    <row r="558" spans="1:13" ht="20.25" customHeight="1">
      <c r="A558" s="69" t="s">
        <v>1549</v>
      </c>
      <c r="B558" s="172" t="s">
        <v>379</v>
      </c>
      <c r="C558" s="172" t="s">
        <v>299</v>
      </c>
      <c r="D558" s="172">
        <f t="shared" si="8"/>
        <v>1</v>
      </c>
      <c r="E558" s="69" t="s">
        <v>3597</v>
      </c>
      <c r="F558" s="173" t="s">
        <v>565</v>
      </c>
      <c r="G558" s="172" t="s">
        <v>600</v>
      </c>
      <c r="H558" s="172" t="s">
        <v>7120</v>
      </c>
      <c r="I558" s="122" t="s">
        <v>3601</v>
      </c>
      <c r="J558" s="122" t="s">
        <v>2006</v>
      </c>
      <c r="K558" s="173" t="s">
        <v>584</v>
      </c>
      <c r="L558" s="56"/>
      <c r="M558" s="56"/>
    </row>
    <row r="559" spans="1:13" ht="20.25" customHeight="1">
      <c r="A559" s="69" t="s">
        <v>1549</v>
      </c>
      <c r="B559" s="172" t="s">
        <v>379</v>
      </c>
      <c r="C559" s="172" t="s">
        <v>299</v>
      </c>
      <c r="D559" s="172">
        <f t="shared" si="8"/>
        <v>2</v>
      </c>
      <c r="E559" s="172" t="s">
        <v>3684</v>
      </c>
      <c r="F559" s="172" t="s">
        <v>5630</v>
      </c>
      <c r="G559" s="172" t="s">
        <v>7296</v>
      </c>
      <c r="H559" s="172" t="s">
        <v>7121</v>
      </c>
      <c r="I559" s="177"/>
      <c r="J559" s="177"/>
      <c r="K559" s="172" t="s">
        <v>80</v>
      </c>
      <c r="L559" s="56"/>
      <c r="M559" s="56"/>
    </row>
    <row r="560" spans="1:13" ht="20.25" customHeight="1">
      <c r="A560" s="69" t="s">
        <v>1549</v>
      </c>
      <c r="B560" s="172" t="s">
        <v>379</v>
      </c>
      <c r="C560" s="172" t="s">
        <v>299</v>
      </c>
      <c r="D560" s="172">
        <f t="shared" si="8"/>
        <v>3</v>
      </c>
      <c r="E560" s="172" t="s">
        <v>954</v>
      </c>
      <c r="F560" s="172" t="s">
        <v>961</v>
      </c>
      <c r="G560" s="36" t="s">
        <v>5426</v>
      </c>
      <c r="H560" s="172" t="s">
        <v>7122</v>
      </c>
      <c r="I560" s="193" t="s">
        <v>5427</v>
      </c>
      <c r="J560" s="89" t="s">
        <v>1391</v>
      </c>
      <c r="K560" s="172" t="s">
        <v>80</v>
      </c>
      <c r="L560" s="56"/>
      <c r="M560" s="56"/>
    </row>
    <row r="561" spans="1:13" ht="20.25" customHeight="1">
      <c r="A561" s="69" t="s">
        <v>1549</v>
      </c>
      <c r="B561" s="172" t="s">
        <v>379</v>
      </c>
      <c r="C561" s="172" t="s">
        <v>299</v>
      </c>
      <c r="D561" s="172">
        <f t="shared" si="8"/>
        <v>4</v>
      </c>
      <c r="E561" s="172" t="s">
        <v>1455</v>
      </c>
      <c r="F561" s="172" t="s">
        <v>1446</v>
      </c>
      <c r="G561" s="172" t="s">
        <v>1455</v>
      </c>
      <c r="H561" s="172" t="s">
        <v>7298</v>
      </c>
      <c r="I561" s="177" t="s">
        <v>7299</v>
      </c>
      <c r="J561" s="177" t="s">
        <v>7300</v>
      </c>
      <c r="K561" s="172" t="s">
        <v>7173</v>
      </c>
      <c r="L561" s="56"/>
      <c r="M561" s="56"/>
    </row>
    <row r="562" spans="1:13" ht="20.25" customHeight="1">
      <c r="A562" s="69" t="s">
        <v>1549</v>
      </c>
      <c r="B562" s="172" t="s">
        <v>379</v>
      </c>
      <c r="C562" s="172" t="s">
        <v>299</v>
      </c>
      <c r="D562" s="172">
        <f t="shared" si="8"/>
        <v>5</v>
      </c>
      <c r="E562" s="172" t="s">
        <v>1456</v>
      </c>
      <c r="F562" s="172" t="s">
        <v>1447</v>
      </c>
      <c r="G562" s="172" t="s">
        <v>6372</v>
      </c>
      <c r="H562" s="172" t="s">
        <v>7297</v>
      </c>
      <c r="I562" s="177" t="s">
        <v>7301</v>
      </c>
      <c r="J562" s="177" t="s">
        <v>7302</v>
      </c>
      <c r="K562" s="172" t="s">
        <v>7173</v>
      </c>
      <c r="L562" s="56"/>
      <c r="M562" s="56"/>
    </row>
    <row r="563" spans="1:13" ht="20.25" customHeight="1">
      <c r="A563" s="69" t="s">
        <v>1549</v>
      </c>
      <c r="B563" s="172" t="s">
        <v>379</v>
      </c>
      <c r="C563" s="172" t="s">
        <v>299</v>
      </c>
      <c r="D563" s="172">
        <f t="shared" si="8"/>
        <v>6</v>
      </c>
      <c r="E563" s="172" t="s">
        <v>955</v>
      </c>
      <c r="F563" s="172" t="s">
        <v>962</v>
      </c>
      <c r="G563" s="172" t="s">
        <v>6985</v>
      </c>
      <c r="H563" s="172" t="s">
        <v>7123</v>
      </c>
      <c r="I563" s="177"/>
      <c r="J563" s="177" t="s">
        <v>7000</v>
      </c>
      <c r="K563" s="172" t="s">
        <v>7169</v>
      </c>
      <c r="L563" s="56"/>
      <c r="M563" s="56"/>
    </row>
    <row r="564" spans="1:13" ht="20.25" customHeight="1">
      <c r="A564" s="69" t="s">
        <v>1549</v>
      </c>
      <c r="B564" s="172" t="s">
        <v>379</v>
      </c>
      <c r="C564" s="172" t="s">
        <v>299</v>
      </c>
      <c r="D564" s="172">
        <f t="shared" si="8"/>
        <v>7</v>
      </c>
      <c r="E564" s="172" t="s">
        <v>3826</v>
      </c>
      <c r="F564" s="172" t="s">
        <v>5731</v>
      </c>
      <c r="G564" s="172" t="s">
        <v>7304</v>
      </c>
      <c r="H564" s="172" t="s">
        <v>7124</v>
      </c>
      <c r="I564" s="177"/>
      <c r="J564" s="177" t="s">
        <v>7303</v>
      </c>
      <c r="K564" s="172" t="s">
        <v>7169</v>
      </c>
      <c r="L564" s="56"/>
      <c r="M564" s="56"/>
    </row>
    <row r="565" spans="1:13" ht="20.25" customHeight="1">
      <c r="A565" s="69" t="s">
        <v>1549</v>
      </c>
      <c r="B565" s="172" t="s">
        <v>379</v>
      </c>
      <c r="C565" s="172" t="s">
        <v>299</v>
      </c>
      <c r="D565" s="172">
        <f t="shared" si="8"/>
        <v>8</v>
      </c>
      <c r="E565" s="172" t="s">
        <v>2510</v>
      </c>
      <c r="F565" s="172" t="s">
        <v>2380</v>
      </c>
      <c r="G565" s="172" t="s">
        <v>7305</v>
      </c>
      <c r="H565" s="172" t="s">
        <v>7125</v>
      </c>
      <c r="I565" s="177"/>
      <c r="J565" s="177" t="s">
        <v>7308</v>
      </c>
      <c r="K565" s="172" t="s">
        <v>7169</v>
      </c>
      <c r="L565" s="56"/>
      <c r="M565" s="56"/>
    </row>
    <row r="566" spans="1:13" ht="20.25" customHeight="1">
      <c r="A566" s="69" t="s">
        <v>1549</v>
      </c>
      <c r="B566" s="172" t="s">
        <v>379</v>
      </c>
      <c r="C566" s="172" t="s">
        <v>299</v>
      </c>
      <c r="D566" s="172">
        <f t="shared" si="8"/>
        <v>9</v>
      </c>
      <c r="E566" s="172" t="s">
        <v>1458</v>
      </c>
      <c r="F566" s="172" t="s">
        <v>1451</v>
      </c>
      <c r="G566" s="172" t="s">
        <v>7306</v>
      </c>
      <c r="H566" s="172" t="s">
        <v>7126</v>
      </c>
      <c r="I566" s="177"/>
      <c r="J566" s="177" t="s">
        <v>7309</v>
      </c>
      <c r="K566" s="172" t="s">
        <v>7169</v>
      </c>
      <c r="L566" s="56"/>
      <c r="M566" s="56"/>
    </row>
    <row r="567" spans="1:13" ht="20.25" customHeight="1">
      <c r="A567" s="69" t="s">
        <v>1549</v>
      </c>
      <c r="B567" s="172" t="s">
        <v>379</v>
      </c>
      <c r="C567" s="172" t="s">
        <v>299</v>
      </c>
      <c r="D567" s="172">
        <f t="shared" si="8"/>
        <v>10</v>
      </c>
      <c r="E567" s="172" t="s">
        <v>3827</v>
      </c>
      <c r="F567" s="172" t="s">
        <v>5732</v>
      </c>
      <c r="G567" s="172" t="s">
        <v>7307</v>
      </c>
      <c r="H567" s="172" t="s">
        <v>7127</v>
      </c>
      <c r="I567" s="177"/>
      <c r="J567" s="177" t="s">
        <v>7310</v>
      </c>
      <c r="K567" s="172" t="s">
        <v>7169</v>
      </c>
      <c r="L567" s="56"/>
      <c r="M567" s="56"/>
    </row>
    <row r="568" spans="1:13" ht="20.25" customHeight="1">
      <c r="A568" s="69" t="s">
        <v>1549</v>
      </c>
      <c r="B568" s="172" t="s">
        <v>379</v>
      </c>
      <c r="C568" s="172" t="s">
        <v>299</v>
      </c>
      <c r="D568" s="172">
        <f t="shared" si="8"/>
        <v>11</v>
      </c>
      <c r="E568" s="172" t="s">
        <v>3686</v>
      </c>
      <c r="F568" s="172" t="s">
        <v>5632</v>
      </c>
      <c r="G568" s="217" t="s">
        <v>3830</v>
      </c>
      <c r="H568" s="172" t="s">
        <v>7128</v>
      </c>
      <c r="I568" s="200" t="s">
        <v>6044</v>
      </c>
      <c r="J568" s="211" t="s">
        <v>6872</v>
      </c>
      <c r="K568" s="172" t="s">
        <v>7172</v>
      </c>
      <c r="L568" s="56"/>
      <c r="M568" s="56"/>
    </row>
    <row r="569" spans="1:13" ht="20.25" customHeight="1">
      <c r="A569" s="69" t="s">
        <v>1549</v>
      </c>
      <c r="B569" s="172" t="s">
        <v>379</v>
      </c>
      <c r="C569" s="172" t="s">
        <v>299</v>
      </c>
      <c r="D569" s="172">
        <f t="shared" si="8"/>
        <v>12</v>
      </c>
      <c r="E569" s="172" t="s">
        <v>2911</v>
      </c>
      <c r="F569" s="172" t="s">
        <v>2450</v>
      </c>
      <c r="G569" s="172" t="s">
        <v>7292</v>
      </c>
      <c r="H569" s="172" t="s">
        <v>7129</v>
      </c>
      <c r="I569" s="177"/>
      <c r="J569" s="203" t="s">
        <v>7295</v>
      </c>
      <c r="K569" s="172" t="s">
        <v>7169</v>
      </c>
      <c r="L569" s="56"/>
      <c r="M569" s="56"/>
    </row>
    <row r="570" spans="1:13" ht="20.25" customHeight="1">
      <c r="A570" s="69" t="s">
        <v>1549</v>
      </c>
      <c r="B570" s="172" t="s">
        <v>380</v>
      </c>
      <c r="C570" s="172" t="s">
        <v>300</v>
      </c>
      <c r="D570" s="172">
        <f t="shared" si="8"/>
        <v>1</v>
      </c>
      <c r="E570" s="69" t="s">
        <v>573</v>
      </c>
      <c r="F570" s="173" t="s">
        <v>565</v>
      </c>
      <c r="G570" s="172" t="s">
        <v>600</v>
      </c>
      <c r="H570" s="172" t="s">
        <v>7130</v>
      </c>
      <c r="I570" s="122" t="s">
        <v>3522</v>
      </c>
      <c r="J570" s="122" t="s">
        <v>2006</v>
      </c>
      <c r="K570" s="173" t="s">
        <v>3600</v>
      </c>
      <c r="L570" s="56"/>
      <c r="M570" s="56"/>
    </row>
    <row r="571" spans="1:13" ht="20.25" customHeight="1">
      <c r="A571" s="69" t="s">
        <v>1549</v>
      </c>
      <c r="B571" s="172" t="s">
        <v>380</v>
      </c>
      <c r="C571" s="172" t="s">
        <v>300</v>
      </c>
      <c r="D571" s="172">
        <f t="shared" si="8"/>
        <v>2</v>
      </c>
      <c r="E571" s="172" t="s">
        <v>954</v>
      </c>
      <c r="F571" s="172" t="s">
        <v>961</v>
      </c>
      <c r="G571" s="36" t="s">
        <v>5426</v>
      </c>
      <c r="H571" s="172" t="s">
        <v>7131</v>
      </c>
      <c r="I571" s="193" t="s">
        <v>5427</v>
      </c>
      <c r="J571" s="89" t="s">
        <v>1391</v>
      </c>
      <c r="K571" s="172" t="s">
        <v>80</v>
      </c>
      <c r="L571" s="56"/>
      <c r="M571" s="56"/>
    </row>
    <row r="572" spans="1:13" ht="20.25" customHeight="1">
      <c r="A572" s="69" t="s">
        <v>1549</v>
      </c>
      <c r="B572" s="172" t="s">
        <v>3828</v>
      </c>
      <c r="C572" s="172" t="s">
        <v>300</v>
      </c>
      <c r="D572" s="172">
        <f t="shared" si="8"/>
        <v>3</v>
      </c>
      <c r="E572" s="172" t="s">
        <v>3829</v>
      </c>
      <c r="F572" s="172" t="s">
        <v>1446</v>
      </c>
      <c r="G572" s="172" t="s">
        <v>1455</v>
      </c>
      <c r="H572" s="172" t="s">
        <v>7132</v>
      </c>
      <c r="I572" s="177" t="s">
        <v>7299</v>
      </c>
      <c r="J572" s="177" t="s">
        <v>7300</v>
      </c>
      <c r="K572" s="172" t="s">
        <v>7173</v>
      </c>
      <c r="L572" s="56"/>
      <c r="M572" s="56"/>
    </row>
    <row r="573" spans="1:13" ht="20.25" customHeight="1">
      <c r="A573" s="69" t="s">
        <v>1549</v>
      </c>
      <c r="B573" s="172" t="s">
        <v>380</v>
      </c>
      <c r="C573" s="172" t="s">
        <v>300</v>
      </c>
      <c r="D573" s="172">
        <f t="shared" si="8"/>
        <v>4</v>
      </c>
      <c r="E573" s="172" t="s">
        <v>1456</v>
      </c>
      <c r="F573" s="172" t="s">
        <v>1447</v>
      </c>
      <c r="G573" s="172" t="s">
        <v>6372</v>
      </c>
      <c r="H573" s="172" t="s">
        <v>7133</v>
      </c>
      <c r="I573" s="177" t="s">
        <v>7301</v>
      </c>
      <c r="J573" s="177" t="s">
        <v>7302</v>
      </c>
      <c r="K573" s="172" t="s">
        <v>7173</v>
      </c>
      <c r="L573" s="56"/>
      <c r="M573" s="56"/>
    </row>
    <row r="574" spans="1:13" ht="20.25" customHeight="1">
      <c r="A574" s="69" t="s">
        <v>1549</v>
      </c>
      <c r="B574" s="172" t="s">
        <v>380</v>
      </c>
      <c r="C574" s="172" t="s">
        <v>300</v>
      </c>
      <c r="D574" s="172">
        <f t="shared" si="8"/>
        <v>5</v>
      </c>
      <c r="E574" s="172" t="s">
        <v>3830</v>
      </c>
      <c r="F574" s="172" t="s">
        <v>5733</v>
      </c>
      <c r="G574" s="172" t="s">
        <v>7311</v>
      </c>
      <c r="H574" s="172" t="s">
        <v>7134</v>
      </c>
      <c r="I574" s="200" t="s">
        <v>6044</v>
      </c>
      <c r="J574" s="211" t="s">
        <v>6872</v>
      </c>
      <c r="K574" s="172" t="s">
        <v>7172</v>
      </c>
      <c r="L574" s="56"/>
      <c r="M574" s="56"/>
    </row>
    <row r="575" spans="1:13" ht="20.25" customHeight="1">
      <c r="A575" s="69" t="s">
        <v>1549</v>
      </c>
      <c r="B575" s="172" t="s">
        <v>380</v>
      </c>
      <c r="C575" s="172" t="s">
        <v>300</v>
      </c>
      <c r="D575" s="172">
        <f t="shared" si="8"/>
        <v>6</v>
      </c>
      <c r="E575" s="172" t="s">
        <v>955</v>
      </c>
      <c r="F575" s="172" t="s">
        <v>962</v>
      </c>
      <c r="G575" s="172" t="s">
        <v>6985</v>
      </c>
      <c r="H575" s="172" t="s">
        <v>7135</v>
      </c>
      <c r="I575" s="177"/>
      <c r="J575" s="177" t="s">
        <v>7000</v>
      </c>
      <c r="K575" s="172" t="s">
        <v>7169</v>
      </c>
      <c r="L575" s="56"/>
      <c r="M575" s="56"/>
    </row>
    <row r="576" spans="1:13" ht="20.25" customHeight="1">
      <c r="A576" s="69" t="s">
        <v>1549</v>
      </c>
      <c r="B576" s="172" t="s">
        <v>380</v>
      </c>
      <c r="C576" s="172" t="s">
        <v>300</v>
      </c>
      <c r="D576" s="172">
        <f t="shared" si="8"/>
        <v>7</v>
      </c>
      <c r="E576" s="172" t="s">
        <v>1437</v>
      </c>
      <c r="F576" s="172" t="s">
        <v>1433</v>
      </c>
      <c r="G576" s="172" t="s">
        <v>7312</v>
      </c>
      <c r="H576" s="172" t="s">
        <v>7136</v>
      </c>
      <c r="I576" s="177"/>
      <c r="J576" s="177"/>
      <c r="K576" s="172" t="s">
        <v>7169</v>
      </c>
      <c r="L576" s="56"/>
      <c r="M576" s="56"/>
    </row>
    <row r="577" spans="1:13" ht="20.25" customHeight="1">
      <c r="A577" s="69" t="s">
        <v>1549</v>
      </c>
      <c r="B577" s="172" t="s">
        <v>380</v>
      </c>
      <c r="C577" s="172" t="s">
        <v>300</v>
      </c>
      <c r="D577" s="172">
        <f t="shared" si="8"/>
        <v>8</v>
      </c>
      <c r="E577" s="172" t="s">
        <v>3220</v>
      </c>
      <c r="F577" s="172" t="s">
        <v>3166</v>
      </c>
      <c r="G577" s="172" t="s">
        <v>7313</v>
      </c>
      <c r="H577" s="172" t="s">
        <v>7137</v>
      </c>
      <c r="I577" s="177"/>
      <c r="J577" s="177" t="s">
        <v>7360</v>
      </c>
      <c r="K577" s="172" t="s">
        <v>7169</v>
      </c>
      <c r="L577" s="56"/>
      <c r="M577" s="56"/>
    </row>
    <row r="578" spans="1:13" ht="20.25" customHeight="1">
      <c r="A578" s="69" t="s">
        <v>1549</v>
      </c>
      <c r="B578" s="172" t="s">
        <v>380</v>
      </c>
      <c r="C578" s="172" t="s">
        <v>300</v>
      </c>
      <c r="D578" s="172">
        <f t="shared" si="8"/>
        <v>9</v>
      </c>
      <c r="E578" s="172" t="s">
        <v>3831</v>
      </c>
      <c r="F578" s="172" t="s">
        <v>5734</v>
      </c>
      <c r="G578" s="172" t="s">
        <v>7315</v>
      </c>
      <c r="H578" s="172" t="s">
        <v>7138</v>
      </c>
      <c r="I578" s="200" t="s">
        <v>6044</v>
      </c>
      <c r="J578" s="211" t="s">
        <v>6872</v>
      </c>
      <c r="K578" s="172" t="s">
        <v>7172</v>
      </c>
      <c r="L578" s="56"/>
      <c r="M578" s="56"/>
    </row>
    <row r="579" spans="1:13" ht="20.25" customHeight="1">
      <c r="A579" s="69" t="s">
        <v>1549</v>
      </c>
      <c r="B579" s="172" t="s">
        <v>380</v>
      </c>
      <c r="C579" s="172" t="s">
        <v>300</v>
      </c>
      <c r="D579" s="172">
        <f t="shared" si="8"/>
        <v>10</v>
      </c>
      <c r="E579" s="172" t="s">
        <v>3823</v>
      </c>
      <c r="F579" s="172" t="s">
        <v>5728</v>
      </c>
      <c r="G579" s="172" t="s">
        <v>7287</v>
      </c>
      <c r="H579" s="172" t="s">
        <v>7316</v>
      </c>
      <c r="I579" s="177"/>
      <c r="J579" s="177" t="s">
        <v>7361</v>
      </c>
      <c r="K579" s="172" t="s">
        <v>7169</v>
      </c>
      <c r="L579" s="56"/>
      <c r="M579" s="56"/>
    </row>
    <row r="580" spans="1:13" ht="20.25" customHeight="1">
      <c r="A580" s="69" t="s">
        <v>1549</v>
      </c>
      <c r="B580" s="172" t="s">
        <v>380</v>
      </c>
      <c r="C580" s="172" t="s">
        <v>300</v>
      </c>
      <c r="D580" s="172">
        <f t="shared" si="8"/>
        <v>11</v>
      </c>
      <c r="E580" s="172" t="s">
        <v>3832</v>
      </c>
      <c r="F580" s="172" t="s">
        <v>5735</v>
      </c>
      <c r="G580" s="172" t="s">
        <v>7290</v>
      </c>
      <c r="H580" s="172" t="s">
        <v>7317</v>
      </c>
      <c r="I580" s="177"/>
      <c r="J580" s="177" t="s">
        <v>7362</v>
      </c>
      <c r="K580" s="172" t="s">
        <v>7169</v>
      </c>
      <c r="L580" s="56"/>
      <c r="M580" s="56"/>
    </row>
    <row r="581" spans="1:13" ht="20.25" customHeight="1">
      <c r="A581" s="69" t="s">
        <v>1549</v>
      </c>
      <c r="B581" s="172" t="s">
        <v>380</v>
      </c>
      <c r="C581" s="172" t="s">
        <v>300</v>
      </c>
      <c r="D581" s="172">
        <f t="shared" si="8"/>
        <v>12</v>
      </c>
      <c r="E581" s="172" t="s">
        <v>3833</v>
      </c>
      <c r="F581" s="172" t="s">
        <v>5736</v>
      </c>
      <c r="G581" s="172" t="s">
        <v>7318</v>
      </c>
      <c r="H581" s="172" t="s">
        <v>7139</v>
      </c>
      <c r="I581" s="177" t="s">
        <v>7320</v>
      </c>
      <c r="J581" s="177" t="s">
        <v>7319</v>
      </c>
      <c r="K581" s="172" t="s">
        <v>1072</v>
      </c>
      <c r="L581" s="56"/>
      <c r="M581" s="56"/>
    </row>
    <row r="582" spans="1:13" ht="20.25" customHeight="1">
      <c r="A582" s="69" t="s">
        <v>1549</v>
      </c>
      <c r="B582" s="172" t="s">
        <v>380</v>
      </c>
      <c r="C582" s="172" t="s">
        <v>300</v>
      </c>
      <c r="D582" s="172">
        <f t="shared" ref="D582:D645" si="9">IF($C582=$C581,$D581+1,1)</f>
        <v>13</v>
      </c>
      <c r="E582" s="172" t="s">
        <v>3169</v>
      </c>
      <c r="F582" s="172" t="s">
        <v>3170</v>
      </c>
      <c r="G582" s="172" t="s">
        <v>7314</v>
      </c>
      <c r="H582" s="172" t="s">
        <v>7140</v>
      </c>
      <c r="I582" s="177" t="s">
        <v>7321</v>
      </c>
      <c r="J582" s="177" t="s">
        <v>7322</v>
      </c>
      <c r="K582" s="172" t="s">
        <v>7169</v>
      </c>
      <c r="L582" s="56"/>
      <c r="M582" s="56"/>
    </row>
    <row r="583" spans="1:13" ht="20.25" customHeight="1">
      <c r="A583" s="212" t="s">
        <v>1549</v>
      </c>
      <c r="B583" s="201" t="s">
        <v>380</v>
      </c>
      <c r="C583" s="201" t="s">
        <v>300</v>
      </c>
      <c r="D583" s="201">
        <f t="shared" si="9"/>
        <v>14</v>
      </c>
      <c r="E583" s="201" t="s">
        <v>3834</v>
      </c>
      <c r="F583" s="201" t="s">
        <v>5737</v>
      </c>
      <c r="G583" s="201" t="s">
        <v>7324</v>
      </c>
      <c r="H583" s="201" t="s">
        <v>7141</v>
      </c>
      <c r="I583" s="202" t="s">
        <v>7323</v>
      </c>
      <c r="J583" s="202" t="s">
        <v>7322</v>
      </c>
      <c r="K583" s="172" t="s">
        <v>7169</v>
      </c>
      <c r="L583" s="56"/>
      <c r="M583" s="56"/>
    </row>
    <row r="584" spans="1:13" ht="20.25" customHeight="1">
      <c r="A584" s="69" t="s">
        <v>1549</v>
      </c>
      <c r="B584" s="172" t="s">
        <v>380</v>
      </c>
      <c r="C584" s="172" t="s">
        <v>300</v>
      </c>
      <c r="D584" s="172">
        <f t="shared" si="9"/>
        <v>15</v>
      </c>
      <c r="E584" s="172" t="s">
        <v>3835</v>
      </c>
      <c r="F584" s="172" t="s">
        <v>5738</v>
      </c>
      <c r="G584" s="172" t="s">
        <v>7325</v>
      </c>
      <c r="H584" s="172" t="s">
        <v>7142</v>
      </c>
      <c r="I584" s="177"/>
      <c r="J584" s="177"/>
      <c r="K584" s="172" t="s">
        <v>7169</v>
      </c>
      <c r="L584" s="56"/>
      <c r="M584" s="56"/>
    </row>
    <row r="585" spans="1:13" ht="20.25" customHeight="1">
      <c r="A585" s="69" t="s">
        <v>1549</v>
      </c>
      <c r="B585" s="172" t="s">
        <v>380</v>
      </c>
      <c r="C585" s="172" t="s">
        <v>300</v>
      </c>
      <c r="D585" s="172">
        <f t="shared" si="9"/>
        <v>16</v>
      </c>
      <c r="E585" s="172" t="s">
        <v>3836</v>
      </c>
      <c r="F585" s="172" t="s">
        <v>5739</v>
      </c>
      <c r="G585" s="172" t="s">
        <v>7326</v>
      </c>
      <c r="H585" s="172" t="s">
        <v>7143</v>
      </c>
      <c r="I585" s="177"/>
      <c r="J585" s="177"/>
      <c r="K585" s="172" t="s">
        <v>7169</v>
      </c>
      <c r="L585" s="56"/>
      <c r="M585" s="56"/>
    </row>
    <row r="586" spans="1:13" ht="20.25" customHeight="1">
      <c r="A586" s="69" t="s">
        <v>1549</v>
      </c>
      <c r="B586" s="172" t="s">
        <v>380</v>
      </c>
      <c r="C586" s="172" t="s">
        <v>300</v>
      </c>
      <c r="D586" s="172">
        <f t="shared" si="9"/>
        <v>17</v>
      </c>
      <c r="E586" s="172" t="s">
        <v>3837</v>
      </c>
      <c r="F586" s="172" t="s">
        <v>5740</v>
      </c>
      <c r="G586" s="172" t="s">
        <v>7327</v>
      </c>
      <c r="H586" s="172" t="s">
        <v>7144</v>
      </c>
      <c r="I586" s="177"/>
      <c r="J586" s="177"/>
      <c r="K586" s="172" t="s">
        <v>7169</v>
      </c>
      <c r="L586" s="56"/>
      <c r="M586" s="56"/>
    </row>
    <row r="587" spans="1:13" ht="20.25" customHeight="1">
      <c r="A587" s="69" t="s">
        <v>1549</v>
      </c>
      <c r="B587" s="172" t="s">
        <v>3828</v>
      </c>
      <c r="C587" s="172" t="s">
        <v>300</v>
      </c>
      <c r="D587" s="172">
        <f t="shared" si="9"/>
        <v>18</v>
      </c>
      <c r="E587" s="172" t="s">
        <v>3838</v>
      </c>
      <c r="F587" s="172" t="s">
        <v>5741</v>
      </c>
      <c r="G587" s="172" t="s">
        <v>7328</v>
      </c>
      <c r="H587" s="172" t="s">
        <v>7145</v>
      </c>
      <c r="I587" s="177"/>
      <c r="J587" s="177"/>
      <c r="K587" s="172" t="s">
        <v>7169</v>
      </c>
      <c r="L587" s="56"/>
      <c r="M587" s="56"/>
    </row>
    <row r="588" spans="1:13" ht="20.25" customHeight="1">
      <c r="A588" s="69" t="s">
        <v>1549</v>
      </c>
      <c r="B588" s="172" t="s">
        <v>380</v>
      </c>
      <c r="C588" s="172" t="s">
        <v>300</v>
      </c>
      <c r="D588" s="172">
        <f t="shared" si="9"/>
        <v>19</v>
      </c>
      <c r="E588" s="172" t="s">
        <v>3839</v>
      </c>
      <c r="F588" s="172" t="s">
        <v>5742</v>
      </c>
      <c r="G588" s="82" t="s">
        <v>7334</v>
      </c>
      <c r="H588" s="172" t="s">
        <v>7146</v>
      </c>
      <c r="I588" s="177"/>
      <c r="J588" s="177"/>
      <c r="K588" s="172" t="s">
        <v>7169</v>
      </c>
      <c r="L588" s="56"/>
      <c r="M588" s="56"/>
    </row>
    <row r="589" spans="1:13" ht="20.25" customHeight="1">
      <c r="A589" s="69" t="s">
        <v>1549</v>
      </c>
      <c r="B589" s="172" t="s">
        <v>3828</v>
      </c>
      <c r="C589" s="172" t="s">
        <v>300</v>
      </c>
      <c r="D589" s="172">
        <f t="shared" si="9"/>
        <v>20</v>
      </c>
      <c r="E589" s="172" t="s">
        <v>3840</v>
      </c>
      <c r="F589" s="172" t="s">
        <v>5743</v>
      </c>
      <c r="G589" s="172" t="s">
        <v>7329</v>
      </c>
      <c r="H589" s="172" t="s">
        <v>7147</v>
      </c>
      <c r="I589" s="177"/>
      <c r="J589" s="177"/>
      <c r="K589" s="172" t="s">
        <v>7169</v>
      </c>
      <c r="L589" s="56"/>
      <c r="M589" s="56"/>
    </row>
    <row r="590" spans="1:13" ht="20.25" customHeight="1">
      <c r="A590" s="69" t="s">
        <v>1549</v>
      </c>
      <c r="B590" s="172" t="s">
        <v>380</v>
      </c>
      <c r="C590" s="172" t="s">
        <v>300</v>
      </c>
      <c r="D590" s="172">
        <f t="shared" si="9"/>
        <v>21</v>
      </c>
      <c r="E590" s="172" t="s">
        <v>3841</v>
      </c>
      <c r="F590" s="172" t="s">
        <v>5744</v>
      </c>
      <c r="G590" s="172" t="s">
        <v>7333</v>
      </c>
      <c r="H590" s="172" t="s">
        <v>7148</v>
      </c>
      <c r="I590" s="177"/>
      <c r="J590" s="177"/>
      <c r="K590" s="172" t="s">
        <v>7169</v>
      </c>
      <c r="L590" s="56"/>
      <c r="M590" s="56"/>
    </row>
    <row r="591" spans="1:13" ht="20.25" customHeight="1">
      <c r="A591" s="69" t="s">
        <v>1549</v>
      </c>
      <c r="B591" s="172" t="s">
        <v>380</v>
      </c>
      <c r="C591" s="172" t="s">
        <v>300</v>
      </c>
      <c r="D591" s="172">
        <f t="shared" si="9"/>
        <v>22</v>
      </c>
      <c r="E591" s="172" t="s">
        <v>3842</v>
      </c>
      <c r="F591" s="172" t="s">
        <v>5745</v>
      </c>
      <c r="G591" s="172" t="s">
        <v>7330</v>
      </c>
      <c r="H591" s="172" t="s">
        <v>7149</v>
      </c>
      <c r="I591" s="177"/>
      <c r="J591" s="177"/>
      <c r="K591" s="172" t="s">
        <v>7169</v>
      </c>
      <c r="L591" s="56"/>
      <c r="M591" s="56"/>
    </row>
    <row r="592" spans="1:13" ht="20.25" customHeight="1">
      <c r="A592" s="69" t="s">
        <v>1549</v>
      </c>
      <c r="B592" s="172" t="s">
        <v>380</v>
      </c>
      <c r="C592" s="172" t="s">
        <v>300</v>
      </c>
      <c r="D592" s="172">
        <f t="shared" si="9"/>
        <v>23</v>
      </c>
      <c r="E592" s="172" t="s">
        <v>3843</v>
      </c>
      <c r="F592" s="172" t="s">
        <v>5746</v>
      </c>
      <c r="G592" s="172" t="s">
        <v>7335</v>
      </c>
      <c r="H592" s="172" t="s">
        <v>7150</v>
      </c>
      <c r="I592" s="177"/>
      <c r="J592" s="177"/>
      <c r="K592" s="172" t="s">
        <v>7169</v>
      </c>
      <c r="L592" s="56"/>
      <c r="M592" s="56"/>
    </row>
    <row r="593" spans="1:13" ht="20.25" customHeight="1">
      <c r="A593" s="69" t="s">
        <v>1549</v>
      </c>
      <c r="B593" s="172" t="s">
        <v>380</v>
      </c>
      <c r="C593" s="172" t="s">
        <v>300</v>
      </c>
      <c r="D593" s="172">
        <f t="shared" si="9"/>
        <v>24</v>
      </c>
      <c r="E593" s="172" t="s">
        <v>2911</v>
      </c>
      <c r="F593" s="172" t="s">
        <v>2450</v>
      </c>
      <c r="G593" s="172" t="s">
        <v>7292</v>
      </c>
      <c r="H593" s="172" t="s">
        <v>7151</v>
      </c>
      <c r="I593" s="177"/>
      <c r="J593" s="177" t="s">
        <v>7363</v>
      </c>
      <c r="K593" s="172" t="s">
        <v>7169</v>
      </c>
      <c r="L593" s="56"/>
      <c r="M593" s="56"/>
    </row>
    <row r="594" spans="1:13" ht="20.25" customHeight="1">
      <c r="A594" s="69" t="s">
        <v>1549</v>
      </c>
      <c r="B594" s="172" t="s">
        <v>380</v>
      </c>
      <c r="C594" s="172" t="s">
        <v>300</v>
      </c>
      <c r="D594" s="172">
        <f t="shared" si="9"/>
        <v>25</v>
      </c>
      <c r="E594" s="172" t="s">
        <v>3844</v>
      </c>
      <c r="F594" s="172" t="s">
        <v>5747</v>
      </c>
      <c r="G594" s="172" t="s">
        <v>7332</v>
      </c>
      <c r="H594" s="172" t="s">
        <v>7152</v>
      </c>
      <c r="I594" s="177"/>
      <c r="J594" s="177"/>
      <c r="K594" s="172" t="s">
        <v>7169</v>
      </c>
      <c r="L594" s="56"/>
      <c r="M594" s="56"/>
    </row>
    <row r="595" spans="1:13" ht="20.25" customHeight="1">
      <c r="A595" s="69" t="s">
        <v>1549</v>
      </c>
      <c r="B595" s="172" t="s">
        <v>380</v>
      </c>
      <c r="C595" s="172" t="s">
        <v>300</v>
      </c>
      <c r="D595" s="172">
        <f t="shared" si="9"/>
        <v>26</v>
      </c>
      <c r="E595" s="172" t="s">
        <v>3165</v>
      </c>
      <c r="F595" s="172" t="s">
        <v>2786</v>
      </c>
      <c r="G595" s="172" t="s">
        <v>7331</v>
      </c>
      <c r="H595" s="172" t="s">
        <v>7153</v>
      </c>
      <c r="I595" s="177"/>
      <c r="J595" s="177"/>
      <c r="K595" s="172" t="s">
        <v>7169</v>
      </c>
      <c r="L595" s="56"/>
      <c r="M595" s="56"/>
    </row>
    <row r="596" spans="1:13" ht="20.25" customHeight="1">
      <c r="A596" s="69" t="s">
        <v>1549</v>
      </c>
      <c r="B596" s="172" t="s">
        <v>380</v>
      </c>
      <c r="C596" s="172" t="s">
        <v>300</v>
      </c>
      <c r="D596" s="172">
        <f t="shared" si="9"/>
        <v>27</v>
      </c>
      <c r="E596" s="172" t="s">
        <v>3845</v>
      </c>
      <c r="F596" s="172" t="s">
        <v>5748</v>
      </c>
      <c r="G596" s="172" t="s">
        <v>7336</v>
      </c>
      <c r="H596" s="172" t="s">
        <v>7154</v>
      </c>
      <c r="I596" s="177"/>
      <c r="J596" s="177"/>
      <c r="K596" s="172" t="s">
        <v>7169</v>
      </c>
      <c r="L596" s="56"/>
      <c r="M596" s="56"/>
    </row>
    <row r="597" spans="1:13" ht="20.25" customHeight="1">
      <c r="A597" s="69" t="s">
        <v>1549</v>
      </c>
      <c r="B597" s="172" t="s">
        <v>380</v>
      </c>
      <c r="C597" s="172" t="s">
        <v>300</v>
      </c>
      <c r="D597" s="172">
        <f t="shared" si="9"/>
        <v>28</v>
      </c>
      <c r="E597" s="172" t="s">
        <v>3846</v>
      </c>
      <c r="F597" s="172" t="s">
        <v>5749</v>
      </c>
      <c r="G597" s="218" t="s">
        <v>7337</v>
      </c>
      <c r="H597" s="172" t="s">
        <v>7155</v>
      </c>
      <c r="I597" s="177" t="s">
        <v>7025</v>
      </c>
      <c r="J597" s="177" t="s">
        <v>7338</v>
      </c>
      <c r="K597" s="172" t="s">
        <v>7169</v>
      </c>
      <c r="L597" s="56"/>
      <c r="M597" s="56"/>
    </row>
    <row r="598" spans="1:13" ht="20.25" customHeight="1">
      <c r="A598" s="69" t="s">
        <v>1549</v>
      </c>
      <c r="B598" s="172" t="s">
        <v>380</v>
      </c>
      <c r="C598" s="172" t="s">
        <v>300</v>
      </c>
      <c r="D598" s="172">
        <f t="shared" si="9"/>
        <v>29</v>
      </c>
      <c r="E598" s="172" t="s">
        <v>3847</v>
      </c>
      <c r="F598" s="172" t="s">
        <v>5750</v>
      </c>
      <c r="G598" s="172" t="s">
        <v>7339</v>
      </c>
      <c r="H598" s="172" t="s">
        <v>7156</v>
      </c>
      <c r="I598" s="177"/>
      <c r="J598" s="177"/>
      <c r="K598" s="172" t="s">
        <v>7169</v>
      </c>
      <c r="L598" s="56"/>
      <c r="M598" s="56"/>
    </row>
    <row r="599" spans="1:13" ht="20.25" customHeight="1">
      <c r="A599" s="69" t="s">
        <v>1549</v>
      </c>
      <c r="B599" s="172" t="s">
        <v>380</v>
      </c>
      <c r="C599" s="172" t="s">
        <v>300</v>
      </c>
      <c r="D599" s="172">
        <f t="shared" si="9"/>
        <v>30</v>
      </c>
      <c r="E599" s="172" t="s">
        <v>3848</v>
      </c>
      <c r="F599" s="172" t="s">
        <v>5751</v>
      </c>
      <c r="G599" s="172" t="s">
        <v>7340</v>
      </c>
      <c r="H599" s="172" t="s">
        <v>7157</v>
      </c>
      <c r="I599" s="177"/>
      <c r="J599" s="177"/>
      <c r="K599" s="172" t="s">
        <v>7169</v>
      </c>
      <c r="L599" s="56"/>
      <c r="M599" s="56"/>
    </row>
    <row r="600" spans="1:13" ht="20.25" customHeight="1">
      <c r="A600" s="69" t="s">
        <v>1549</v>
      </c>
      <c r="B600" s="172" t="s">
        <v>380</v>
      </c>
      <c r="C600" s="172" t="s">
        <v>300</v>
      </c>
      <c r="D600" s="172">
        <f t="shared" si="9"/>
        <v>31</v>
      </c>
      <c r="E600" s="172" t="s">
        <v>3849</v>
      </c>
      <c r="F600" s="69" t="s">
        <v>5752</v>
      </c>
      <c r="G600" s="172" t="s">
        <v>7342</v>
      </c>
      <c r="H600" s="172" t="s">
        <v>7344</v>
      </c>
      <c r="I600" s="177"/>
      <c r="J600" s="177" t="s">
        <v>7341</v>
      </c>
      <c r="K600" s="172" t="s">
        <v>7169</v>
      </c>
      <c r="L600" s="56"/>
      <c r="M600" s="56"/>
    </row>
    <row r="601" spans="1:13" ht="20.25" customHeight="1">
      <c r="A601" s="69" t="s">
        <v>1549</v>
      </c>
      <c r="B601" s="172" t="s">
        <v>3828</v>
      </c>
      <c r="C601" s="172" t="s">
        <v>300</v>
      </c>
      <c r="D601" s="172">
        <f t="shared" si="9"/>
        <v>32</v>
      </c>
      <c r="E601" s="172" t="s">
        <v>1109</v>
      </c>
      <c r="F601" s="172" t="s">
        <v>5753</v>
      </c>
      <c r="G601" s="172" t="s">
        <v>7343</v>
      </c>
      <c r="H601" s="172" t="s">
        <v>7344</v>
      </c>
      <c r="I601" s="177"/>
      <c r="J601" s="177"/>
      <c r="K601" s="172" t="s">
        <v>7171</v>
      </c>
      <c r="L601" s="56"/>
      <c r="M601" s="56"/>
    </row>
    <row r="602" spans="1:13" ht="20.25" customHeight="1">
      <c r="A602" s="69" t="s">
        <v>1549</v>
      </c>
      <c r="B602" s="172" t="s">
        <v>380</v>
      </c>
      <c r="C602" s="172" t="s">
        <v>300</v>
      </c>
      <c r="D602" s="172">
        <f t="shared" si="9"/>
        <v>33</v>
      </c>
      <c r="E602" s="172" t="s">
        <v>13269</v>
      </c>
      <c r="F602" s="172" t="s">
        <v>13270</v>
      </c>
      <c r="G602" s="172" t="s">
        <v>6205</v>
      </c>
      <c r="H602" s="172" t="s">
        <v>7344</v>
      </c>
      <c r="I602" s="177"/>
      <c r="J602" s="177"/>
      <c r="K602" s="172" t="s">
        <v>1061</v>
      </c>
      <c r="L602" s="56"/>
      <c r="M602" s="56"/>
    </row>
    <row r="603" spans="1:13" ht="20.25" customHeight="1">
      <c r="A603" s="69" t="s">
        <v>1549</v>
      </c>
      <c r="B603" s="172" t="s">
        <v>380</v>
      </c>
      <c r="C603" s="172" t="s">
        <v>300</v>
      </c>
      <c r="D603" s="172">
        <f t="shared" si="9"/>
        <v>34</v>
      </c>
      <c r="E603" s="172" t="s">
        <v>3850</v>
      </c>
      <c r="F603" s="172" t="s">
        <v>5754</v>
      </c>
      <c r="G603" s="172" t="s">
        <v>7345</v>
      </c>
      <c r="H603" s="172" t="s">
        <v>7344</v>
      </c>
      <c r="I603" s="177" t="s">
        <v>7346</v>
      </c>
      <c r="J603" s="177" t="s">
        <v>7346</v>
      </c>
      <c r="K603" s="172" t="s">
        <v>1072</v>
      </c>
      <c r="L603" s="56"/>
      <c r="M603" s="56"/>
    </row>
    <row r="604" spans="1:13" ht="20.25" customHeight="1">
      <c r="A604" s="69" t="s">
        <v>1549</v>
      </c>
      <c r="B604" s="172" t="s">
        <v>380</v>
      </c>
      <c r="C604" s="172" t="s">
        <v>300</v>
      </c>
      <c r="D604" s="172">
        <f t="shared" si="9"/>
        <v>35</v>
      </c>
      <c r="E604" s="172" t="s">
        <v>1444</v>
      </c>
      <c r="F604" s="172" t="s">
        <v>1432</v>
      </c>
      <c r="G604" s="172" t="s">
        <v>6990</v>
      </c>
      <c r="H604" s="172" t="s">
        <v>7344</v>
      </c>
      <c r="I604" s="177"/>
      <c r="J604" s="177" t="s">
        <v>6991</v>
      </c>
      <c r="K604" s="172" t="s">
        <v>7169</v>
      </c>
      <c r="L604" s="56"/>
      <c r="M604" s="56"/>
    </row>
    <row r="605" spans="1:13" ht="20.25" customHeight="1">
      <c r="A605" s="69" t="s">
        <v>1549</v>
      </c>
      <c r="B605" s="172" t="s">
        <v>380</v>
      </c>
      <c r="C605" s="172" t="s">
        <v>300</v>
      </c>
      <c r="D605" s="172">
        <f t="shared" si="9"/>
        <v>36</v>
      </c>
      <c r="E605" s="172" t="s">
        <v>3851</v>
      </c>
      <c r="F605" s="172" t="s">
        <v>1409</v>
      </c>
      <c r="G605" s="172" t="s">
        <v>7347</v>
      </c>
      <c r="H605" s="172" t="s">
        <v>7344</v>
      </c>
      <c r="I605" s="177"/>
      <c r="J605" s="177" t="s">
        <v>7349</v>
      </c>
      <c r="K605" s="172" t="s">
        <v>7169</v>
      </c>
      <c r="L605" s="56"/>
      <c r="M605" s="56"/>
    </row>
    <row r="606" spans="1:13" ht="20.25" customHeight="1">
      <c r="A606" s="69" t="s">
        <v>1549</v>
      </c>
      <c r="B606" s="172" t="s">
        <v>380</v>
      </c>
      <c r="C606" s="172" t="s">
        <v>300</v>
      </c>
      <c r="D606" s="172">
        <f t="shared" si="9"/>
        <v>37</v>
      </c>
      <c r="E606" s="172" t="s">
        <v>3852</v>
      </c>
      <c r="F606" s="172" t="s">
        <v>1411</v>
      </c>
      <c r="G606" s="172" t="s">
        <v>7348</v>
      </c>
      <c r="H606" s="172" t="s">
        <v>7344</v>
      </c>
      <c r="I606" s="177"/>
      <c r="J606" s="177" t="s">
        <v>7350</v>
      </c>
      <c r="K606" s="172" t="s">
        <v>7169</v>
      </c>
      <c r="L606" s="56"/>
      <c r="M606" s="56"/>
    </row>
    <row r="607" spans="1:13" ht="20.25" customHeight="1">
      <c r="A607" s="69" t="s">
        <v>1549</v>
      </c>
      <c r="B607" s="172" t="s">
        <v>380</v>
      </c>
      <c r="C607" s="172" t="s">
        <v>300</v>
      </c>
      <c r="D607" s="172">
        <f t="shared" si="9"/>
        <v>38</v>
      </c>
      <c r="E607" s="172" t="s">
        <v>3853</v>
      </c>
      <c r="F607" s="172" t="s">
        <v>5755</v>
      </c>
      <c r="G607" s="172" t="s">
        <v>7355</v>
      </c>
      <c r="H607" s="172" t="s">
        <v>7344</v>
      </c>
      <c r="I607" s="177"/>
      <c r="J607" s="177" t="s">
        <v>7358</v>
      </c>
      <c r="K607" s="172" t="s">
        <v>7169</v>
      </c>
      <c r="L607" s="56"/>
      <c r="M607" s="56"/>
    </row>
    <row r="608" spans="1:13" ht="20.25" customHeight="1">
      <c r="A608" s="69" t="s">
        <v>1549</v>
      </c>
      <c r="B608" s="172" t="s">
        <v>380</v>
      </c>
      <c r="C608" s="172" t="s">
        <v>300</v>
      </c>
      <c r="D608" s="172">
        <f t="shared" si="9"/>
        <v>39</v>
      </c>
      <c r="E608" s="172" t="s">
        <v>3854</v>
      </c>
      <c r="F608" s="172" t="s">
        <v>5756</v>
      </c>
      <c r="G608" s="172" t="s">
        <v>7354</v>
      </c>
      <c r="H608" s="172" t="s">
        <v>7344</v>
      </c>
      <c r="I608" s="177"/>
      <c r="J608" s="177" t="s">
        <v>7359</v>
      </c>
      <c r="K608" s="172" t="s">
        <v>7169</v>
      </c>
      <c r="L608" s="56"/>
      <c r="M608" s="56"/>
    </row>
    <row r="609" spans="1:13" ht="20.25" customHeight="1">
      <c r="A609" s="69" t="s">
        <v>1549</v>
      </c>
      <c r="B609" s="172" t="s">
        <v>380</v>
      </c>
      <c r="C609" s="172" t="s">
        <v>300</v>
      </c>
      <c r="D609" s="172">
        <f t="shared" si="9"/>
        <v>40</v>
      </c>
      <c r="E609" s="172" t="s">
        <v>3855</v>
      </c>
      <c r="F609" s="172" t="s">
        <v>5757</v>
      </c>
      <c r="G609" s="172" t="s">
        <v>7356</v>
      </c>
      <c r="H609" s="172" t="s">
        <v>7344</v>
      </c>
      <c r="I609" s="177"/>
      <c r="J609" s="177" t="s">
        <v>7357</v>
      </c>
      <c r="K609" s="172" t="s">
        <v>7169</v>
      </c>
      <c r="L609" s="56"/>
      <c r="M609" s="56"/>
    </row>
    <row r="610" spans="1:13" ht="20.25" customHeight="1">
      <c r="A610" s="69" t="s">
        <v>1549</v>
      </c>
      <c r="B610" s="172" t="s">
        <v>380</v>
      </c>
      <c r="C610" s="172" t="s">
        <v>300</v>
      </c>
      <c r="D610" s="172">
        <f t="shared" si="9"/>
        <v>41</v>
      </c>
      <c r="E610" s="172" t="s">
        <v>3856</v>
      </c>
      <c r="F610" s="172" t="s">
        <v>5758</v>
      </c>
      <c r="G610" s="172" t="s">
        <v>7351</v>
      </c>
      <c r="H610" s="172" t="s">
        <v>7344</v>
      </c>
      <c r="I610" s="177" t="s">
        <v>7352</v>
      </c>
      <c r="J610" s="177" t="s">
        <v>7353</v>
      </c>
      <c r="K610" s="172" t="s">
        <v>7169</v>
      </c>
      <c r="L610" s="56"/>
      <c r="M610" s="56"/>
    </row>
    <row r="611" spans="1:13" ht="20.25" customHeight="1">
      <c r="A611" s="69" t="s">
        <v>1549</v>
      </c>
      <c r="B611" s="172" t="s">
        <v>380</v>
      </c>
      <c r="C611" s="172" t="s">
        <v>300</v>
      </c>
      <c r="D611" s="172">
        <f t="shared" si="9"/>
        <v>42</v>
      </c>
      <c r="E611" s="172" t="s">
        <v>3857</v>
      </c>
      <c r="F611" s="69" t="s">
        <v>5759</v>
      </c>
      <c r="G611" s="172" t="s">
        <v>7365</v>
      </c>
      <c r="H611" s="172" t="s">
        <v>7344</v>
      </c>
      <c r="I611" s="177"/>
      <c r="J611" s="177"/>
      <c r="K611" s="172" t="s">
        <v>7169</v>
      </c>
      <c r="L611" s="56"/>
      <c r="M611" s="56"/>
    </row>
    <row r="612" spans="1:13" ht="20.25" customHeight="1">
      <c r="A612" s="69" t="s">
        <v>1549</v>
      </c>
      <c r="B612" s="172" t="s">
        <v>380</v>
      </c>
      <c r="C612" s="172" t="s">
        <v>300</v>
      </c>
      <c r="D612" s="172">
        <f t="shared" si="9"/>
        <v>43</v>
      </c>
      <c r="E612" s="172" t="s">
        <v>3858</v>
      </c>
      <c r="F612" s="172" t="s">
        <v>5760</v>
      </c>
      <c r="G612" s="172" t="s">
        <v>7332</v>
      </c>
      <c r="H612" s="172" t="s">
        <v>7158</v>
      </c>
      <c r="I612" s="177"/>
      <c r="J612" s="177"/>
      <c r="K612" s="172" t="s">
        <v>7169</v>
      </c>
      <c r="L612" s="56"/>
      <c r="M612" s="56"/>
    </row>
    <row r="613" spans="1:13" ht="20.25" customHeight="1">
      <c r="A613" s="69" t="s">
        <v>1549</v>
      </c>
      <c r="B613" s="172" t="s">
        <v>381</v>
      </c>
      <c r="C613" s="172" t="s">
        <v>301</v>
      </c>
      <c r="D613" s="172">
        <f t="shared" si="9"/>
        <v>1</v>
      </c>
      <c r="E613" s="69" t="s">
        <v>573</v>
      </c>
      <c r="F613" s="173" t="s">
        <v>565</v>
      </c>
      <c r="G613" s="172" t="s">
        <v>3619</v>
      </c>
      <c r="H613" s="172" t="s">
        <v>7159</v>
      </c>
      <c r="I613" s="122" t="s">
        <v>3601</v>
      </c>
      <c r="J613" s="122" t="s">
        <v>2006</v>
      </c>
      <c r="K613" s="173" t="s">
        <v>584</v>
      </c>
      <c r="L613" s="56"/>
      <c r="M613" s="56"/>
    </row>
    <row r="614" spans="1:13" ht="20.25" customHeight="1">
      <c r="A614" s="69" t="s">
        <v>1549</v>
      </c>
      <c r="B614" s="172" t="s">
        <v>381</v>
      </c>
      <c r="C614" s="172" t="s">
        <v>301</v>
      </c>
      <c r="D614" s="172">
        <f t="shared" si="9"/>
        <v>2</v>
      </c>
      <c r="E614" s="172" t="s">
        <v>3684</v>
      </c>
      <c r="F614" s="172" t="s">
        <v>5630</v>
      </c>
      <c r="G614" s="172" t="s">
        <v>7364</v>
      </c>
      <c r="H614" s="172" t="s">
        <v>7160</v>
      </c>
      <c r="I614" s="177"/>
      <c r="J614" s="177"/>
      <c r="K614" s="172" t="s">
        <v>80</v>
      </c>
      <c r="L614" s="56"/>
      <c r="M614" s="56"/>
    </row>
    <row r="615" spans="1:13" ht="20.25" customHeight="1">
      <c r="A615" s="69" t="s">
        <v>1549</v>
      </c>
      <c r="B615" s="172" t="s">
        <v>381</v>
      </c>
      <c r="C615" s="172" t="s">
        <v>301</v>
      </c>
      <c r="D615" s="172">
        <f t="shared" si="9"/>
        <v>3</v>
      </c>
      <c r="E615" s="172" t="s">
        <v>954</v>
      </c>
      <c r="F615" s="172" t="s">
        <v>961</v>
      </c>
      <c r="G615" s="36" t="s">
        <v>5426</v>
      </c>
      <c r="H615" s="172" t="s">
        <v>7161</v>
      </c>
      <c r="I615" s="193" t="s">
        <v>5427</v>
      </c>
      <c r="J615" s="89" t="s">
        <v>1391</v>
      </c>
      <c r="K615" s="172" t="s">
        <v>80</v>
      </c>
      <c r="L615" s="56"/>
      <c r="M615" s="56"/>
    </row>
    <row r="616" spans="1:13" ht="20.25" customHeight="1">
      <c r="A616" s="69" t="s">
        <v>1549</v>
      </c>
      <c r="B616" s="172" t="s">
        <v>381</v>
      </c>
      <c r="C616" s="172" t="s">
        <v>301</v>
      </c>
      <c r="D616" s="172">
        <f t="shared" si="9"/>
        <v>4</v>
      </c>
      <c r="E616" s="172" t="s">
        <v>1455</v>
      </c>
      <c r="F616" s="172" t="s">
        <v>1446</v>
      </c>
      <c r="G616" s="172" t="s">
        <v>1455</v>
      </c>
      <c r="H616" s="172" t="s">
        <v>7366</v>
      </c>
      <c r="I616" s="177" t="s">
        <v>6244</v>
      </c>
      <c r="J616" s="177" t="s">
        <v>7300</v>
      </c>
      <c r="K616" s="172" t="s">
        <v>7170</v>
      </c>
      <c r="L616" s="56"/>
      <c r="M616" s="56"/>
    </row>
    <row r="617" spans="1:13" ht="20.25" customHeight="1">
      <c r="A617" s="69" t="s">
        <v>1549</v>
      </c>
      <c r="B617" s="172" t="s">
        <v>381</v>
      </c>
      <c r="C617" s="172" t="s">
        <v>301</v>
      </c>
      <c r="D617" s="172">
        <f t="shared" si="9"/>
        <v>5</v>
      </c>
      <c r="E617" s="172" t="s">
        <v>1456</v>
      </c>
      <c r="F617" s="172" t="s">
        <v>1447</v>
      </c>
      <c r="G617" s="172" t="s">
        <v>6372</v>
      </c>
      <c r="H617" s="172" t="s">
        <v>7367</v>
      </c>
      <c r="I617" s="177" t="s">
        <v>7301</v>
      </c>
      <c r="J617" s="177" t="s">
        <v>7302</v>
      </c>
      <c r="K617" s="172" t="s">
        <v>7170</v>
      </c>
      <c r="L617" s="56"/>
      <c r="M617" s="56"/>
    </row>
    <row r="618" spans="1:13" ht="20.25" customHeight="1">
      <c r="A618" s="69" t="s">
        <v>1549</v>
      </c>
      <c r="B618" s="172" t="s">
        <v>381</v>
      </c>
      <c r="C618" s="172" t="s">
        <v>301</v>
      </c>
      <c r="D618" s="172">
        <f t="shared" si="9"/>
        <v>6</v>
      </c>
      <c r="E618" s="172" t="s">
        <v>955</v>
      </c>
      <c r="F618" s="172" t="s">
        <v>962</v>
      </c>
      <c r="G618" s="172" t="s">
        <v>6985</v>
      </c>
      <c r="H618" s="172" t="s">
        <v>7162</v>
      </c>
      <c r="I618" s="177"/>
      <c r="J618" s="177" t="s">
        <v>7000</v>
      </c>
      <c r="K618" s="172" t="s">
        <v>7169</v>
      </c>
      <c r="L618" s="56"/>
      <c r="M618" s="56"/>
    </row>
    <row r="619" spans="1:13" ht="20.25" customHeight="1">
      <c r="A619" s="69" t="s">
        <v>1549</v>
      </c>
      <c r="B619" s="172" t="s">
        <v>381</v>
      </c>
      <c r="C619" s="172" t="s">
        <v>301</v>
      </c>
      <c r="D619" s="172">
        <f t="shared" si="9"/>
        <v>7</v>
      </c>
      <c r="E619" s="172" t="s">
        <v>3826</v>
      </c>
      <c r="F619" s="172" t="s">
        <v>5731</v>
      </c>
      <c r="G619" s="172" t="s">
        <v>7304</v>
      </c>
      <c r="H619" s="172" t="s">
        <v>7163</v>
      </c>
      <c r="I619" s="177"/>
      <c r="J619" s="177"/>
      <c r="K619" s="172" t="s">
        <v>7169</v>
      </c>
      <c r="L619" s="56"/>
      <c r="M619" s="56"/>
    </row>
    <row r="620" spans="1:13" ht="20.25" customHeight="1">
      <c r="A620" s="69" t="s">
        <v>1549</v>
      </c>
      <c r="B620" s="172" t="s">
        <v>381</v>
      </c>
      <c r="C620" s="172" t="s">
        <v>301</v>
      </c>
      <c r="D620" s="172">
        <f t="shared" si="9"/>
        <v>8</v>
      </c>
      <c r="E620" s="172" t="s">
        <v>3859</v>
      </c>
      <c r="F620" s="172" t="s">
        <v>2380</v>
      </c>
      <c r="G620" s="172" t="s">
        <v>7305</v>
      </c>
      <c r="H620" s="172" t="s">
        <v>7164</v>
      </c>
      <c r="I620" s="177"/>
      <c r="J620" s="177"/>
      <c r="K620" s="172" t="s">
        <v>7169</v>
      </c>
      <c r="L620" s="56"/>
      <c r="M620" s="56"/>
    </row>
    <row r="621" spans="1:13" ht="20.25" customHeight="1">
      <c r="A621" s="69" t="s">
        <v>1549</v>
      </c>
      <c r="B621" s="172" t="s">
        <v>381</v>
      </c>
      <c r="C621" s="172" t="s">
        <v>301</v>
      </c>
      <c r="D621" s="172">
        <f t="shared" si="9"/>
        <v>9</v>
      </c>
      <c r="E621" s="172" t="s">
        <v>3860</v>
      </c>
      <c r="F621" s="172" t="s">
        <v>1451</v>
      </c>
      <c r="G621" s="172" t="s">
        <v>7370</v>
      </c>
      <c r="H621" s="172" t="s">
        <v>7165</v>
      </c>
      <c r="I621" s="177"/>
      <c r="J621" s="177" t="s">
        <v>7368</v>
      </c>
      <c r="K621" s="172" t="s">
        <v>7169</v>
      </c>
      <c r="L621" s="56"/>
      <c r="M621" s="56"/>
    </row>
    <row r="622" spans="1:13" ht="20.25" customHeight="1">
      <c r="A622" s="69" t="s">
        <v>1549</v>
      </c>
      <c r="B622" s="172" t="s">
        <v>3861</v>
      </c>
      <c r="C622" s="172" t="s">
        <v>301</v>
      </c>
      <c r="D622" s="172">
        <f t="shared" si="9"/>
        <v>10</v>
      </c>
      <c r="E622" s="172" t="s">
        <v>3862</v>
      </c>
      <c r="F622" s="172" t="s">
        <v>5732</v>
      </c>
      <c r="G622" s="172" t="s">
        <v>7371</v>
      </c>
      <c r="H622" s="172" t="s">
        <v>7166</v>
      </c>
      <c r="I622" s="177"/>
      <c r="J622" s="177" t="s">
        <v>7369</v>
      </c>
      <c r="K622" s="172" t="s">
        <v>7169</v>
      </c>
      <c r="L622" s="56"/>
      <c r="M622" s="56"/>
    </row>
    <row r="623" spans="1:13" ht="20.25" customHeight="1">
      <c r="A623" s="69" t="s">
        <v>1549</v>
      </c>
      <c r="B623" s="172" t="s">
        <v>381</v>
      </c>
      <c r="C623" s="172" t="s">
        <v>301</v>
      </c>
      <c r="D623" s="172">
        <f t="shared" si="9"/>
        <v>11</v>
      </c>
      <c r="E623" s="172" t="s">
        <v>3686</v>
      </c>
      <c r="F623" s="172" t="s">
        <v>5632</v>
      </c>
      <c r="G623" s="217" t="s">
        <v>3830</v>
      </c>
      <c r="H623" s="172" t="s">
        <v>7167</v>
      </c>
      <c r="I623" s="200" t="s">
        <v>6044</v>
      </c>
      <c r="J623" s="211" t="s">
        <v>6872</v>
      </c>
      <c r="K623" s="172" t="s">
        <v>7168</v>
      </c>
      <c r="L623" s="56"/>
      <c r="M623" s="56"/>
    </row>
    <row r="624" spans="1:13" ht="20.25" customHeight="1">
      <c r="A624" s="69" t="s">
        <v>1549</v>
      </c>
      <c r="B624" s="172" t="s">
        <v>382</v>
      </c>
      <c r="C624" s="172" t="s">
        <v>302</v>
      </c>
      <c r="D624" s="172">
        <f t="shared" si="9"/>
        <v>1</v>
      </c>
      <c r="E624" s="69" t="s">
        <v>573</v>
      </c>
      <c r="F624" s="173" t="s">
        <v>565</v>
      </c>
      <c r="G624" s="172" t="s">
        <v>3619</v>
      </c>
      <c r="H624" s="172" t="s">
        <v>7381</v>
      </c>
      <c r="I624" s="122" t="s">
        <v>3601</v>
      </c>
      <c r="J624" s="122" t="s">
        <v>2006</v>
      </c>
      <c r="K624" s="173" t="s">
        <v>3600</v>
      </c>
      <c r="L624" s="56"/>
      <c r="M624" s="56"/>
    </row>
    <row r="625" spans="1:13" ht="20.25" customHeight="1">
      <c r="A625" s="69" t="s">
        <v>1549</v>
      </c>
      <c r="B625" s="172" t="s">
        <v>382</v>
      </c>
      <c r="C625" s="172" t="s">
        <v>302</v>
      </c>
      <c r="D625" s="172">
        <f t="shared" si="9"/>
        <v>2</v>
      </c>
      <c r="E625" s="172" t="s">
        <v>592</v>
      </c>
      <c r="F625" s="172" t="s">
        <v>602</v>
      </c>
      <c r="G625" s="172" t="s">
        <v>7534</v>
      </c>
      <c r="H625" s="172" t="s">
        <v>7382</v>
      </c>
      <c r="I625" s="177"/>
      <c r="J625" s="177" t="s">
        <v>7544</v>
      </c>
      <c r="K625" s="172" t="s">
        <v>80</v>
      </c>
      <c r="L625" s="56"/>
      <c r="M625" s="56"/>
    </row>
    <row r="626" spans="1:13" ht="20.25" customHeight="1">
      <c r="A626" s="69" t="s">
        <v>1549</v>
      </c>
      <c r="B626" s="172" t="s">
        <v>382</v>
      </c>
      <c r="C626" s="172" t="s">
        <v>302</v>
      </c>
      <c r="D626" s="172">
        <f t="shared" si="9"/>
        <v>3</v>
      </c>
      <c r="E626" s="172" t="s">
        <v>3394</v>
      </c>
      <c r="F626" s="172" t="s">
        <v>3395</v>
      </c>
      <c r="G626" s="172" t="s">
        <v>7545</v>
      </c>
      <c r="H626" s="172" t="s">
        <v>7383</v>
      </c>
      <c r="I626" s="177"/>
      <c r="J626" s="177" t="s">
        <v>7546</v>
      </c>
      <c r="K626" s="172" t="s">
        <v>583</v>
      </c>
      <c r="L626" s="56"/>
      <c r="M626" s="56"/>
    </row>
    <row r="627" spans="1:13" ht="20.25" customHeight="1">
      <c r="A627" s="69" t="s">
        <v>1549</v>
      </c>
      <c r="B627" s="172" t="s">
        <v>382</v>
      </c>
      <c r="C627" s="172" t="s">
        <v>302</v>
      </c>
      <c r="D627" s="172">
        <f t="shared" si="9"/>
        <v>4</v>
      </c>
      <c r="E627" s="172" t="s">
        <v>3863</v>
      </c>
      <c r="F627" s="172" t="s">
        <v>5761</v>
      </c>
      <c r="G627" s="172" t="s">
        <v>7547</v>
      </c>
      <c r="H627" s="172" t="s">
        <v>7384</v>
      </c>
      <c r="I627" s="177"/>
      <c r="J627" s="177" t="s">
        <v>7548</v>
      </c>
      <c r="K627" s="172" t="s">
        <v>80</v>
      </c>
      <c r="L627" s="56"/>
      <c r="M627" s="56"/>
    </row>
    <row r="628" spans="1:13" ht="20.25" customHeight="1">
      <c r="A628" s="69" t="s">
        <v>1549</v>
      </c>
      <c r="B628" s="172" t="s">
        <v>382</v>
      </c>
      <c r="C628" s="172" t="s">
        <v>302</v>
      </c>
      <c r="D628" s="172">
        <f t="shared" si="9"/>
        <v>5</v>
      </c>
      <c r="E628" s="172" t="s">
        <v>3864</v>
      </c>
      <c r="F628" s="172" t="s">
        <v>5762</v>
      </c>
      <c r="G628" s="172" t="s">
        <v>7550</v>
      </c>
      <c r="H628" s="172" t="s">
        <v>7385</v>
      </c>
      <c r="I628" s="177"/>
      <c r="J628" s="177" t="s">
        <v>7549</v>
      </c>
      <c r="K628" s="172" t="s">
        <v>583</v>
      </c>
      <c r="L628" s="56"/>
      <c r="M628" s="56"/>
    </row>
    <row r="629" spans="1:13" ht="20.25" customHeight="1">
      <c r="A629" s="69" t="s">
        <v>1549</v>
      </c>
      <c r="B629" s="172" t="s">
        <v>3865</v>
      </c>
      <c r="C629" s="172" t="s">
        <v>302</v>
      </c>
      <c r="D629" s="172">
        <f t="shared" si="9"/>
        <v>6</v>
      </c>
      <c r="E629" s="172" t="s">
        <v>1642</v>
      </c>
      <c r="F629" s="172" t="s">
        <v>1637</v>
      </c>
      <c r="G629" s="172" t="s">
        <v>7269</v>
      </c>
      <c r="H629" s="172" t="s">
        <v>7386</v>
      </c>
      <c r="I629" s="177"/>
      <c r="J629" s="177" t="s">
        <v>7267</v>
      </c>
      <c r="K629" s="172" t="s">
        <v>80</v>
      </c>
      <c r="L629" s="56"/>
      <c r="M629" s="56"/>
    </row>
    <row r="630" spans="1:13" ht="20.25" customHeight="1">
      <c r="A630" s="69" t="s">
        <v>1549</v>
      </c>
      <c r="B630" s="172" t="s">
        <v>382</v>
      </c>
      <c r="C630" s="172" t="s">
        <v>302</v>
      </c>
      <c r="D630" s="172">
        <f t="shared" si="9"/>
        <v>7</v>
      </c>
      <c r="E630" s="172" t="s">
        <v>3727</v>
      </c>
      <c r="F630" s="172" t="s">
        <v>5664</v>
      </c>
      <c r="G630" s="172" t="s">
        <v>7551</v>
      </c>
      <c r="H630" s="172" t="s">
        <v>7387</v>
      </c>
      <c r="I630" s="200" t="s">
        <v>6044</v>
      </c>
      <c r="J630" s="211" t="s">
        <v>6872</v>
      </c>
      <c r="K630" s="172" t="s">
        <v>7535</v>
      </c>
      <c r="L630" s="56"/>
      <c r="M630" s="56"/>
    </row>
    <row r="631" spans="1:13" ht="20.25" customHeight="1">
      <c r="A631" s="69" t="s">
        <v>1549</v>
      </c>
      <c r="B631" s="172" t="s">
        <v>382</v>
      </c>
      <c r="C631" s="172" t="s">
        <v>302</v>
      </c>
      <c r="D631" s="172">
        <f t="shared" si="9"/>
        <v>8</v>
      </c>
      <c r="E631" s="172" t="s">
        <v>202</v>
      </c>
      <c r="F631" s="172" t="s">
        <v>633</v>
      </c>
      <c r="G631" s="36" t="s">
        <v>1235</v>
      </c>
      <c r="H631" s="172" t="s">
        <v>7388</v>
      </c>
      <c r="I631" s="88" t="s">
        <v>1701</v>
      </c>
      <c r="J631" s="97" t="s">
        <v>1680</v>
      </c>
      <c r="K631" s="172" t="s">
        <v>80</v>
      </c>
      <c r="L631" s="56"/>
      <c r="M631" s="56"/>
    </row>
    <row r="632" spans="1:13" ht="20.25" customHeight="1">
      <c r="A632" s="69" t="s">
        <v>1549</v>
      </c>
      <c r="B632" s="172" t="s">
        <v>383</v>
      </c>
      <c r="C632" s="172" t="s">
        <v>303</v>
      </c>
      <c r="D632" s="172">
        <f t="shared" si="9"/>
        <v>1</v>
      </c>
      <c r="E632" s="172" t="s">
        <v>1021</v>
      </c>
      <c r="F632" s="172" t="s">
        <v>1445</v>
      </c>
      <c r="G632" s="172" t="s">
        <v>7553</v>
      </c>
      <c r="H632" s="172" t="s">
        <v>7552</v>
      </c>
      <c r="I632" s="219" t="s">
        <v>3518</v>
      </c>
      <c r="J632" s="219" t="s">
        <v>7285</v>
      </c>
      <c r="K632" s="172" t="s">
        <v>7535</v>
      </c>
      <c r="L632" s="56"/>
      <c r="M632" s="56"/>
    </row>
    <row r="633" spans="1:13" ht="20.25" customHeight="1">
      <c r="A633" s="69" t="s">
        <v>1549</v>
      </c>
      <c r="B633" s="172" t="s">
        <v>383</v>
      </c>
      <c r="C633" s="172" t="s">
        <v>303</v>
      </c>
      <c r="D633" s="172">
        <f t="shared" si="9"/>
        <v>2</v>
      </c>
      <c r="E633" s="172" t="s">
        <v>2607</v>
      </c>
      <c r="F633" s="172" t="s">
        <v>2483</v>
      </c>
      <c r="G633" s="172" t="s">
        <v>7554</v>
      </c>
      <c r="H633" s="172" t="s">
        <v>7389</v>
      </c>
      <c r="I633" s="177"/>
      <c r="J633" s="177" t="s">
        <v>7557</v>
      </c>
      <c r="K633" s="172" t="s">
        <v>583</v>
      </c>
      <c r="L633" s="56"/>
      <c r="M633" s="56"/>
    </row>
    <row r="634" spans="1:13" ht="20.25" customHeight="1">
      <c r="A634" s="69" t="s">
        <v>1549</v>
      </c>
      <c r="B634" s="172" t="s">
        <v>3866</v>
      </c>
      <c r="C634" s="172" t="s">
        <v>303</v>
      </c>
      <c r="D634" s="172">
        <f t="shared" si="9"/>
        <v>3</v>
      </c>
      <c r="E634" s="172" t="s">
        <v>3867</v>
      </c>
      <c r="F634" s="172" t="s">
        <v>5763</v>
      </c>
      <c r="G634" s="172" t="s">
        <v>7556</v>
      </c>
      <c r="H634" s="172" t="s">
        <v>7390</v>
      </c>
      <c r="I634" s="177"/>
      <c r="J634" s="179" t="s">
        <v>7558</v>
      </c>
      <c r="K634" s="172" t="s">
        <v>583</v>
      </c>
      <c r="L634" s="56"/>
      <c r="M634" s="56"/>
    </row>
    <row r="635" spans="1:13" ht="20.25" customHeight="1">
      <c r="A635" s="69" t="s">
        <v>1549</v>
      </c>
      <c r="B635" s="172" t="s">
        <v>383</v>
      </c>
      <c r="C635" s="172" t="s">
        <v>303</v>
      </c>
      <c r="D635" s="172">
        <f t="shared" si="9"/>
        <v>4</v>
      </c>
      <c r="E635" s="172" t="s">
        <v>3868</v>
      </c>
      <c r="F635" s="172" t="s">
        <v>5764</v>
      </c>
      <c r="G635" s="172" t="s">
        <v>7555</v>
      </c>
      <c r="H635" s="172" t="s">
        <v>7391</v>
      </c>
      <c r="I635" s="177" t="s">
        <v>7559</v>
      </c>
      <c r="J635" s="177" t="s">
        <v>7560</v>
      </c>
      <c r="K635" s="172" t="s">
        <v>583</v>
      </c>
      <c r="L635" s="56"/>
      <c r="M635" s="56"/>
    </row>
    <row r="636" spans="1:13" ht="20.25" customHeight="1">
      <c r="A636" s="69" t="s">
        <v>1549</v>
      </c>
      <c r="B636" s="172" t="s">
        <v>383</v>
      </c>
      <c r="C636" s="172" t="s">
        <v>303</v>
      </c>
      <c r="D636" s="172">
        <f t="shared" si="9"/>
        <v>5</v>
      </c>
      <c r="E636" s="172" t="s">
        <v>3869</v>
      </c>
      <c r="F636" s="172" t="s">
        <v>961</v>
      </c>
      <c r="G636" s="36" t="s">
        <v>5426</v>
      </c>
      <c r="H636" s="172" t="s">
        <v>7392</v>
      </c>
      <c r="I636" s="193" t="s">
        <v>5427</v>
      </c>
      <c r="J636" s="89" t="s">
        <v>1391</v>
      </c>
      <c r="K636" s="172" t="s">
        <v>80</v>
      </c>
      <c r="L636" s="56"/>
      <c r="M636" s="56"/>
    </row>
    <row r="637" spans="1:13" ht="20.25" customHeight="1">
      <c r="A637" s="69" t="s">
        <v>1549</v>
      </c>
      <c r="B637" s="172" t="s">
        <v>383</v>
      </c>
      <c r="C637" s="172" t="s">
        <v>303</v>
      </c>
      <c r="D637" s="172">
        <f t="shared" si="9"/>
        <v>6</v>
      </c>
      <c r="E637" s="172" t="s">
        <v>3860</v>
      </c>
      <c r="F637" s="172" t="s">
        <v>1451</v>
      </c>
      <c r="G637" s="172" t="s">
        <v>7561</v>
      </c>
      <c r="H637" s="172" t="s">
        <v>7393</v>
      </c>
      <c r="I637" s="177"/>
      <c r="J637" s="177" t="s">
        <v>7563</v>
      </c>
      <c r="K637" s="172" t="s">
        <v>583</v>
      </c>
      <c r="L637" s="56"/>
      <c r="M637" s="56"/>
    </row>
    <row r="638" spans="1:13" ht="20.25" customHeight="1">
      <c r="A638" s="212" t="s">
        <v>1549</v>
      </c>
      <c r="B638" s="201" t="s">
        <v>383</v>
      </c>
      <c r="C638" s="201" t="s">
        <v>303</v>
      </c>
      <c r="D638" s="201">
        <f t="shared" si="9"/>
        <v>7</v>
      </c>
      <c r="E638" s="201" t="s">
        <v>3870</v>
      </c>
      <c r="F638" s="201" t="s">
        <v>5765</v>
      </c>
      <c r="G638" s="201" t="s">
        <v>7562</v>
      </c>
      <c r="H638" s="201" t="s">
        <v>7394</v>
      </c>
      <c r="I638" s="202" t="s">
        <v>7566</v>
      </c>
      <c r="J638" s="202" t="s">
        <v>7567</v>
      </c>
      <c r="K638" s="172" t="s">
        <v>583</v>
      </c>
      <c r="L638" s="56"/>
      <c r="M638" s="56"/>
    </row>
    <row r="639" spans="1:13" ht="20.25" customHeight="1">
      <c r="A639" s="69" t="s">
        <v>1549</v>
      </c>
      <c r="B639" s="172" t="s">
        <v>3871</v>
      </c>
      <c r="C639" s="172" t="s">
        <v>303</v>
      </c>
      <c r="D639" s="172">
        <f t="shared" si="9"/>
        <v>8</v>
      </c>
      <c r="E639" s="172" t="s">
        <v>2779</v>
      </c>
      <c r="F639" s="172" t="s">
        <v>2374</v>
      </c>
      <c r="G639" s="172" t="s">
        <v>7564</v>
      </c>
      <c r="H639" s="172" t="s">
        <v>7395</v>
      </c>
      <c r="I639" s="177"/>
      <c r="J639" s="177" t="s">
        <v>7565</v>
      </c>
      <c r="K639" s="172" t="s">
        <v>80</v>
      </c>
      <c r="L639" s="56"/>
      <c r="M639" s="56"/>
    </row>
    <row r="640" spans="1:13" ht="20.25" customHeight="1">
      <c r="A640" s="69" t="s">
        <v>1549</v>
      </c>
      <c r="B640" s="172" t="s">
        <v>383</v>
      </c>
      <c r="C640" s="172" t="s">
        <v>303</v>
      </c>
      <c r="D640" s="172">
        <f t="shared" si="9"/>
        <v>9</v>
      </c>
      <c r="E640" s="172" t="s">
        <v>3872</v>
      </c>
      <c r="F640" s="172" t="s">
        <v>5766</v>
      </c>
      <c r="G640" s="172" t="s">
        <v>7568</v>
      </c>
      <c r="H640" s="172" t="s">
        <v>7396</v>
      </c>
      <c r="I640" s="177" t="s">
        <v>12521</v>
      </c>
      <c r="J640" s="177" t="s">
        <v>7569</v>
      </c>
      <c r="K640" s="172" t="s">
        <v>7536</v>
      </c>
      <c r="L640" s="56"/>
      <c r="M640" s="56"/>
    </row>
    <row r="641" spans="1:13" ht="20.25" customHeight="1">
      <c r="A641" s="69" t="s">
        <v>1549</v>
      </c>
      <c r="B641" s="172" t="s">
        <v>383</v>
      </c>
      <c r="C641" s="172" t="s">
        <v>303</v>
      </c>
      <c r="D641" s="172">
        <f t="shared" si="9"/>
        <v>10</v>
      </c>
      <c r="E641" s="172" t="s">
        <v>3873</v>
      </c>
      <c r="F641" s="172" t="s">
        <v>5767</v>
      </c>
      <c r="G641" s="172" t="s">
        <v>7570</v>
      </c>
      <c r="H641" s="172" t="s">
        <v>7397</v>
      </c>
      <c r="I641" s="177"/>
      <c r="J641" s="177"/>
      <c r="K641" s="172" t="s">
        <v>583</v>
      </c>
      <c r="L641" s="56"/>
      <c r="M641" s="56"/>
    </row>
    <row r="642" spans="1:13" ht="20.25" customHeight="1">
      <c r="A642" s="69" t="s">
        <v>1549</v>
      </c>
      <c r="B642" s="172" t="s">
        <v>383</v>
      </c>
      <c r="C642" s="172" t="s">
        <v>303</v>
      </c>
      <c r="D642" s="172">
        <f t="shared" si="9"/>
        <v>11</v>
      </c>
      <c r="E642" s="172" t="s">
        <v>3874</v>
      </c>
      <c r="F642" s="172" t="s">
        <v>5768</v>
      </c>
      <c r="G642" s="172" t="s">
        <v>9906</v>
      </c>
      <c r="H642" s="172" t="s">
        <v>7398</v>
      </c>
      <c r="I642" s="177"/>
      <c r="J642" s="264">
        <v>5678</v>
      </c>
      <c r="K642" s="172" t="s">
        <v>8174</v>
      </c>
      <c r="L642" s="56"/>
      <c r="M642" s="56"/>
    </row>
    <row r="643" spans="1:13" ht="20.25" customHeight="1">
      <c r="A643" s="69" t="s">
        <v>1549</v>
      </c>
      <c r="B643" s="172" t="s">
        <v>383</v>
      </c>
      <c r="C643" s="172" t="s">
        <v>303</v>
      </c>
      <c r="D643" s="172">
        <f t="shared" si="9"/>
        <v>12</v>
      </c>
      <c r="E643" s="172" t="s">
        <v>2606</v>
      </c>
      <c r="F643" s="172" t="s">
        <v>2482</v>
      </c>
      <c r="G643" s="172" t="s">
        <v>9907</v>
      </c>
      <c r="H643" s="172" t="s">
        <v>7399</v>
      </c>
      <c r="I643" s="177" t="s">
        <v>9908</v>
      </c>
      <c r="J643" s="177" t="s">
        <v>9909</v>
      </c>
      <c r="K643" s="172" t="s">
        <v>583</v>
      </c>
      <c r="L643" s="56"/>
      <c r="M643" s="56"/>
    </row>
    <row r="644" spans="1:13" ht="20.25" customHeight="1">
      <c r="A644" s="69" t="s">
        <v>1549</v>
      </c>
      <c r="B644" s="172" t="s">
        <v>383</v>
      </c>
      <c r="C644" s="172" t="s">
        <v>303</v>
      </c>
      <c r="D644" s="172">
        <f t="shared" si="9"/>
        <v>13</v>
      </c>
      <c r="E644" s="172" t="s">
        <v>3875</v>
      </c>
      <c r="F644" s="172" t="s">
        <v>5769</v>
      </c>
      <c r="G644" s="172" t="s">
        <v>9910</v>
      </c>
      <c r="H644" s="172" t="s">
        <v>7400</v>
      </c>
      <c r="I644" s="177" t="s">
        <v>9911</v>
      </c>
      <c r="J644" s="177" t="s">
        <v>9912</v>
      </c>
      <c r="K644" s="172" t="s">
        <v>7537</v>
      </c>
      <c r="L644" s="56"/>
      <c r="M644" s="56"/>
    </row>
    <row r="645" spans="1:13" ht="20.25" customHeight="1">
      <c r="A645" s="69" t="s">
        <v>1549</v>
      </c>
      <c r="B645" s="172" t="s">
        <v>3871</v>
      </c>
      <c r="C645" s="172" t="s">
        <v>303</v>
      </c>
      <c r="D645" s="172">
        <f t="shared" si="9"/>
        <v>14</v>
      </c>
      <c r="E645" s="172" t="s">
        <v>3876</v>
      </c>
      <c r="F645" s="172" t="s">
        <v>5770</v>
      </c>
      <c r="G645" s="172" t="s">
        <v>9913</v>
      </c>
      <c r="H645" s="172" t="s">
        <v>7401</v>
      </c>
      <c r="I645" s="177"/>
      <c r="J645" s="177" t="s">
        <v>9914</v>
      </c>
      <c r="K645" s="172" t="s">
        <v>583</v>
      </c>
      <c r="L645" s="56"/>
      <c r="M645" s="56"/>
    </row>
    <row r="646" spans="1:13" ht="20.25" customHeight="1">
      <c r="A646" s="69" t="s">
        <v>1549</v>
      </c>
      <c r="B646" s="172" t="s">
        <v>3877</v>
      </c>
      <c r="C646" s="172" t="s">
        <v>303</v>
      </c>
      <c r="D646" s="172">
        <f t="shared" ref="D646:D709" si="10">IF($C646=$C645,$D645+1,1)</f>
        <v>15</v>
      </c>
      <c r="E646" s="172" t="s">
        <v>955</v>
      </c>
      <c r="F646" s="172" t="s">
        <v>962</v>
      </c>
      <c r="G646" s="172" t="s">
        <v>6985</v>
      </c>
      <c r="H646" s="172" t="s">
        <v>7402</v>
      </c>
      <c r="I646" s="177"/>
      <c r="J646" s="177" t="s">
        <v>7000</v>
      </c>
      <c r="K646" s="172" t="s">
        <v>583</v>
      </c>
      <c r="L646" s="56"/>
      <c r="M646" s="56"/>
    </row>
    <row r="647" spans="1:13" ht="20.25" customHeight="1">
      <c r="A647" s="69" t="s">
        <v>1549</v>
      </c>
      <c r="B647" s="172" t="s">
        <v>3871</v>
      </c>
      <c r="C647" s="172" t="s">
        <v>303</v>
      </c>
      <c r="D647" s="172">
        <f t="shared" si="10"/>
        <v>16</v>
      </c>
      <c r="E647" s="173" t="s">
        <v>212</v>
      </c>
      <c r="F647" s="173" t="s">
        <v>591</v>
      </c>
      <c r="G647" s="172" t="s">
        <v>3618</v>
      </c>
      <c r="H647" s="172" t="s">
        <v>575</v>
      </c>
      <c r="I647" s="174" t="s">
        <v>3548</v>
      </c>
      <c r="J647" s="174" t="s">
        <v>4165</v>
      </c>
      <c r="K647" s="173" t="s">
        <v>3802</v>
      </c>
      <c r="L647" s="56"/>
      <c r="M647" s="56"/>
    </row>
    <row r="648" spans="1:13" ht="20.25" customHeight="1">
      <c r="A648" s="69" t="s">
        <v>1549</v>
      </c>
      <c r="B648" s="172" t="s">
        <v>3877</v>
      </c>
      <c r="C648" s="172" t="s">
        <v>303</v>
      </c>
      <c r="D648" s="172">
        <f t="shared" si="10"/>
        <v>17</v>
      </c>
      <c r="E648" s="69" t="s">
        <v>3597</v>
      </c>
      <c r="F648" s="173" t="s">
        <v>565</v>
      </c>
      <c r="G648" s="172" t="s">
        <v>600</v>
      </c>
      <c r="H648" s="172" t="s">
        <v>3598</v>
      </c>
      <c r="I648" s="122" t="s">
        <v>3522</v>
      </c>
      <c r="J648" s="122" t="s">
        <v>3620</v>
      </c>
      <c r="K648" s="173" t="s">
        <v>584</v>
      </c>
      <c r="L648" s="56"/>
      <c r="M648" s="56"/>
    </row>
    <row r="649" spans="1:13" ht="20.25" customHeight="1">
      <c r="A649" s="69" t="s">
        <v>1549</v>
      </c>
      <c r="B649" s="172" t="s">
        <v>384</v>
      </c>
      <c r="C649" s="172" t="s">
        <v>304</v>
      </c>
      <c r="D649" s="172">
        <f t="shared" si="10"/>
        <v>1</v>
      </c>
      <c r="E649" s="69" t="s">
        <v>3597</v>
      </c>
      <c r="F649" s="173" t="s">
        <v>565</v>
      </c>
      <c r="G649" s="172" t="s">
        <v>600</v>
      </c>
      <c r="H649" s="172" t="s">
        <v>7406</v>
      </c>
      <c r="I649" s="122" t="s">
        <v>3601</v>
      </c>
      <c r="J649" s="122" t="s">
        <v>3620</v>
      </c>
      <c r="K649" s="173" t="s">
        <v>584</v>
      </c>
      <c r="L649" s="56"/>
      <c r="M649" s="56"/>
    </row>
    <row r="650" spans="1:13" ht="20.25" customHeight="1">
      <c r="A650" s="69" t="s">
        <v>1549</v>
      </c>
      <c r="B650" s="172" t="s">
        <v>384</v>
      </c>
      <c r="C650" s="172" t="s">
        <v>304</v>
      </c>
      <c r="D650" s="172">
        <f t="shared" si="10"/>
        <v>2</v>
      </c>
      <c r="E650" s="172" t="s">
        <v>3878</v>
      </c>
      <c r="F650" s="172" t="s">
        <v>5561</v>
      </c>
      <c r="G650" s="172" t="s">
        <v>9917</v>
      </c>
      <c r="H650" s="172" t="s">
        <v>7407</v>
      </c>
      <c r="I650" s="177"/>
      <c r="J650" s="177" t="s">
        <v>9916</v>
      </c>
      <c r="K650" s="172" t="s">
        <v>80</v>
      </c>
      <c r="L650" s="56"/>
      <c r="M650" s="56"/>
    </row>
    <row r="651" spans="1:13" ht="20.25" customHeight="1">
      <c r="A651" s="69" t="s">
        <v>1549</v>
      </c>
      <c r="B651" s="172" t="s">
        <v>384</v>
      </c>
      <c r="C651" s="172" t="s">
        <v>304</v>
      </c>
      <c r="D651" s="172">
        <f t="shared" si="10"/>
        <v>3</v>
      </c>
      <c r="E651" s="172" t="s">
        <v>3879</v>
      </c>
      <c r="F651" s="172" t="s">
        <v>5771</v>
      </c>
      <c r="G651" s="172" t="s">
        <v>9915</v>
      </c>
      <c r="H651" s="172" t="s">
        <v>7408</v>
      </c>
      <c r="I651" s="174" t="s">
        <v>3518</v>
      </c>
      <c r="J651" s="174" t="s">
        <v>4164</v>
      </c>
      <c r="K651" s="173" t="s">
        <v>974</v>
      </c>
      <c r="L651" s="56"/>
      <c r="M651" s="56"/>
    </row>
    <row r="652" spans="1:13" ht="20.25" customHeight="1">
      <c r="A652" s="69" t="s">
        <v>1549</v>
      </c>
      <c r="B652" s="172" t="s">
        <v>384</v>
      </c>
      <c r="C652" s="172" t="s">
        <v>304</v>
      </c>
      <c r="D652" s="172">
        <f t="shared" si="10"/>
        <v>4</v>
      </c>
      <c r="E652" s="172" t="s">
        <v>3880</v>
      </c>
      <c r="F652" s="172" t="s">
        <v>5772</v>
      </c>
      <c r="G652" s="172" t="s">
        <v>9920</v>
      </c>
      <c r="H652" s="172" t="s">
        <v>7409</v>
      </c>
      <c r="I652" s="177" t="s">
        <v>9921</v>
      </c>
      <c r="J652" s="177" t="s">
        <v>9919</v>
      </c>
      <c r="K652" s="172" t="s">
        <v>583</v>
      </c>
      <c r="L652" s="56"/>
      <c r="M652" s="56"/>
    </row>
    <row r="653" spans="1:13" ht="20.25" customHeight="1">
      <c r="A653" s="69" t="s">
        <v>1549</v>
      </c>
      <c r="B653" s="172" t="s">
        <v>384</v>
      </c>
      <c r="C653" s="172" t="s">
        <v>304</v>
      </c>
      <c r="D653" s="172">
        <f t="shared" si="10"/>
        <v>5</v>
      </c>
      <c r="E653" s="172" t="s">
        <v>954</v>
      </c>
      <c r="F653" s="172" t="s">
        <v>961</v>
      </c>
      <c r="G653" s="36" t="s">
        <v>5426</v>
      </c>
      <c r="H653" s="172" t="s">
        <v>7410</v>
      </c>
      <c r="I653" s="193" t="s">
        <v>5427</v>
      </c>
      <c r="J653" s="89" t="s">
        <v>1391</v>
      </c>
      <c r="K653" s="172" t="s">
        <v>80</v>
      </c>
      <c r="L653" s="56"/>
      <c r="M653" s="56"/>
    </row>
    <row r="654" spans="1:13" ht="20.25" customHeight="1">
      <c r="A654" s="69" t="s">
        <v>1549</v>
      </c>
      <c r="B654" s="172" t="s">
        <v>384</v>
      </c>
      <c r="C654" s="172" t="s">
        <v>304</v>
      </c>
      <c r="D654" s="172">
        <f t="shared" si="10"/>
        <v>6</v>
      </c>
      <c r="E654" s="172" t="s">
        <v>3813</v>
      </c>
      <c r="F654" s="172" t="s">
        <v>5722</v>
      </c>
      <c r="G654" s="172" t="s">
        <v>9922</v>
      </c>
      <c r="H654" s="172" t="s">
        <v>7411</v>
      </c>
      <c r="I654" s="177"/>
      <c r="J654" s="177" t="s">
        <v>9925</v>
      </c>
      <c r="K654" s="172" t="s">
        <v>583</v>
      </c>
      <c r="L654" s="56"/>
      <c r="M654" s="56"/>
    </row>
    <row r="655" spans="1:13" ht="20.25" customHeight="1">
      <c r="A655" s="69" t="s">
        <v>1549</v>
      </c>
      <c r="B655" s="172" t="s">
        <v>384</v>
      </c>
      <c r="C655" s="172" t="s">
        <v>304</v>
      </c>
      <c r="D655" s="172">
        <f t="shared" si="10"/>
        <v>7</v>
      </c>
      <c r="E655" s="172" t="s">
        <v>3881</v>
      </c>
      <c r="F655" s="172" t="s">
        <v>5773</v>
      </c>
      <c r="G655" s="172" t="s">
        <v>9923</v>
      </c>
      <c r="H655" s="172" t="s">
        <v>7412</v>
      </c>
      <c r="I655" s="177"/>
      <c r="J655" s="177" t="s">
        <v>9924</v>
      </c>
      <c r="K655" s="172" t="s">
        <v>583</v>
      </c>
      <c r="L655" s="56"/>
      <c r="M655" s="56"/>
    </row>
    <row r="656" spans="1:13" ht="20.25" customHeight="1">
      <c r="A656" s="69" t="s">
        <v>1549</v>
      </c>
      <c r="B656" s="172" t="s">
        <v>384</v>
      </c>
      <c r="C656" s="172" t="s">
        <v>304</v>
      </c>
      <c r="D656" s="172">
        <f t="shared" si="10"/>
        <v>8</v>
      </c>
      <c r="E656" s="172" t="s">
        <v>3882</v>
      </c>
      <c r="F656" s="172" t="s">
        <v>5774</v>
      </c>
      <c r="G656" s="172" t="s">
        <v>9926</v>
      </c>
      <c r="H656" s="172" t="s">
        <v>7413</v>
      </c>
      <c r="I656" s="177"/>
      <c r="J656" s="178" t="s">
        <v>9927</v>
      </c>
      <c r="K656" s="172" t="s">
        <v>583</v>
      </c>
      <c r="L656" s="56"/>
      <c r="M656" s="56"/>
    </row>
    <row r="657" spans="1:13" ht="20.25" customHeight="1">
      <c r="A657" s="69" t="s">
        <v>1549</v>
      </c>
      <c r="B657" s="172" t="s">
        <v>385</v>
      </c>
      <c r="C657" s="172" t="s">
        <v>305</v>
      </c>
      <c r="D657" s="172">
        <f t="shared" si="10"/>
        <v>1</v>
      </c>
      <c r="E657" s="69" t="s">
        <v>3597</v>
      </c>
      <c r="F657" s="173" t="s">
        <v>565</v>
      </c>
      <c r="G657" s="172" t="s">
        <v>3619</v>
      </c>
      <c r="H657" s="172" t="s">
        <v>7418</v>
      </c>
      <c r="I657" s="122" t="s">
        <v>3522</v>
      </c>
      <c r="J657" s="122" t="s">
        <v>2006</v>
      </c>
      <c r="K657" s="173" t="s">
        <v>3600</v>
      </c>
      <c r="L657" s="56"/>
      <c r="M657" s="56"/>
    </row>
    <row r="658" spans="1:13" ht="20.25" customHeight="1">
      <c r="A658" s="69" t="s">
        <v>1549</v>
      </c>
      <c r="B658" s="172" t="s">
        <v>385</v>
      </c>
      <c r="C658" s="172" t="s">
        <v>305</v>
      </c>
      <c r="D658" s="172">
        <f t="shared" si="10"/>
        <v>2</v>
      </c>
      <c r="E658" s="172" t="s">
        <v>3883</v>
      </c>
      <c r="F658" s="172" t="s">
        <v>5775</v>
      </c>
      <c r="G658" s="172" t="s">
        <v>9929</v>
      </c>
      <c r="H658" s="172" t="s">
        <v>7419</v>
      </c>
      <c r="I658" s="243" t="s">
        <v>6044</v>
      </c>
      <c r="J658" s="243" t="s">
        <v>9928</v>
      </c>
      <c r="K658" s="173" t="s">
        <v>974</v>
      </c>
      <c r="L658" s="56"/>
      <c r="M658" s="56"/>
    </row>
    <row r="659" spans="1:13" ht="20.25" customHeight="1">
      <c r="A659" s="69" t="s">
        <v>1549</v>
      </c>
      <c r="B659" s="172" t="s">
        <v>385</v>
      </c>
      <c r="C659" s="172" t="s">
        <v>305</v>
      </c>
      <c r="D659" s="172">
        <f t="shared" si="10"/>
        <v>3</v>
      </c>
      <c r="E659" s="172" t="s">
        <v>3884</v>
      </c>
      <c r="F659" s="172" t="s">
        <v>4692</v>
      </c>
      <c r="G659" s="172" t="s">
        <v>9986</v>
      </c>
      <c r="H659" s="172" t="s">
        <v>7420</v>
      </c>
      <c r="I659" s="177"/>
      <c r="J659" s="177" t="s">
        <v>9987</v>
      </c>
      <c r="K659" s="172" t="s">
        <v>583</v>
      </c>
      <c r="L659" s="56"/>
      <c r="M659" s="56"/>
    </row>
    <row r="660" spans="1:13" ht="20.25" customHeight="1">
      <c r="A660" s="69" t="s">
        <v>1549</v>
      </c>
      <c r="B660" s="172" t="s">
        <v>385</v>
      </c>
      <c r="C660" s="172" t="s">
        <v>305</v>
      </c>
      <c r="D660" s="172">
        <f t="shared" si="10"/>
        <v>4</v>
      </c>
      <c r="E660" s="172" t="s">
        <v>3885</v>
      </c>
      <c r="F660" s="172" t="s">
        <v>4676</v>
      </c>
      <c r="G660" s="172" t="s">
        <v>9930</v>
      </c>
      <c r="H660" s="172" t="s">
        <v>7421</v>
      </c>
      <c r="I660" s="177" t="s">
        <v>9931</v>
      </c>
      <c r="J660" s="177" t="s">
        <v>9932</v>
      </c>
      <c r="K660" s="172" t="s">
        <v>7538</v>
      </c>
      <c r="L660" s="56"/>
      <c r="M660" s="56"/>
    </row>
    <row r="661" spans="1:13" ht="20.25" customHeight="1">
      <c r="A661" s="69" t="s">
        <v>1549</v>
      </c>
      <c r="B661" s="172" t="s">
        <v>385</v>
      </c>
      <c r="C661" s="172" t="s">
        <v>305</v>
      </c>
      <c r="D661" s="172">
        <f t="shared" si="10"/>
        <v>5</v>
      </c>
      <c r="E661" s="172" t="s">
        <v>3886</v>
      </c>
      <c r="F661" s="172" t="s">
        <v>5776</v>
      </c>
      <c r="G661" s="172" t="s">
        <v>9933</v>
      </c>
      <c r="H661" s="172" t="s">
        <v>7422</v>
      </c>
      <c r="I661" s="177"/>
      <c r="J661" s="177"/>
      <c r="K661" s="172" t="s">
        <v>583</v>
      </c>
      <c r="L661" s="56"/>
      <c r="M661" s="56"/>
    </row>
    <row r="662" spans="1:13" ht="20.25" customHeight="1">
      <c r="A662" s="69" t="s">
        <v>1549</v>
      </c>
      <c r="B662" s="172" t="s">
        <v>385</v>
      </c>
      <c r="C662" s="172" t="s">
        <v>305</v>
      </c>
      <c r="D662" s="172">
        <f t="shared" si="10"/>
        <v>6</v>
      </c>
      <c r="E662" s="172" t="s">
        <v>4683</v>
      </c>
      <c r="F662" s="172" t="s">
        <v>4684</v>
      </c>
      <c r="G662" s="172" t="s">
        <v>9934</v>
      </c>
      <c r="H662" s="172" t="s">
        <v>7423</v>
      </c>
      <c r="I662" s="177" t="s">
        <v>9935</v>
      </c>
      <c r="J662" s="177" t="s">
        <v>9936</v>
      </c>
      <c r="K662" s="172" t="s">
        <v>7538</v>
      </c>
      <c r="L662" s="56"/>
      <c r="M662" s="56"/>
    </row>
    <row r="663" spans="1:13" ht="20.25" customHeight="1">
      <c r="A663" s="69" t="s">
        <v>1549</v>
      </c>
      <c r="B663" s="172" t="s">
        <v>385</v>
      </c>
      <c r="C663" s="172" t="s">
        <v>305</v>
      </c>
      <c r="D663" s="172">
        <f t="shared" si="10"/>
        <v>7</v>
      </c>
      <c r="E663" s="172" t="s">
        <v>3887</v>
      </c>
      <c r="F663" s="172" t="s">
        <v>5777</v>
      </c>
      <c r="G663" s="172" t="s">
        <v>9940</v>
      </c>
      <c r="H663" s="172" t="s">
        <v>7424</v>
      </c>
      <c r="I663" s="177"/>
      <c r="J663" s="177" t="s">
        <v>9937</v>
      </c>
      <c r="K663" s="172" t="s">
        <v>80</v>
      </c>
      <c r="L663" s="56"/>
      <c r="M663" s="56"/>
    </row>
    <row r="664" spans="1:13" ht="20.25" customHeight="1">
      <c r="A664" s="69" t="s">
        <v>1549</v>
      </c>
      <c r="B664" s="172" t="s">
        <v>385</v>
      </c>
      <c r="C664" s="172" t="s">
        <v>305</v>
      </c>
      <c r="D664" s="172">
        <f t="shared" si="10"/>
        <v>8</v>
      </c>
      <c r="E664" s="172" t="s">
        <v>3888</v>
      </c>
      <c r="F664" s="172" t="s">
        <v>2412</v>
      </c>
      <c r="G664" s="172" t="s">
        <v>9939</v>
      </c>
      <c r="H664" s="172" t="s">
        <v>7425</v>
      </c>
      <c r="I664" s="177"/>
      <c r="J664" s="177" t="s">
        <v>9938</v>
      </c>
      <c r="K664" s="172" t="s">
        <v>80</v>
      </c>
      <c r="L664" s="56"/>
      <c r="M664" s="56"/>
    </row>
    <row r="665" spans="1:13" ht="20.25" customHeight="1">
      <c r="A665" s="69" t="s">
        <v>1549</v>
      </c>
      <c r="B665" s="172" t="s">
        <v>385</v>
      </c>
      <c r="C665" s="172" t="s">
        <v>305</v>
      </c>
      <c r="D665" s="172">
        <f t="shared" si="10"/>
        <v>9</v>
      </c>
      <c r="E665" s="172" t="s">
        <v>202</v>
      </c>
      <c r="F665" s="172" t="s">
        <v>633</v>
      </c>
      <c r="G665" s="36" t="s">
        <v>1235</v>
      </c>
      <c r="H665" s="172" t="s">
        <v>7426</v>
      </c>
      <c r="I665" s="88" t="s">
        <v>1701</v>
      </c>
      <c r="J665" s="97" t="s">
        <v>1680</v>
      </c>
      <c r="K665" s="172" t="s">
        <v>80</v>
      </c>
      <c r="L665" s="56"/>
      <c r="M665" s="56"/>
    </row>
    <row r="666" spans="1:13" ht="20.25" customHeight="1">
      <c r="A666" s="69" t="s">
        <v>1549</v>
      </c>
      <c r="B666" s="172" t="s">
        <v>3889</v>
      </c>
      <c r="C666" s="172" t="s">
        <v>306</v>
      </c>
      <c r="D666" s="172">
        <f t="shared" si="10"/>
        <v>1</v>
      </c>
      <c r="E666" s="172" t="s">
        <v>3890</v>
      </c>
      <c r="F666" s="172" t="s">
        <v>1445</v>
      </c>
      <c r="G666" s="172" t="s">
        <v>9943</v>
      </c>
      <c r="H666" s="172" t="s">
        <v>7427</v>
      </c>
      <c r="I666" s="243" t="s">
        <v>9941</v>
      </c>
      <c r="J666" s="243" t="s">
        <v>9942</v>
      </c>
      <c r="K666" s="172" t="s">
        <v>7535</v>
      </c>
      <c r="L666" s="56"/>
      <c r="M666" s="56"/>
    </row>
    <row r="667" spans="1:13" ht="20.25" customHeight="1">
      <c r="A667" s="69" t="s">
        <v>1549</v>
      </c>
      <c r="B667" s="172" t="s">
        <v>3891</v>
      </c>
      <c r="C667" s="172" t="s">
        <v>306</v>
      </c>
      <c r="D667" s="172">
        <f t="shared" si="10"/>
        <v>2</v>
      </c>
      <c r="E667" s="172" t="s">
        <v>3892</v>
      </c>
      <c r="F667" s="172" t="s">
        <v>2483</v>
      </c>
      <c r="G667" s="172" t="s">
        <v>9944</v>
      </c>
      <c r="H667" s="172" t="s">
        <v>7428</v>
      </c>
      <c r="I667" s="177"/>
      <c r="J667" s="177" t="s">
        <v>9945</v>
      </c>
      <c r="K667" s="172" t="s">
        <v>583</v>
      </c>
      <c r="L667" s="56"/>
      <c r="M667" s="56"/>
    </row>
    <row r="668" spans="1:13" ht="20.25" customHeight="1">
      <c r="A668" s="69" t="s">
        <v>1549</v>
      </c>
      <c r="B668" s="172" t="s">
        <v>3891</v>
      </c>
      <c r="C668" s="172" t="s">
        <v>306</v>
      </c>
      <c r="D668" s="172">
        <f t="shared" si="10"/>
        <v>3</v>
      </c>
      <c r="E668" s="172" t="s">
        <v>3867</v>
      </c>
      <c r="F668" s="172" t="s">
        <v>5763</v>
      </c>
      <c r="G668" s="172" t="s">
        <v>7556</v>
      </c>
      <c r="H668" s="172" t="s">
        <v>7429</v>
      </c>
      <c r="I668" s="177"/>
      <c r="J668" s="91" t="s">
        <v>9947</v>
      </c>
      <c r="K668" s="172" t="s">
        <v>583</v>
      </c>
      <c r="L668" s="56"/>
      <c r="M668" s="56"/>
    </row>
    <row r="669" spans="1:13" ht="20.25" customHeight="1">
      <c r="A669" s="69" t="s">
        <v>1549</v>
      </c>
      <c r="B669" s="172" t="s">
        <v>3891</v>
      </c>
      <c r="C669" s="172" t="s">
        <v>306</v>
      </c>
      <c r="D669" s="172">
        <f t="shared" si="10"/>
        <v>4</v>
      </c>
      <c r="E669" s="172" t="s">
        <v>954</v>
      </c>
      <c r="F669" s="172" t="s">
        <v>961</v>
      </c>
      <c r="G669" s="36" t="s">
        <v>5426</v>
      </c>
      <c r="H669" s="172" t="s">
        <v>7430</v>
      </c>
      <c r="I669" s="193" t="s">
        <v>5427</v>
      </c>
      <c r="J669" s="89" t="s">
        <v>1391</v>
      </c>
      <c r="K669" s="172" t="s">
        <v>80</v>
      </c>
      <c r="L669" s="56"/>
      <c r="M669" s="56"/>
    </row>
    <row r="670" spans="1:13" ht="20.25" customHeight="1">
      <c r="A670" s="69" t="s">
        <v>1549</v>
      </c>
      <c r="B670" s="172" t="s">
        <v>3891</v>
      </c>
      <c r="C670" s="172" t="s">
        <v>306</v>
      </c>
      <c r="D670" s="172">
        <f t="shared" si="10"/>
        <v>5</v>
      </c>
      <c r="E670" s="172" t="s">
        <v>3860</v>
      </c>
      <c r="F670" s="172" t="s">
        <v>1451</v>
      </c>
      <c r="G670" s="172" t="s">
        <v>9946</v>
      </c>
      <c r="H670" s="172" t="s">
        <v>7431</v>
      </c>
      <c r="I670" s="177"/>
      <c r="J670" s="177" t="s">
        <v>9956</v>
      </c>
      <c r="K670" s="172" t="s">
        <v>583</v>
      </c>
      <c r="L670" s="56"/>
      <c r="M670" s="56"/>
    </row>
    <row r="671" spans="1:13" ht="20.25" customHeight="1">
      <c r="A671" s="69" t="s">
        <v>1549</v>
      </c>
      <c r="B671" s="172" t="s">
        <v>3891</v>
      </c>
      <c r="C671" s="172" t="s">
        <v>306</v>
      </c>
      <c r="D671" s="172">
        <f t="shared" si="10"/>
        <v>6</v>
      </c>
      <c r="E671" s="172" t="s">
        <v>3893</v>
      </c>
      <c r="F671" s="172" t="s">
        <v>5778</v>
      </c>
      <c r="G671" s="172" t="s">
        <v>9948</v>
      </c>
      <c r="H671" s="172" t="s">
        <v>7432</v>
      </c>
      <c r="I671" s="177" t="s">
        <v>9950</v>
      </c>
      <c r="J671" s="177" t="s">
        <v>9949</v>
      </c>
      <c r="K671" s="172" t="s">
        <v>7538</v>
      </c>
      <c r="L671" s="56"/>
      <c r="M671" s="56"/>
    </row>
    <row r="672" spans="1:13" ht="20.25" customHeight="1">
      <c r="A672" s="69" t="s">
        <v>1549</v>
      </c>
      <c r="B672" s="172" t="s">
        <v>1501</v>
      </c>
      <c r="C672" s="172" t="s">
        <v>306</v>
      </c>
      <c r="D672" s="172">
        <f t="shared" si="10"/>
        <v>7</v>
      </c>
      <c r="E672" s="172" t="s">
        <v>2779</v>
      </c>
      <c r="F672" s="172" t="s">
        <v>2374</v>
      </c>
      <c r="G672" s="82" t="s">
        <v>9955</v>
      </c>
      <c r="H672" s="172" t="s">
        <v>7433</v>
      </c>
      <c r="I672" s="177"/>
      <c r="J672" s="172">
        <v>100001</v>
      </c>
      <c r="K672" s="172" t="s">
        <v>80</v>
      </c>
      <c r="L672" s="56"/>
      <c r="M672" s="56"/>
    </row>
    <row r="673" spans="1:13" ht="20.25" customHeight="1">
      <c r="A673" s="69" t="s">
        <v>1549</v>
      </c>
      <c r="B673" s="172" t="s">
        <v>3891</v>
      </c>
      <c r="C673" s="172" t="s">
        <v>306</v>
      </c>
      <c r="D673" s="172">
        <f t="shared" si="10"/>
        <v>8</v>
      </c>
      <c r="E673" s="172" t="s">
        <v>3859</v>
      </c>
      <c r="F673" s="172" t="s">
        <v>2380</v>
      </c>
      <c r="G673" s="172" t="s">
        <v>9953</v>
      </c>
      <c r="H673" s="172" t="s">
        <v>7434</v>
      </c>
      <c r="I673" s="177"/>
      <c r="J673" s="177" t="s">
        <v>9954</v>
      </c>
      <c r="K673" s="172" t="s">
        <v>583</v>
      </c>
      <c r="L673" s="56"/>
      <c r="M673" s="56"/>
    </row>
    <row r="674" spans="1:13" ht="20.25" customHeight="1">
      <c r="A674" s="69" t="s">
        <v>1549</v>
      </c>
      <c r="B674" s="172" t="s">
        <v>3891</v>
      </c>
      <c r="C674" s="172" t="s">
        <v>306</v>
      </c>
      <c r="D674" s="172">
        <f t="shared" si="10"/>
        <v>9</v>
      </c>
      <c r="E674" s="172" t="s">
        <v>955</v>
      </c>
      <c r="F674" s="172" t="s">
        <v>962</v>
      </c>
      <c r="G674" s="172" t="s">
        <v>6985</v>
      </c>
      <c r="H674" s="172" t="s">
        <v>7435</v>
      </c>
      <c r="I674" s="177"/>
      <c r="J674" s="177" t="s">
        <v>7000</v>
      </c>
      <c r="K674" s="172" t="s">
        <v>583</v>
      </c>
      <c r="L674" s="56"/>
      <c r="M674" s="56"/>
    </row>
    <row r="675" spans="1:13" ht="20.25" customHeight="1">
      <c r="A675" s="69" t="s">
        <v>1549</v>
      </c>
      <c r="B675" s="172" t="s">
        <v>3891</v>
      </c>
      <c r="C675" s="172" t="s">
        <v>306</v>
      </c>
      <c r="D675" s="172">
        <f t="shared" si="10"/>
        <v>10</v>
      </c>
      <c r="E675" s="172" t="s">
        <v>3894</v>
      </c>
      <c r="F675" s="172" t="s">
        <v>5779</v>
      </c>
      <c r="G675" s="172" t="s">
        <v>7568</v>
      </c>
      <c r="H675" s="172" t="s">
        <v>7436</v>
      </c>
      <c r="I675" s="177" t="s">
        <v>9957</v>
      </c>
      <c r="J675" s="177" t="s">
        <v>9958</v>
      </c>
      <c r="K675" s="172" t="s">
        <v>7538</v>
      </c>
      <c r="L675" s="56"/>
      <c r="M675" s="56"/>
    </row>
    <row r="676" spans="1:13" ht="20.25" customHeight="1">
      <c r="A676" s="69" t="s">
        <v>1549</v>
      </c>
      <c r="B676" s="172" t="s">
        <v>3891</v>
      </c>
      <c r="C676" s="172" t="s">
        <v>306</v>
      </c>
      <c r="D676" s="172">
        <f t="shared" si="10"/>
        <v>11</v>
      </c>
      <c r="E676" s="172" t="s">
        <v>3873</v>
      </c>
      <c r="F676" s="172" t="s">
        <v>5767</v>
      </c>
      <c r="G676" s="172" t="s">
        <v>7570</v>
      </c>
      <c r="H676" s="172" t="s">
        <v>7437</v>
      </c>
      <c r="I676" s="177"/>
      <c r="J676" s="177"/>
      <c r="K676" s="172" t="s">
        <v>583</v>
      </c>
      <c r="L676" s="56"/>
      <c r="M676" s="56"/>
    </row>
    <row r="677" spans="1:13" ht="20.25" customHeight="1">
      <c r="A677" s="69" t="s">
        <v>1549</v>
      </c>
      <c r="B677" s="172" t="s">
        <v>3891</v>
      </c>
      <c r="C677" s="172" t="s">
        <v>306</v>
      </c>
      <c r="D677" s="172">
        <f t="shared" si="10"/>
        <v>12</v>
      </c>
      <c r="E677" s="172" t="s">
        <v>3895</v>
      </c>
      <c r="F677" s="172" t="s">
        <v>5780</v>
      </c>
      <c r="G677" s="172" t="s">
        <v>9959</v>
      </c>
      <c r="H677" s="172" t="s">
        <v>7438</v>
      </c>
      <c r="I677" s="177"/>
      <c r="J677" s="177"/>
      <c r="K677" s="172" t="s">
        <v>583</v>
      </c>
      <c r="L677" s="56"/>
      <c r="M677" s="56"/>
    </row>
    <row r="678" spans="1:13" ht="20.25" customHeight="1">
      <c r="A678" s="69" t="s">
        <v>1549</v>
      </c>
      <c r="B678" s="172" t="s">
        <v>3891</v>
      </c>
      <c r="C678" s="172" t="s">
        <v>306</v>
      </c>
      <c r="D678" s="172">
        <f t="shared" si="10"/>
        <v>13</v>
      </c>
      <c r="E678" s="172" t="s">
        <v>3896</v>
      </c>
      <c r="F678" s="172" t="s">
        <v>5781</v>
      </c>
      <c r="G678" s="172" t="s">
        <v>9960</v>
      </c>
      <c r="H678" s="172" t="s">
        <v>7439</v>
      </c>
      <c r="I678" s="177"/>
      <c r="J678" s="177" t="s">
        <v>9961</v>
      </c>
      <c r="K678" s="172" t="s">
        <v>583</v>
      </c>
      <c r="L678" s="56"/>
      <c r="M678" s="56"/>
    </row>
    <row r="679" spans="1:13" ht="20.25" customHeight="1">
      <c r="A679" s="69" t="s">
        <v>1549</v>
      </c>
      <c r="B679" s="172" t="s">
        <v>3891</v>
      </c>
      <c r="C679" s="172" t="s">
        <v>306</v>
      </c>
      <c r="D679" s="172">
        <f t="shared" si="10"/>
        <v>14</v>
      </c>
      <c r="E679" s="172" t="s">
        <v>3897</v>
      </c>
      <c r="F679" s="172" t="s">
        <v>5782</v>
      </c>
      <c r="G679" s="410" t="s">
        <v>3897</v>
      </c>
      <c r="H679" s="172" t="s">
        <v>7440</v>
      </c>
      <c r="I679" s="177"/>
      <c r="J679" s="177"/>
      <c r="K679" s="172" t="s">
        <v>583</v>
      </c>
      <c r="L679" s="56"/>
      <c r="M679" s="56"/>
    </row>
    <row r="680" spans="1:13" ht="20.25" customHeight="1">
      <c r="A680" s="69" t="s">
        <v>1549</v>
      </c>
      <c r="B680" s="172" t="s">
        <v>3891</v>
      </c>
      <c r="C680" s="172" t="s">
        <v>306</v>
      </c>
      <c r="D680" s="172">
        <f t="shared" si="10"/>
        <v>15</v>
      </c>
      <c r="E680" s="172" t="s">
        <v>2606</v>
      </c>
      <c r="F680" s="172" t="s">
        <v>2482</v>
      </c>
      <c r="G680" s="172" t="s">
        <v>9907</v>
      </c>
      <c r="H680" s="172" t="s">
        <v>7441</v>
      </c>
      <c r="I680" s="177" t="s">
        <v>9908</v>
      </c>
      <c r="J680" s="177" t="s">
        <v>9909</v>
      </c>
      <c r="K680" s="172" t="s">
        <v>583</v>
      </c>
      <c r="L680" s="56"/>
      <c r="M680" s="56"/>
    </row>
    <row r="681" spans="1:13" ht="20.25" customHeight="1">
      <c r="A681" s="69" t="s">
        <v>1549</v>
      </c>
      <c r="B681" s="172" t="s">
        <v>3891</v>
      </c>
      <c r="C681" s="172" t="s">
        <v>306</v>
      </c>
      <c r="D681" s="172">
        <f t="shared" si="10"/>
        <v>16</v>
      </c>
      <c r="E681" s="172" t="s">
        <v>2610</v>
      </c>
      <c r="F681" s="172" t="s">
        <v>2487</v>
      </c>
      <c r="G681" s="172" t="s">
        <v>9910</v>
      </c>
      <c r="H681" s="172" t="s">
        <v>7442</v>
      </c>
      <c r="I681" s="177" t="s">
        <v>9911</v>
      </c>
      <c r="J681" s="177" t="s">
        <v>9912</v>
      </c>
      <c r="K681" s="172" t="s">
        <v>7537</v>
      </c>
      <c r="L681" s="56"/>
      <c r="M681" s="56"/>
    </row>
    <row r="682" spans="1:13" ht="20.25" customHeight="1">
      <c r="A682" s="69" t="s">
        <v>1549</v>
      </c>
      <c r="B682" s="172" t="s">
        <v>3891</v>
      </c>
      <c r="C682" s="172" t="s">
        <v>306</v>
      </c>
      <c r="D682" s="172">
        <f t="shared" si="10"/>
        <v>17</v>
      </c>
      <c r="E682" s="172" t="s">
        <v>202</v>
      </c>
      <c r="F682" s="172" t="s">
        <v>633</v>
      </c>
      <c r="G682" s="36" t="s">
        <v>1235</v>
      </c>
      <c r="H682" s="172" t="s">
        <v>7443</v>
      </c>
      <c r="I682" s="88" t="s">
        <v>1701</v>
      </c>
      <c r="J682" s="97" t="s">
        <v>1680</v>
      </c>
      <c r="K682" s="172" t="s">
        <v>80</v>
      </c>
      <c r="L682" s="56"/>
      <c r="M682" s="56"/>
    </row>
    <row r="683" spans="1:13" ht="20.25" customHeight="1">
      <c r="A683" s="69" t="s">
        <v>1549</v>
      </c>
      <c r="B683" s="172" t="s">
        <v>3891</v>
      </c>
      <c r="C683" s="172" t="s">
        <v>306</v>
      </c>
      <c r="D683" s="172">
        <f t="shared" si="10"/>
        <v>18</v>
      </c>
      <c r="E683" s="172" t="s">
        <v>1141</v>
      </c>
      <c r="F683" s="172" t="s">
        <v>2484</v>
      </c>
      <c r="G683" s="172" t="s">
        <v>6984</v>
      </c>
      <c r="H683" s="172" t="s">
        <v>7444</v>
      </c>
      <c r="I683" s="172" t="s">
        <v>1684</v>
      </c>
      <c r="J683" s="177" t="s">
        <v>6983</v>
      </c>
      <c r="K683" s="172" t="s">
        <v>7538</v>
      </c>
      <c r="L683" s="56"/>
      <c r="M683" s="56"/>
    </row>
    <row r="684" spans="1:13" ht="20.25" customHeight="1">
      <c r="A684" s="69" t="s">
        <v>1549</v>
      </c>
      <c r="B684" s="172" t="s">
        <v>3891</v>
      </c>
      <c r="C684" s="172" t="s">
        <v>306</v>
      </c>
      <c r="D684" s="172">
        <f t="shared" si="10"/>
        <v>19</v>
      </c>
      <c r="E684" s="172" t="s">
        <v>3898</v>
      </c>
      <c r="F684" s="172" t="s">
        <v>5783</v>
      </c>
      <c r="G684" s="172" t="s">
        <v>9962</v>
      </c>
      <c r="H684" s="172" t="s">
        <v>7445</v>
      </c>
      <c r="I684" s="177"/>
      <c r="J684" s="177" t="s">
        <v>9963</v>
      </c>
      <c r="K684" s="172" t="s">
        <v>583</v>
      </c>
      <c r="L684" s="56"/>
      <c r="M684" s="56"/>
    </row>
    <row r="685" spans="1:13" ht="20.25" customHeight="1">
      <c r="A685" s="69" t="s">
        <v>1549</v>
      </c>
      <c r="B685" s="172" t="s">
        <v>3891</v>
      </c>
      <c r="C685" s="172" t="s">
        <v>306</v>
      </c>
      <c r="D685" s="172">
        <f t="shared" si="10"/>
        <v>20</v>
      </c>
      <c r="E685" s="172" t="s">
        <v>1437</v>
      </c>
      <c r="F685" s="172" t="s">
        <v>1433</v>
      </c>
      <c r="G685" s="172" t="s">
        <v>9965</v>
      </c>
      <c r="H685" s="172" t="s">
        <v>7446</v>
      </c>
      <c r="I685" s="177"/>
      <c r="J685" s="177" t="s">
        <v>6216</v>
      </c>
      <c r="K685" s="172" t="s">
        <v>583</v>
      </c>
      <c r="L685" s="56"/>
      <c r="M685" s="56"/>
    </row>
    <row r="686" spans="1:13" ht="20.25" customHeight="1">
      <c r="A686" s="69" t="s">
        <v>1549</v>
      </c>
      <c r="B686" s="172" t="s">
        <v>3891</v>
      </c>
      <c r="C686" s="172" t="s">
        <v>306</v>
      </c>
      <c r="D686" s="172">
        <f t="shared" si="10"/>
        <v>21</v>
      </c>
      <c r="E686" s="172" t="s">
        <v>1436</v>
      </c>
      <c r="F686" s="172" t="s">
        <v>1432</v>
      </c>
      <c r="G686" s="172" t="s">
        <v>6990</v>
      </c>
      <c r="H686" s="172" t="s">
        <v>7447</v>
      </c>
      <c r="I686" s="177"/>
      <c r="J686" s="177" t="s">
        <v>9968</v>
      </c>
      <c r="K686" s="172" t="s">
        <v>583</v>
      </c>
      <c r="L686" s="56"/>
      <c r="M686" s="56"/>
    </row>
    <row r="687" spans="1:13" ht="20.25" customHeight="1">
      <c r="A687" s="69" t="s">
        <v>1549</v>
      </c>
      <c r="B687" s="172" t="s">
        <v>3891</v>
      </c>
      <c r="C687" s="172" t="s">
        <v>306</v>
      </c>
      <c r="D687" s="172">
        <f t="shared" si="10"/>
        <v>22</v>
      </c>
      <c r="E687" s="172" t="s">
        <v>3899</v>
      </c>
      <c r="F687" s="172" t="s">
        <v>2486</v>
      </c>
      <c r="G687" s="265" t="s">
        <v>9966</v>
      </c>
      <c r="H687" s="172" t="s">
        <v>7448</v>
      </c>
      <c r="I687" s="177"/>
      <c r="J687" s="177" t="s">
        <v>9967</v>
      </c>
      <c r="K687" s="172" t="s">
        <v>583</v>
      </c>
      <c r="L687" s="56"/>
      <c r="M687" s="56"/>
    </row>
    <row r="688" spans="1:13" ht="20.25" customHeight="1">
      <c r="A688" s="69" t="s">
        <v>1549</v>
      </c>
      <c r="B688" s="172" t="s">
        <v>3891</v>
      </c>
      <c r="C688" s="172" t="s">
        <v>306</v>
      </c>
      <c r="D688" s="172">
        <f t="shared" si="10"/>
        <v>23</v>
      </c>
      <c r="E688" s="173" t="s">
        <v>212</v>
      </c>
      <c r="F688" s="220" t="s">
        <v>9964</v>
      </c>
      <c r="G688" s="172" t="s">
        <v>3618</v>
      </c>
      <c r="H688" s="172" t="s">
        <v>3598</v>
      </c>
      <c r="I688" s="174" t="s">
        <v>3717</v>
      </c>
      <c r="J688" s="174" t="s">
        <v>4164</v>
      </c>
      <c r="K688" s="173" t="s">
        <v>974</v>
      </c>
      <c r="L688" s="56"/>
      <c r="M688" s="56"/>
    </row>
    <row r="689" spans="1:13" ht="20.25" customHeight="1">
      <c r="A689" s="69" t="s">
        <v>1549</v>
      </c>
      <c r="B689" s="172" t="s">
        <v>3891</v>
      </c>
      <c r="C689" s="172" t="s">
        <v>306</v>
      </c>
      <c r="D689" s="172">
        <f t="shared" si="10"/>
        <v>24</v>
      </c>
      <c r="E689" s="69" t="s">
        <v>573</v>
      </c>
      <c r="F689" s="173" t="s">
        <v>565</v>
      </c>
      <c r="G689" s="172" t="s">
        <v>3619</v>
      </c>
      <c r="H689" s="172" t="s">
        <v>575</v>
      </c>
      <c r="I689" s="122" t="s">
        <v>3522</v>
      </c>
      <c r="J689" s="122" t="s">
        <v>3620</v>
      </c>
      <c r="K689" s="173" t="s">
        <v>584</v>
      </c>
      <c r="L689" s="56"/>
      <c r="M689" s="56"/>
    </row>
    <row r="690" spans="1:13" ht="20.25" customHeight="1">
      <c r="A690" s="69" t="s">
        <v>1549</v>
      </c>
      <c r="B690" s="172" t="s">
        <v>386</v>
      </c>
      <c r="C690" s="172" t="s">
        <v>307</v>
      </c>
      <c r="D690" s="172">
        <f t="shared" si="10"/>
        <v>1</v>
      </c>
      <c r="E690" s="69" t="s">
        <v>3597</v>
      </c>
      <c r="F690" s="173" t="s">
        <v>565</v>
      </c>
      <c r="G690" s="172" t="s">
        <v>3619</v>
      </c>
      <c r="H690" s="172" t="s">
        <v>7449</v>
      </c>
      <c r="I690" s="122" t="s">
        <v>3601</v>
      </c>
      <c r="J690" s="122" t="s">
        <v>2006</v>
      </c>
      <c r="K690" s="173" t="s">
        <v>584</v>
      </c>
      <c r="L690" s="56"/>
      <c r="M690" s="56"/>
    </row>
    <row r="691" spans="1:13" ht="20.25" customHeight="1">
      <c r="A691" s="69" t="s">
        <v>1549</v>
      </c>
      <c r="B691" s="172" t="s">
        <v>386</v>
      </c>
      <c r="C691" s="172" t="s">
        <v>307</v>
      </c>
      <c r="D691" s="172">
        <f t="shared" si="10"/>
        <v>2</v>
      </c>
      <c r="E691" s="172" t="s">
        <v>3900</v>
      </c>
      <c r="F691" s="172" t="s">
        <v>5784</v>
      </c>
      <c r="G691" s="410" t="s">
        <v>9973</v>
      </c>
      <c r="H691" s="172" t="s">
        <v>7450</v>
      </c>
      <c r="I691" s="177"/>
      <c r="J691" s="177"/>
      <c r="K691" s="172" t="s">
        <v>80</v>
      </c>
      <c r="L691" s="56"/>
      <c r="M691" s="56"/>
    </row>
    <row r="692" spans="1:13" ht="20.25" customHeight="1">
      <c r="A692" s="69" t="s">
        <v>1549</v>
      </c>
      <c r="B692" s="172" t="s">
        <v>386</v>
      </c>
      <c r="C692" s="172" t="s">
        <v>307</v>
      </c>
      <c r="D692" s="172">
        <f t="shared" si="10"/>
        <v>3</v>
      </c>
      <c r="E692" s="172" t="s">
        <v>3901</v>
      </c>
      <c r="F692" s="172" t="s">
        <v>5785</v>
      </c>
      <c r="G692" s="172" t="s">
        <v>9974</v>
      </c>
      <c r="H692" s="172" t="s">
        <v>9977</v>
      </c>
      <c r="I692" s="243" t="s">
        <v>9979</v>
      </c>
      <c r="J692" s="243" t="s">
        <v>7285</v>
      </c>
      <c r="K692" s="172" t="s">
        <v>7535</v>
      </c>
      <c r="L692" s="56"/>
      <c r="M692" s="56"/>
    </row>
    <row r="693" spans="1:13" ht="20.25" customHeight="1">
      <c r="A693" s="69" t="s">
        <v>1549</v>
      </c>
      <c r="B693" s="172" t="s">
        <v>386</v>
      </c>
      <c r="C693" s="172" t="s">
        <v>307</v>
      </c>
      <c r="D693" s="172">
        <f t="shared" si="10"/>
        <v>4</v>
      </c>
      <c r="E693" s="172" t="s">
        <v>3902</v>
      </c>
      <c r="F693" s="172" t="s">
        <v>4692</v>
      </c>
      <c r="G693" s="172" t="s">
        <v>9986</v>
      </c>
      <c r="H693" s="172" t="s">
        <v>7451</v>
      </c>
      <c r="I693" s="177"/>
      <c r="J693" s="177" t="s">
        <v>9989</v>
      </c>
      <c r="K693" s="172" t="s">
        <v>583</v>
      </c>
      <c r="L693" s="56"/>
      <c r="M693" s="56"/>
    </row>
    <row r="694" spans="1:13" ht="20.25" customHeight="1">
      <c r="A694" s="69" t="s">
        <v>1549</v>
      </c>
      <c r="B694" s="172" t="s">
        <v>386</v>
      </c>
      <c r="C694" s="172" t="s">
        <v>307</v>
      </c>
      <c r="D694" s="172">
        <f t="shared" si="10"/>
        <v>5</v>
      </c>
      <c r="E694" s="172" t="s">
        <v>3903</v>
      </c>
      <c r="F694" s="172" t="s">
        <v>5786</v>
      </c>
      <c r="G694" s="172" t="s">
        <v>9975</v>
      </c>
      <c r="H694" s="172" t="s">
        <v>9976</v>
      </c>
      <c r="I694" s="243" t="s">
        <v>9980</v>
      </c>
      <c r="J694" s="243" t="s">
        <v>9978</v>
      </c>
      <c r="K694" s="172" t="s">
        <v>7535</v>
      </c>
      <c r="L694" s="56"/>
      <c r="M694" s="56"/>
    </row>
    <row r="695" spans="1:13" ht="20.25" customHeight="1">
      <c r="A695" s="69" t="s">
        <v>1549</v>
      </c>
      <c r="B695" s="172" t="s">
        <v>386</v>
      </c>
      <c r="C695" s="172" t="s">
        <v>307</v>
      </c>
      <c r="D695" s="172">
        <f t="shared" si="10"/>
        <v>6</v>
      </c>
      <c r="E695" s="83" t="s">
        <v>9970</v>
      </c>
      <c r="F695" s="172" t="s">
        <v>9971</v>
      </c>
      <c r="G695" s="172" t="s">
        <v>9988</v>
      </c>
      <c r="H695" s="172" t="s">
        <v>7452</v>
      </c>
      <c r="I695" s="177" t="s">
        <v>9981</v>
      </c>
      <c r="J695" s="177" t="s">
        <v>9982</v>
      </c>
      <c r="K695" s="172" t="s">
        <v>7538</v>
      </c>
      <c r="L695" s="56"/>
      <c r="M695" s="56"/>
    </row>
    <row r="696" spans="1:13" ht="20.25" customHeight="1">
      <c r="A696" s="69" t="s">
        <v>1549</v>
      </c>
      <c r="B696" s="172" t="s">
        <v>386</v>
      </c>
      <c r="C696" s="172" t="s">
        <v>307</v>
      </c>
      <c r="D696" s="172">
        <f t="shared" si="10"/>
        <v>7</v>
      </c>
      <c r="E696" s="172" t="s">
        <v>3904</v>
      </c>
      <c r="F696" s="172" t="s">
        <v>4685</v>
      </c>
      <c r="G696" s="172" t="s">
        <v>10189</v>
      </c>
      <c r="H696" s="172" t="s">
        <v>7453</v>
      </c>
      <c r="I696" s="177" t="s">
        <v>9984</v>
      </c>
      <c r="J696" s="177" t="s">
        <v>9985</v>
      </c>
      <c r="K696" s="172" t="s">
        <v>7538</v>
      </c>
      <c r="L696" s="56"/>
      <c r="M696" s="56"/>
    </row>
    <row r="697" spans="1:13" ht="20.25" customHeight="1">
      <c r="A697" s="69" t="s">
        <v>1549</v>
      </c>
      <c r="B697" s="172" t="s">
        <v>3905</v>
      </c>
      <c r="C697" s="172" t="s">
        <v>307</v>
      </c>
      <c r="D697" s="172">
        <f t="shared" si="10"/>
        <v>8</v>
      </c>
      <c r="E697" s="172" t="s">
        <v>3906</v>
      </c>
      <c r="F697" s="172" t="s">
        <v>5787</v>
      </c>
      <c r="G697" s="172" t="s">
        <v>9990</v>
      </c>
      <c r="H697" s="172" t="s">
        <v>7454</v>
      </c>
      <c r="I697" s="177" t="s">
        <v>1701</v>
      </c>
      <c r="J697" s="177"/>
      <c r="K697" s="172" t="s">
        <v>583</v>
      </c>
      <c r="L697" s="56"/>
      <c r="M697" s="56"/>
    </row>
    <row r="698" spans="1:13" ht="20.25" customHeight="1">
      <c r="A698" s="212" t="s">
        <v>1549</v>
      </c>
      <c r="B698" s="201" t="s">
        <v>386</v>
      </c>
      <c r="C698" s="201" t="s">
        <v>307</v>
      </c>
      <c r="D698" s="201">
        <f t="shared" si="10"/>
        <v>9</v>
      </c>
      <c r="E698" s="289" t="s">
        <v>12526</v>
      </c>
      <c r="F698" s="201" t="s">
        <v>5956</v>
      </c>
      <c r="G698" s="201" t="s">
        <v>9991</v>
      </c>
      <c r="H698" s="201" t="s">
        <v>7455</v>
      </c>
      <c r="I698" s="202" t="s">
        <v>10137</v>
      </c>
      <c r="J698" s="202" t="s">
        <v>9997</v>
      </c>
      <c r="K698" s="172" t="s">
        <v>7538</v>
      </c>
      <c r="L698" s="56"/>
      <c r="M698" s="56"/>
    </row>
    <row r="699" spans="1:13" ht="20.25" customHeight="1">
      <c r="A699" s="69" t="s">
        <v>1549</v>
      </c>
      <c r="B699" s="172" t="s">
        <v>386</v>
      </c>
      <c r="C699" s="172" t="s">
        <v>307</v>
      </c>
      <c r="D699" s="172">
        <f t="shared" si="10"/>
        <v>10</v>
      </c>
      <c r="E699" s="54" t="s">
        <v>9969</v>
      </c>
      <c r="F699" s="172" t="s">
        <v>5779</v>
      </c>
      <c r="G699" s="172" t="s">
        <v>9992</v>
      </c>
      <c r="H699" s="172" t="s">
        <v>7456</v>
      </c>
      <c r="I699" s="177" t="s">
        <v>9983</v>
      </c>
      <c r="J699" s="177" t="s">
        <v>12669</v>
      </c>
      <c r="K699" s="172" t="s">
        <v>7538</v>
      </c>
      <c r="L699" s="56"/>
      <c r="M699" s="56"/>
    </row>
    <row r="700" spans="1:13" ht="20.25" customHeight="1">
      <c r="A700" s="69" t="s">
        <v>1549</v>
      </c>
      <c r="B700" s="172" t="s">
        <v>386</v>
      </c>
      <c r="C700" s="172" t="s">
        <v>307</v>
      </c>
      <c r="D700" s="172">
        <f t="shared" si="10"/>
        <v>11</v>
      </c>
      <c r="E700" s="172" t="s">
        <v>3688</v>
      </c>
      <c r="F700" s="172" t="s">
        <v>2450</v>
      </c>
      <c r="G700" s="172" t="s">
        <v>9993</v>
      </c>
      <c r="H700" s="172" t="s">
        <v>7457</v>
      </c>
      <c r="I700" s="177"/>
      <c r="J700" s="177" t="s">
        <v>9994</v>
      </c>
      <c r="K700" s="172" t="s">
        <v>583</v>
      </c>
      <c r="L700" s="56"/>
      <c r="M700" s="56"/>
    </row>
    <row r="701" spans="1:13" ht="20.25" customHeight="1">
      <c r="A701" s="69" t="s">
        <v>1549</v>
      </c>
      <c r="B701" s="172" t="s">
        <v>386</v>
      </c>
      <c r="C701" s="172" t="s">
        <v>307</v>
      </c>
      <c r="D701" s="172">
        <f t="shared" si="10"/>
        <v>12</v>
      </c>
      <c r="E701" s="172" t="s">
        <v>954</v>
      </c>
      <c r="F701" s="172" t="s">
        <v>9999</v>
      </c>
      <c r="G701" s="36" t="s">
        <v>5426</v>
      </c>
      <c r="H701" s="172" t="s">
        <v>7458</v>
      </c>
      <c r="I701" s="193" t="s">
        <v>5427</v>
      </c>
      <c r="J701" s="89" t="s">
        <v>1391</v>
      </c>
      <c r="K701" s="172" t="s">
        <v>80</v>
      </c>
      <c r="L701" s="56"/>
      <c r="M701" s="56"/>
    </row>
    <row r="702" spans="1:13" ht="20.25" customHeight="1">
      <c r="A702" s="69" t="s">
        <v>1549</v>
      </c>
      <c r="B702" s="172" t="s">
        <v>386</v>
      </c>
      <c r="C702" s="172" t="s">
        <v>307</v>
      </c>
      <c r="D702" s="172">
        <f t="shared" si="10"/>
        <v>13</v>
      </c>
      <c r="E702" s="172" t="s">
        <v>2537</v>
      </c>
      <c r="F702" s="172" t="s">
        <v>2407</v>
      </c>
      <c r="G702" s="172" t="s">
        <v>9995</v>
      </c>
      <c r="H702" s="172" t="s">
        <v>7459</v>
      </c>
      <c r="I702" s="177"/>
      <c r="J702" s="177"/>
      <c r="K702" s="172" t="s">
        <v>80</v>
      </c>
      <c r="L702" s="56"/>
      <c r="M702" s="56"/>
    </row>
    <row r="703" spans="1:13" ht="20.25" customHeight="1">
      <c r="A703" s="69" t="s">
        <v>1549</v>
      </c>
      <c r="B703" s="172" t="s">
        <v>386</v>
      </c>
      <c r="C703" s="172" t="s">
        <v>307</v>
      </c>
      <c r="D703" s="172">
        <f t="shared" si="10"/>
        <v>14</v>
      </c>
      <c r="E703" s="172" t="s">
        <v>3888</v>
      </c>
      <c r="F703" s="172" t="s">
        <v>2412</v>
      </c>
      <c r="G703" s="172" t="s">
        <v>9996</v>
      </c>
      <c r="H703" s="172" t="s">
        <v>7460</v>
      </c>
      <c r="I703" s="177"/>
      <c r="J703" s="177"/>
      <c r="K703" s="172" t="s">
        <v>80</v>
      </c>
      <c r="L703" s="56"/>
      <c r="M703" s="56"/>
    </row>
    <row r="704" spans="1:13" ht="20.25" customHeight="1">
      <c r="A704" s="69" t="s">
        <v>1549</v>
      </c>
      <c r="B704" s="172" t="s">
        <v>386</v>
      </c>
      <c r="C704" s="172" t="s">
        <v>307</v>
      </c>
      <c r="D704" s="172">
        <f t="shared" si="10"/>
        <v>15</v>
      </c>
      <c r="E704" s="172" t="s">
        <v>202</v>
      </c>
      <c r="F704" s="172" t="s">
        <v>633</v>
      </c>
      <c r="G704" s="36" t="s">
        <v>1235</v>
      </c>
      <c r="H704" s="172" t="s">
        <v>7461</v>
      </c>
      <c r="I704" s="88" t="s">
        <v>1701</v>
      </c>
      <c r="J704" s="97" t="s">
        <v>1680</v>
      </c>
      <c r="K704" s="172" t="s">
        <v>80</v>
      </c>
      <c r="L704" s="56"/>
      <c r="M704" s="56"/>
    </row>
    <row r="705" spans="1:13" ht="20.25" customHeight="1">
      <c r="A705" s="69" t="s">
        <v>1549</v>
      </c>
      <c r="B705" s="172" t="s">
        <v>3908</v>
      </c>
      <c r="C705" s="172" t="s">
        <v>308</v>
      </c>
      <c r="D705" s="172">
        <f t="shared" si="10"/>
        <v>1</v>
      </c>
      <c r="E705" s="69" t="s">
        <v>3597</v>
      </c>
      <c r="F705" s="173" t="s">
        <v>565</v>
      </c>
      <c r="G705" s="172" t="s">
        <v>600</v>
      </c>
      <c r="H705" s="172" t="s">
        <v>7462</v>
      </c>
      <c r="I705" s="122" t="s">
        <v>3522</v>
      </c>
      <c r="J705" s="122" t="s">
        <v>3620</v>
      </c>
      <c r="K705" s="173" t="s">
        <v>3600</v>
      </c>
      <c r="L705" s="56"/>
      <c r="M705" s="56"/>
    </row>
    <row r="706" spans="1:13" ht="20.25" customHeight="1">
      <c r="A706" s="69" t="s">
        <v>1549</v>
      </c>
      <c r="B706" s="172" t="s">
        <v>1502</v>
      </c>
      <c r="C706" s="172" t="s">
        <v>308</v>
      </c>
      <c r="D706" s="172">
        <f t="shared" si="10"/>
        <v>2</v>
      </c>
      <c r="E706" s="172" t="s">
        <v>3909</v>
      </c>
      <c r="F706" s="172" t="s">
        <v>5789</v>
      </c>
      <c r="G706" s="172" t="s">
        <v>10002</v>
      </c>
      <c r="H706" s="172" t="s">
        <v>7463</v>
      </c>
      <c r="I706" s="122" t="s">
        <v>3522</v>
      </c>
      <c r="J706" s="122" t="s">
        <v>2006</v>
      </c>
      <c r="K706" s="172" t="s">
        <v>215</v>
      </c>
      <c r="L706" s="56"/>
      <c r="M706" s="56"/>
    </row>
    <row r="707" spans="1:13" ht="20.25" customHeight="1">
      <c r="A707" s="69" t="s">
        <v>1549</v>
      </c>
      <c r="B707" s="172" t="s">
        <v>3910</v>
      </c>
      <c r="C707" s="172" t="s">
        <v>308</v>
      </c>
      <c r="D707" s="172">
        <f t="shared" si="10"/>
        <v>3</v>
      </c>
      <c r="E707" s="172" t="s">
        <v>3911</v>
      </c>
      <c r="F707" s="172" t="s">
        <v>2412</v>
      </c>
      <c r="G707" s="172" t="s">
        <v>9996</v>
      </c>
      <c r="H707" s="172" t="s">
        <v>7464</v>
      </c>
      <c r="I707" s="177"/>
      <c r="J707" s="177"/>
      <c r="K707" s="172" t="s">
        <v>80</v>
      </c>
      <c r="L707" s="56"/>
      <c r="M707" s="56"/>
    </row>
    <row r="708" spans="1:13" ht="20.25" customHeight="1">
      <c r="A708" s="69" t="s">
        <v>1549</v>
      </c>
      <c r="B708" s="172" t="s">
        <v>3910</v>
      </c>
      <c r="C708" s="172" t="s">
        <v>308</v>
      </c>
      <c r="D708" s="172">
        <f t="shared" si="10"/>
        <v>4</v>
      </c>
      <c r="E708" s="172" t="s">
        <v>202</v>
      </c>
      <c r="F708" s="172" t="s">
        <v>633</v>
      </c>
      <c r="G708" s="36" t="s">
        <v>1235</v>
      </c>
      <c r="H708" s="172" t="s">
        <v>7465</v>
      </c>
      <c r="I708" s="88" t="s">
        <v>1701</v>
      </c>
      <c r="J708" s="97" t="s">
        <v>1680</v>
      </c>
      <c r="K708" s="172" t="s">
        <v>80</v>
      </c>
      <c r="L708" s="56"/>
      <c r="M708" s="56"/>
    </row>
    <row r="709" spans="1:13" ht="20.25" customHeight="1">
      <c r="A709" s="69" t="s">
        <v>1549</v>
      </c>
      <c r="B709" s="172" t="s">
        <v>3910</v>
      </c>
      <c r="C709" s="172" t="s">
        <v>308</v>
      </c>
      <c r="D709" s="172">
        <f t="shared" si="10"/>
        <v>5</v>
      </c>
      <c r="E709" s="172" t="s">
        <v>954</v>
      </c>
      <c r="F709" s="172" t="s">
        <v>961</v>
      </c>
      <c r="G709" s="36" t="s">
        <v>5426</v>
      </c>
      <c r="H709" s="172" t="s">
        <v>7466</v>
      </c>
      <c r="I709" s="193" t="s">
        <v>5427</v>
      </c>
      <c r="J709" s="89" t="s">
        <v>1391</v>
      </c>
      <c r="K709" s="172" t="s">
        <v>80</v>
      </c>
      <c r="L709" s="56"/>
      <c r="M709" s="56"/>
    </row>
    <row r="710" spans="1:13" ht="20.25" customHeight="1">
      <c r="A710" s="69" t="s">
        <v>1549</v>
      </c>
      <c r="B710" s="172" t="s">
        <v>3910</v>
      </c>
      <c r="C710" s="172" t="s">
        <v>308</v>
      </c>
      <c r="D710" s="172">
        <f t="shared" ref="D710:D773" si="11">IF($C710=$C709,$D709+1,1)</f>
        <v>6</v>
      </c>
      <c r="E710" s="172" t="s">
        <v>953</v>
      </c>
      <c r="F710" s="172" t="s">
        <v>960</v>
      </c>
      <c r="G710" s="172" t="s">
        <v>9991</v>
      </c>
      <c r="H710" s="172" t="s">
        <v>7467</v>
      </c>
      <c r="I710" s="177" t="s">
        <v>9998</v>
      </c>
      <c r="J710" s="122" t="s">
        <v>10003</v>
      </c>
      <c r="K710" s="172" t="s">
        <v>7538</v>
      </c>
      <c r="L710" s="56"/>
      <c r="M710" s="56"/>
    </row>
    <row r="711" spans="1:13" ht="20.25" customHeight="1">
      <c r="A711" s="69" t="s">
        <v>1549</v>
      </c>
      <c r="B711" s="172" t="s">
        <v>3910</v>
      </c>
      <c r="C711" s="172" t="s">
        <v>308</v>
      </c>
      <c r="D711" s="172">
        <f t="shared" si="11"/>
        <v>7</v>
      </c>
      <c r="E711" s="172" t="s">
        <v>3561</v>
      </c>
      <c r="F711" s="172" t="s">
        <v>3336</v>
      </c>
      <c r="G711" s="172" t="s">
        <v>10004</v>
      </c>
      <c r="H711" s="172" t="s">
        <v>7468</v>
      </c>
      <c r="I711" s="177"/>
      <c r="J711" s="177" t="s">
        <v>10005</v>
      </c>
      <c r="K711" s="172" t="s">
        <v>583</v>
      </c>
      <c r="L711" s="56"/>
      <c r="M711" s="56"/>
    </row>
    <row r="712" spans="1:13" ht="20.25" customHeight="1">
      <c r="A712" s="69" t="s">
        <v>1549</v>
      </c>
      <c r="B712" s="172" t="s">
        <v>3910</v>
      </c>
      <c r="C712" s="172" t="s">
        <v>308</v>
      </c>
      <c r="D712" s="172">
        <f t="shared" si="11"/>
        <v>8</v>
      </c>
      <c r="E712" s="172" t="s">
        <v>955</v>
      </c>
      <c r="F712" s="172" t="s">
        <v>962</v>
      </c>
      <c r="G712" s="172" t="s">
        <v>6985</v>
      </c>
      <c r="H712" s="172" t="s">
        <v>7469</v>
      </c>
      <c r="I712" s="177"/>
      <c r="J712" s="177" t="s">
        <v>7000</v>
      </c>
      <c r="K712" s="172" t="s">
        <v>583</v>
      </c>
      <c r="L712" s="56"/>
      <c r="M712" s="56"/>
    </row>
    <row r="713" spans="1:13" ht="20.25" customHeight="1">
      <c r="A713" s="69" t="s">
        <v>1549</v>
      </c>
      <c r="B713" s="172" t="s">
        <v>3910</v>
      </c>
      <c r="C713" s="172" t="s">
        <v>308</v>
      </c>
      <c r="D713" s="172">
        <f t="shared" si="11"/>
        <v>9</v>
      </c>
      <c r="E713" s="172" t="s">
        <v>3912</v>
      </c>
      <c r="F713" s="69" t="s">
        <v>5790</v>
      </c>
      <c r="G713" s="172" t="s">
        <v>10006</v>
      </c>
      <c r="H713" s="172" t="s">
        <v>7470</v>
      </c>
      <c r="I713" s="177"/>
      <c r="J713" s="177" t="s">
        <v>10007</v>
      </c>
      <c r="K713" s="172" t="s">
        <v>583</v>
      </c>
      <c r="L713" s="56"/>
      <c r="M713" s="56"/>
    </row>
    <row r="714" spans="1:13" ht="20.25" customHeight="1">
      <c r="A714" s="69" t="s">
        <v>1549</v>
      </c>
      <c r="B714" s="172" t="s">
        <v>3910</v>
      </c>
      <c r="C714" s="172" t="s">
        <v>308</v>
      </c>
      <c r="D714" s="172">
        <f t="shared" si="11"/>
        <v>10</v>
      </c>
      <c r="E714" s="172" t="s">
        <v>10008</v>
      </c>
      <c r="F714" s="172" t="s">
        <v>5791</v>
      </c>
      <c r="G714" s="172" t="s">
        <v>10009</v>
      </c>
      <c r="H714" s="172" t="s">
        <v>7471</v>
      </c>
      <c r="I714" s="177"/>
      <c r="J714" s="177" t="s">
        <v>10010</v>
      </c>
      <c r="K714" s="172" t="s">
        <v>583</v>
      </c>
      <c r="L714" s="56"/>
      <c r="M714" s="56"/>
    </row>
    <row r="715" spans="1:13" ht="20.25" customHeight="1">
      <c r="A715" s="69" t="s">
        <v>1549</v>
      </c>
      <c r="B715" s="172" t="s">
        <v>3910</v>
      </c>
      <c r="C715" s="172" t="s">
        <v>308</v>
      </c>
      <c r="D715" s="172">
        <f t="shared" si="11"/>
        <v>11</v>
      </c>
      <c r="E715" s="172" t="s">
        <v>3913</v>
      </c>
      <c r="F715" s="172" t="s">
        <v>5792</v>
      </c>
      <c r="G715" s="172" t="s">
        <v>10011</v>
      </c>
      <c r="H715" s="172" t="s">
        <v>7472</v>
      </c>
      <c r="I715" s="177"/>
      <c r="J715" s="177" t="s">
        <v>10012</v>
      </c>
      <c r="K715" s="172" t="s">
        <v>583</v>
      </c>
      <c r="L715" s="56"/>
      <c r="M715" s="56"/>
    </row>
    <row r="716" spans="1:13" ht="20.25" customHeight="1">
      <c r="A716" s="69" t="s">
        <v>1549</v>
      </c>
      <c r="B716" s="172" t="s">
        <v>3910</v>
      </c>
      <c r="C716" s="172" t="s">
        <v>308</v>
      </c>
      <c r="D716" s="172">
        <f t="shared" si="11"/>
        <v>12</v>
      </c>
      <c r="E716" s="172" t="s">
        <v>2911</v>
      </c>
      <c r="F716" s="172" t="s">
        <v>2450</v>
      </c>
      <c r="G716" s="82" t="s">
        <v>10013</v>
      </c>
      <c r="H716" s="172" t="s">
        <v>7473</v>
      </c>
      <c r="I716" s="177"/>
      <c r="J716" s="180" t="s">
        <v>10014</v>
      </c>
      <c r="K716" s="172" t="s">
        <v>583</v>
      </c>
      <c r="L716" s="56"/>
      <c r="M716" s="56"/>
    </row>
    <row r="717" spans="1:13" ht="20.25" customHeight="1">
      <c r="A717" s="69" t="s">
        <v>1549</v>
      </c>
      <c r="B717" s="172" t="s">
        <v>3908</v>
      </c>
      <c r="C717" s="172" t="s">
        <v>308</v>
      </c>
      <c r="D717" s="172">
        <f t="shared" si="11"/>
        <v>13</v>
      </c>
      <c r="E717" s="172" t="s">
        <v>3914</v>
      </c>
      <c r="F717" s="172" t="s">
        <v>5793</v>
      </c>
      <c r="G717" s="172" t="s">
        <v>3914</v>
      </c>
      <c r="H717" s="172" t="s">
        <v>7474</v>
      </c>
      <c r="I717" s="177"/>
      <c r="J717" s="177" t="s">
        <v>10015</v>
      </c>
      <c r="K717" s="172" t="s">
        <v>583</v>
      </c>
      <c r="L717" s="56"/>
      <c r="M717" s="56"/>
    </row>
    <row r="718" spans="1:13" ht="20.25" customHeight="1">
      <c r="A718" s="69" t="s">
        <v>1549</v>
      </c>
      <c r="B718" s="172" t="s">
        <v>3910</v>
      </c>
      <c r="C718" s="172" t="s">
        <v>308</v>
      </c>
      <c r="D718" s="172">
        <f t="shared" si="11"/>
        <v>14</v>
      </c>
      <c r="E718" s="172" t="s">
        <v>3915</v>
      </c>
      <c r="F718" s="172" t="s">
        <v>5794</v>
      </c>
      <c r="G718" s="172" t="s">
        <v>3915</v>
      </c>
      <c r="H718" s="172" t="s">
        <v>7475</v>
      </c>
      <c r="I718" s="177"/>
      <c r="J718" s="177" t="s">
        <v>10016</v>
      </c>
      <c r="K718" s="172" t="s">
        <v>583</v>
      </c>
      <c r="L718" s="56"/>
      <c r="M718" s="56"/>
    </row>
    <row r="719" spans="1:13" ht="20.25" customHeight="1">
      <c r="A719" s="69" t="s">
        <v>1549</v>
      </c>
      <c r="B719" s="172" t="s">
        <v>3910</v>
      </c>
      <c r="C719" s="172" t="s">
        <v>308</v>
      </c>
      <c r="D719" s="172">
        <f t="shared" si="11"/>
        <v>15</v>
      </c>
      <c r="E719" s="172" t="s">
        <v>2549</v>
      </c>
      <c r="F719" s="172" t="s">
        <v>2420</v>
      </c>
      <c r="G719" s="172" t="s">
        <v>9946</v>
      </c>
      <c r="H719" s="172" t="s">
        <v>7476</v>
      </c>
      <c r="I719" s="177"/>
      <c r="J719" s="180" t="s">
        <v>10019</v>
      </c>
      <c r="K719" s="172" t="s">
        <v>583</v>
      </c>
      <c r="L719" s="56"/>
      <c r="M719" s="56"/>
    </row>
    <row r="720" spans="1:13" ht="20.25" customHeight="1">
      <c r="A720" s="69" t="s">
        <v>1549</v>
      </c>
      <c r="B720" s="172" t="s">
        <v>3910</v>
      </c>
      <c r="C720" s="172" t="s">
        <v>308</v>
      </c>
      <c r="D720" s="172">
        <f t="shared" si="11"/>
        <v>16</v>
      </c>
      <c r="E720" s="172" t="s">
        <v>3916</v>
      </c>
      <c r="F720" s="172" t="s">
        <v>5795</v>
      </c>
      <c r="G720" s="172" t="s">
        <v>10020</v>
      </c>
      <c r="H720" s="172" t="s">
        <v>7477</v>
      </c>
      <c r="I720" s="177"/>
      <c r="J720" s="177" t="s">
        <v>10021</v>
      </c>
      <c r="K720" s="172" t="s">
        <v>583</v>
      </c>
      <c r="L720" s="56"/>
      <c r="M720" s="56"/>
    </row>
    <row r="721" spans="1:13" ht="20.25" customHeight="1">
      <c r="A721" s="69" t="s">
        <v>1549</v>
      </c>
      <c r="B721" s="172" t="s">
        <v>3910</v>
      </c>
      <c r="C721" s="172" t="s">
        <v>308</v>
      </c>
      <c r="D721" s="172">
        <f t="shared" si="11"/>
        <v>17</v>
      </c>
      <c r="E721" s="172" t="s">
        <v>3917</v>
      </c>
      <c r="F721" s="172" t="s">
        <v>5796</v>
      </c>
      <c r="G721" s="172" t="s">
        <v>10017</v>
      </c>
      <c r="H721" s="172" t="s">
        <v>7478</v>
      </c>
      <c r="I721" s="177"/>
      <c r="J721" s="177" t="s">
        <v>10018</v>
      </c>
      <c r="K721" s="172" t="s">
        <v>583</v>
      </c>
      <c r="L721" s="56"/>
      <c r="M721" s="56"/>
    </row>
    <row r="722" spans="1:13" ht="20.25" customHeight="1">
      <c r="A722" s="69" t="s">
        <v>1549</v>
      </c>
      <c r="B722" s="172" t="s">
        <v>3910</v>
      </c>
      <c r="C722" s="172" t="s">
        <v>308</v>
      </c>
      <c r="D722" s="172">
        <f t="shared" si="11"/>
        <v>18</v>
      </c>
      <c r="E722" s="172" t="s">
        <v>3918</v>
      </c>
      <c r="F722" s="172" t="s">
        <v>5797</v>
      </c>
      <c r="G722" s="172" t="s">
        <v>10023</v>
      </c>
      <c r="H722" s="172" t="s">
        <v>7479</v>
      </c>
      <c r="I722" s="177"/>
      <c r="J722" s="177" t="s">
        <v>10022</v>
      </c>
      <c r="K722" s="172" t="s">
        <v>583</v>
      </c>
      <c r="L722" s="56"/>
      <c r="M722" s="56"/>
    </row>
    <row r="723" spans="1:13" ht="20.25" customHeight="1">
      <c r="A723" s="69" t="s">
        <v>1549</v>
      </c>
      <c r="B723" s="172" t="s">
        <v>3910</v>
      </c>
      <c r="C723" s="172" t="s">
        <v>308</v>
      </c>
      <c r="D723" s="172">
        <f t="shared" si="11"/>
        <v>19</v>
      </c>
      <c r="E723" s="172" t="s">
        <v>3919</v>
      </c>
      <c r="F723" s="172" t="s">
        <v>5798</v>
      </c>
      <c r="G723" s="172"/>
      <c r="H723" s="172" t="s">
        <v>7480</v>
      </c>
      <c r="I723" s="177"/>
      <c r="J723" s="177" t="s">
        <v>10024</v>
      </c>
      <c r="K723" s="172" t="s">
        <v>583</v>
      </c>
      <c r="L723" s="56"/>
      <c r="M723" s="56"/>
    </row>
    <row r="724" spans="1:13" ht="20.25" customHeight="1">
      <c r="A724" s="69" t="s">
        <v>1549</v>
      </c>
      <c r="B724" s="172" t="s">
        <v>3910</v>
      </c>
      <c r="C724" s="172" t="s">
        <v>308</v>
      </c>
      <c r="D724" s="172">
        <f t="shared" si="11"/>
        <v>20</v>
      </c>
      <c r="E724" s="172" t="s">
        <v>3920</v>
      </c>
      <c r="F724" s="172" t="s">
        <v>5799</v>
      </c>
      <c r="G724" s="172"/>
      <c r="H724" s="172" t="s">
        <v>7481</v>
      </c>
      <c r="I724" s="177"/>
      <c r="J724" s="177" t="s">
        <v>10025</v>
      </c>
      <c r="K724" s="172" t="s">
        <v>583</v>
      </c>
      <c r="L724" s="56"/>
      <c r="M724" s="56"/>
    </row>
    <row r="725" spans="1:13" ht="20.25" customHeight="1">
      <c r="A725" s="69" t="s">
        <v>1549</v>
      </c>
      <c r="B725" s="172" t="s">
        <v>3910</v>
      </c>
      <c r="C725" s="172" t="s">
        <v>308</v>
      </c>
      <c r="D725" s="172">
        <f t="shared" si="11"/>
        <v>21</v>
      </c>
      <c r="E725" s="172" t="s">
        <v>3921</v>
      </c>
      <c r="F725" s="172" t="s">
        <v>5800</v>
      </c>
      <c r="G725" s="172" t="s">
        <v>10026</v>
      </c>
      <c r="H725" s="172" t="s">
        <v>7482</v>
      </c>
      <c r="I725" s="177"/>
      <c r="J725" s="177"/>
      <c r="K725" s="172" t="s">
        <v>583</v>
      </c>
      <c r="L725" s="56"/>
      <c r="M725" s="56"/>
    </row>
    <row r="726" spans="1:13" ht="20.25" customHeight="1">
      <c r="A726" s="69" t="s">
        <v>1549</v>
      </c>
      <c r="B726" s="172" t="s">
        <v>3910</v>
      </c>
      <c r="C726" s="172" t="s">
        <v>308</v>
      </c>
      <c r="D726" s="172">
        <f t="shared" si="11"/>
        <v>22</v>
      </c>
      <c r="E726" s="172" t="s">
        <v>3922</v>
      </c>
      <c r="F726" s="172" t="s">
        <v>3922</v>
      </c>
      <c r="G726" s="172"/>
      <c r="H726" s="172" t="s">
        <v>7483</v>
      </c>
      <c r="I726" s="177"/>
      <c r="J726" s="177"/>
      <c r="K726" s="172" t="s">
        <v>583</v>
      </c>
      <c r="L726" s="56"/>
      <c r="M726" s="56"/>
    </row>
    <row r="727" spans="1:13" ht="20.25" customHeight="1">
      <c r="A727" s="69" t="s">
        <v>1549</v>
      </c>
      <c r="B727" s="172" t="s">
        <v>3910</v>
      </c>
      <c r="C727" s="172" t="s">
        <v>308</v>
      </c>
      <c r="D727" s="172">
        <f t="shared" si="11"/>
        <v>23</v>
      </c>
      <c r="E727" s="172" t="s">
        <v>3923</v>
      </c>
      <c r="F727" s="172" t="s">
        <v>1448</v>
      </c>
      <c r="G727" s="172" t="s">
        <v>10027</v>
      </c>
      <c r="H727" s="172" t="s">
        <v>7484</v>
      </c>
      <c r="I727" s="177"/>
      <c r="J727" s="177"/>
      <c r="K727" s="172" t="s">
        <v>583</v>
      </c>
      <c r="L727" s="56"/>
      <c r="M727" s="56"/>
    </row>
    <row r="728" spans="1:13" ht="20.25" customHeight="1">
      <c r="A728" s="212" t="s">
        <v>1549</v>
      </c>
      <c r="B728" s="201" t="s">
        <v>3910</v>
      </c>
      <c r="C728" s="201" t="s">
        <v>308</v>
      </c>
      <c r="D728" s="201">
        <f t="shared" si="11"/>
        <v>24</v>
      </c>
      <c r="E728" s="267" t="s">
        <v>10000</v>
      </c>
      <c r="F728" s="201" t="s">
        <v>10001</v>
      </c>
      <c r="G728" s="201" t="s">
        <v>9988</v>
      </c>
      <c r="H728" s="201" t="s">
        <v>7485</v>
      </c>
      <c r="I728" s="202"/>
      <c r="J728" s="202" t="s">
        <v>12527</v>
      </c>
      <c r="K728" s="201" t="s">
        <v>7538</v>
      </c>
      <c r="L728" s="56"/>
      <c r="M728" s="56"/>
    </row>
    <row r="729" spans="1:13" ht="20.25" customHeight="1">
      <c r="A729" s="69" t="s">
        <v>1549</v>
      </c>
      <c r="B729" s="172" t="s">
        <v>3910</v>
      </c>
      <c r="C729" s="172" t="s">
        <v>308</v>
      </c>
      <c r="D729" s="172">
        <f t="shared" si="11"/>
        <v>25</v>
      </c>
      <c r="E729" s="172" t="s">
        <v>3924</v>
      </c>
      <c r="F729" s="172" t="s">
        <v>5801</v>
      </c>
      <c r="G729" s="172" t="s">
        <v>10030</v>
      </c>
      <c r="H729" s="172" t="s">
        <v>7486</v>
      </c>
      <c r="I729" s="177" t="s">
        <v>10028</v>
      </c>
      <c r="J729" s="177" t="s">
        <v>10029</v>
      </c>
      <c r="K729" s="172" t="s">
        <v>7538</v>
      </c>
      <c r="L729" s="56"/>
      <c r="M729" s="56"/>
    </row>
    <row r="730" spans="1:13" ht="20.25" customHeight="1">
      <c r="A730" s="69" t="s">
        <v>1549</v>
      </c>
      <c r="B730" s="172" t="s">
        <v>3910</v>
      </c>
      <c r="C730" s="172" t="s">
        <v>308</v>
      </c>
      <c r="D730" s="172">
        <f t="shared" si="11"/>
        <v>26</v>
      </c>
      <c r="E730" s="172" t="s">
        <v>3925</v>
      </c>
      <c r="F730" s="172" t="s">
        <v>5802</v>
      </c>
      <c r="G730" s="172" t="s">
        <v>10034</v>
      </c>
      <c r="H730" s="172" t="s">
        <v>7487</v>
      </c>
      <c r="I730" s="243" t="s">
        <v>10031</v>
      </c>
      <c r="J730" s="243" t="s">
        <v>7285</v>
      </c>
      <c r="K730" s="172" t="s">
        <v>7535</v>
      </c>
      <c r="L730" s="56"/>
      <c r="M730" s="56"/>
    </row>
    <row r="731" spans="1:13" ht="20.25" customHeight="1">
      <c r="A731" s="69" t="s">
        <v>1549</v>
      </c>
      <c r="B731" s="172" t="s">
        <v>3910</v>
      </c>
      <c r="C731" s="172" t="s">
        <v>308</v>
      </c>
      <c r="D731" s="172">
        <f t="shared" si="11"/>
        <v>27</v>
      </c>
      <c r="E731" s="172" t="s">
        <v>3926</v>
      </c>
      <c r="F731" s="172" t="s">
        <v>5803</v>
      </c>
      <c r="G731" s="172" t="s">
        <v>3926</v>
      </c>
      <c r="H731" s="172" t="s">
        <v>7488</v>
      </c>
      <c r="I731" s="243" t="s">
        <v>3518</v>
      </c>
      <c r="J731" s="243" t="s">
        <v>9942</v>
      </c>
      <c r="K731" s="172" t="s">
        <v>7535</v>
      </c>
      <c r="L731" s="56"/>
      <c r="M731" s="56"/>
    </row>
    <row r="732" spans="1:13" ht="20.25" customHeight="1">
      <c r="A732" s="69" t="s">
        <v>1549</v>
      </c>
      <c r="B732" s="172" t="s">
        <v>3910</v>
      </c>
      <c r="C732" s="172" t="s">
        <v>308</v>
      </c>
      <c r="D732" s="172">
        <f t="shared" si="11"/>
        <v>28</v>
      </c>
      <c r="E732" s="172" t="s">
        <v>3927</v>
      </c>
      <c r="F732" s="172" t="s">
        <v>5804</v>
      </c>
      <c r="G732" s="172" t="s">
        <v>10032</v>
      </c>
      <c r="H732" s="172" t="s">
        <v>7489</v>
      </c>
      <c r="I732" s="177" t="s">
        <v>9911</v>
      </c>
      <c r="J732" s="177" t="s">
        <v>10033</v>
      </c>
      <c r="K732" s="172" t="s">
        <v>7539</v>
      </c>
      <c r="L732" s="56"/>
      <c r="M732" s="56"/>
    </row>
    <row r="733" spans="1:13" ht="20.25" customHeight="1">
      <c r="A733" s="69" t="s">
        <v>1549</v>
      </c>
      <c r="B733" s="172" t="s">
        <v>3910</v>
      </c>
      <c r="C733" s="172" t="s">
        <v>308</v>
      </c>
      <c r="D733" s="172">
        <f t="shared" si="11"/>
        <v>29</v>
      </c>
      <c r="E733" s="172" t="s">
        <v>3928</v>
      </c>
      <c r="F733" s="172" t="s">
        <v>5805</v>
      </c>
      <c r="G733" s="172" t="s">
        <v>10035</v>
      </c>
      <c r="H733" s="172" t="s">
        <v>7490</v>
      </c>
      <c r="I733" s="177" t="s">
        <v>10039</v>
      </c>
      <c r="J733" s="177" t="s">
        <v>10036</v>
      </c>
      <c r="K733" s="172" t="s">
        <v>7539</v>
      </c>
      <c r="L733" s="56"/>
      <c r="M733" s="56"/>
    </row>
    <row r="734" spans="1:13" ht="20.25" customHeight="1">
      <c r="A734" s="69" t="s">
        <v>1549</v>
      </c>
      <c r="B734" s="172" t="s">
        <v>3910</v>
      </c>
      <c r="C734" s="172" t="s">
        <v>308</v>
      </c>
      <c r="D734" s="172">
        <f t="shared" si="11"/>
        <v>30</v>
      </c>
      <c r="E734" s="172" t="s">
        <v>3929</v>
      </c>
      <c r="F734" s="172" t="s">
        <v>5806</v>
      </c>
      <c r="G734" s="172" t="s">
        <v>10038</v>
      </c>
      <c r="H734" s="172" t="s">
        <v>7491</v>
      </c>
      <c r="I734" s="180" t="s">
        <v>10040</v>
      </c>
      <c r="J734" s="180" t="s">
        <v>10041</v>
      </c>
      <c r="K734" s="172" t="s">
        <v>7539</v>
      </c>
      <c r="L734" s="56"/>
      <c r="M734" s="56"/>
    </row>
    <row r="735" spans="1:13" ht="20.25" customHeight="1">
      <c r="A735" s="69" t="s">
        <v>1549</v>
      </c>
      <c r="B735" s="172" t="s">
        <v>3910</v>
      </c>
      <c r="C735" s="172" t="s">
        <v>308</v>
      </c>
      <c r="D735" s="172">
        <f t="shared" si="11"/>
        <v>31</v>
      </c>
      <c r="E735" s="172" t="s">
        <v>3930</v>
      </c>
      <c r="F735" s="172" t="s">
        <v>5807</v>
      </c>
      <c r="G735" s="172" t="s">
        <v>10037</v>
      </c>
      <c r="H735" s="172" t="s">
        <v>7492</v>
      </c>
      <c r="I735" s="177"/>
      <c r="J735" s="177" t="s">
        <v>9949</v>
      </c>
      <c r="K735" s="172" t="s">
        <v>7539</v>
      </c>
      <c r="L735" s="56"/>
      <c r="M735" s="56"/>
    </row>
    <row r="736" spans="1:13" ht="20.25" customHeight="1">
      <c r="A736" s="69" t="s">
        <v>1549</v>
      </c>
      <c r="B736" s="172" t="s">
        <v>3910</v>
      </c>
      <c r="C736" s="172" t="s">
        <v>308</v>
      </c>
      <c r="D736" s="172">
        <f t="shared" si="11"/>
        <v>32</v>
      </c>
      <c r="E736" s="172" t="s">
        <v>3931</v>
      </c>
      <c r="F736" s="172" t="s">
        <v>5808</v>
      </c>
      <c r="G736" s="411" t="s">
        <v>10042</v>
      </c>
      <c r="H736" s="172" t="s">
        <v>7493</v>
      </c>
      <c r="I736" s="177"/>
      <c r="J736" s="177" t="s">
        <v>10043</v>
      </c>
      <c r="K736" s="172" t="s">
        <v>7539</v>
      </c>
      <c r="L736" s="56"/>
      <c r="M736" s="56"/>
    </row>
    <row r="737" spans="1:13" ht="20.25" customHeight="1">
      <c r="A737" s="69" t="s">
        <v>1549</v>
      </c>
      <c r="B737" s="172" t="s">
        <v>3910</v>
      </c>
      <c r="C737" s="172" t="s">
        <v>308</v>
      </c>
      <c r="D737" s="172">
        <f t="shared" si="11"/>
        <v>33</v>
      </c>
      <c r="E737" s="172" t="s">
        <v>3932</v>
      </c>
      <c r="F737" s="172" t="s">
        <v>5809</v>
      </c>
      <c r="G737" s="172" t="s">
        <v>10044</v>
      </c>
      <c r="H737" s="172" t="s">
        <v>7494</v>
      </c>
      <c r="I737" s="177" t="s">
        <v>10045</v>
      </c>
      <c r="J737" s="177"/>
      <c r="K737" s="172" t="s">
        <v>7539</v>
      </c>
      <c r="L737" s="56"/>
      <c r="M737" s="56"/>
    </row>
    <row r="738" spans="1:13" ht="20.25" customHeight="1">
      <c r="A738" s="69" t="s">
        <v>1549</v>
      </c>
      <c r="B738" s="172" t="s">
        <v>3910</v>
      </c>
      <c r="C738" s="172" t="s">
        <v>308</v>
      </c>
      <c r="D738" s="172">
        <f t="shared" si="11"/>
        <v>34</v>
      </c>
      <c r="E738" s="172" t="s">
        <v>3933</v>
      </c>
      <c r="F738" s="172" t="s">
        <v>5810</v>
      </c>
      <c r="G738" s="172" t="s">
        <v>10046</v>
      </c>
      <c r="H738" s="172" t="s">
        <v>7495</v>
      </c>
      <c r="I738" s="177"/>
      <c r="J738" s="177"/>
      <c r="K738" s="172" t="s">
        <v>7539</v>
      </c>
      <c r="L738" s="56"/>
      <c r="M738" s="56"/>
    </row>
    <row r="739" spans="1:13" ht="20.25" customHeight="1">
      <c r="A739" s="69" t="s">
        <v>1549</v>
      </c>
      <c r="B739" s="172" t="s">
        <v>3910</v>
      </c>
      <c r="C739" s="172" t="s">
        <v>308</v>
      </c>
      <c r="D739" s="172">
        <f t="shared" si="11"/>
        <v>35</v>
      </c>
      <c r="E739" s="172" t="s">
        <v>3934</v>
      </c>
      <c r="F739" s="172" t="s">
        <v>5811</v>
      </c>
      <c r="G739" s="172" t="s">
        <v>10047</v>
      </c>
      <c r="H739" s="172" t="s">
        <v>7496</v>
      </c>
      <c r="I739" s="177"/>
      <c r="J739" s="177"/>
      <c r="K739" s="172" t="s">
        <v>7539</v>
      </c>
      <c r="L739" s="56"/>
      <c r="M739" s="56"/>
    </row>
    <row r="740" spans="1:13" ht="20.25" customHeight="1">
      <c r="A740" s="69" t="s">
        <v>1549</v>
      </c>
      <c r="B740" s="172" t="s">
        <v>3910</v>
      </c>
      <c r="C740" s="172" t="s">
        <v>308</v>
      </c>
      <c r="D740" s="172">
        <f t="shared" si="11"/>
        <v>36</v>
      </c>
      <c r="E740" s="172" t="s">
        <v>3935</v>
      </c>
      <c r="F740" s="172" t="s">
        <v>5812</v>
      </c>
      <c r="G740" s="172" t="s">
        <v>10048</v>
      </c>
      <c r="H740" s="172" t="s">
        <v>7497</v>
      </c>
      <c r="I740" s="177" t="s">
        <v>10049</v>
      </c>
      <c r="J740" s="177"/>
      <c r="K740" s="172" t="s">
        <v>7539</v>
      </c>
      <c r="L740" s="56"/>
      <c r="M740" s="56"/>
    </row>
    <row r="741" spans="1:13" ht="20.25" customHeight="1">
      <c r="A741" s="69" t="s">
        <v>1549</v>
      </c>
      <c r="B741" s="172" t="s">
        <v>3910</v>
      </c>
      <c r="C741" s="172" t="s">
        <v>308</v>
      </c>
      <c r="D741" s="172">
        <f t="shared" si="11"/>
        <v>37</v>
      </c>
      <c r="E741" s="172" t="s">
        <v>3936</v>
      </c>
      <c r="F741" s="172" t="s">
        <v>5813</v>
      </c>
      <c r="G741" s="172" t="s">
        <v>10050</v>
      </c>
      <c r="H741" s="172" t="s">
        <v>7498</v>
      </c>
      <c r="I741" s="177"/>
      <c r="J741" s="177"/>
      <c r="K741" s="172" t="s">
        <v>7540</v>
      </c>
      <c r="L741" s="56"/>
      <c r="M741" s="56"/>
    </row>
    <row r="742" spans="1:13" ht="20.25" customHeight="1">
      <c r="A742" s="69" t="s">
        <v>1549</v>
      </c>
      <c r="B742" s="172" t="s">
        <v>3910</v>
      </c>
      <c r="C742" s="172" t="s">
        <v>308</v>
      </c>
      <c r="D742" s="172">
        <f t="shared" si="11"/>
        <v>38</v>
      </c>
      <c r="E742" s="172" t="s">
        <v>3937</v>
      </c>
      <c r="F742" s="172" t="s">
        <v>5814</v>
      </c>
      <c r="G742" s="172" t="s">
        <v>10051</v>
      </c>
      <c r="H742" s="172" t="s">
        <v>7499</v>
      </c>
      <c r="I742" s="177"/>
      <c r="J742" s="177"/>
      <c r="K742" s="172" t="s">
        <v>7539</v>
      </c>
      <c r="L742" s="56"/>
      <c r="M742" s="56"/>
    </row>
    <row r="743" spans="1:13" ht="20.25" customHeight="1">
      <c r="A743" s="69" t="s">
        <v>1549</v>
      </c>
      <c r="B743" s="172" t="s">
        <v>3910</v>
      </c>
      <c r="C743" s="172" t="s">
        <v>308</v>
      </c>
      <c r="D743" s="172">
        <f t="shared" si="11"/>
        <v>39</v>
      </c>
      <c r="E743" s="172" t="s">
        <v>3938</v>
      </c>
      <c r="F743" s="172" t="s">
        <v>5815</v>
      </c>
      <c r="G743" s="172" t="s">
        <v>10052</v>
      </c>
      <c r="H743" s="172" t="s">
        <v>7500</v>
      </c>
      <c r="I743" s="177"/>
      <c r="J743" s="177"/>
      <c r="K743" s="172" t="s">
        <v>7539</v>
      </c>
      <c r="L743" s="56"/>
      <c r="M743" s="56"/>
    </row>
    <row r="744" spans="1:13" ht="20.25" customHeight="1">
      <c r="A744" s="69" t="s">
        <v>1549</v>
      </c>
      <c r="B744" s="172" t="s">
        <v>1502</v>
      </c>
      <c r="C744" s="172" t="s">
        <v>308</v>
      </c>
      <c r="D744" s="172">
        <f t="shared" si="11"/>
        <v>40</v>
      </c>
      <c r="E744" s="172" t="s">
        <v>3939</v>
      </c>
      <c r="F744" s="172" t="s">
        <v>5816</v>
      </c>
      <c r="G744" s="172" t="s">
        <v>10053</v>
      </c>
      <c r="H744" s="172" t="s">
        <v>7501</v>
      </c>
      <c r="I744" s="177"/>
      <c r="J744" s="177" t="s">
        <v>10054</v>
      </c>
      <c r="K744" s="172" t="s">
        <v>7540</v>
      </c>
      <c r="L744" s="56"/>
      <c r="M744" s="56"/>
    </row>
    <row r="745" spans="1:13" ht="20.25" customHeight="1">
      <c r="A745" s="69" t="s">
        <v>1549</v>
      </c>
      <c r="B745" s="172" t="s">
        <v>387</v>
      </c>
      <c r="C745" s="172" t="s">
        <v>309</v>
      </c>
      <c r="D745" s="172">
        <f t="shared" si="11"/>
        <v>1</v>
      </c>
      <c r="E745" s="69" t="s">
        <v>573</v>
      </c>
      <c r="F745" s="173" t="s">
        <v>565</v>
      </c>
      <c r="G745" s="172" t="s">
        <v>3819</v>
      </c>
      <c r="H745" s="172" t="s">
        <v>7502</v>
      </c>
      <c r="I745" s="122" t="s">
        <v>3601</v>
      </c>
      <c r="J745" s="122" t="s">
        <v>2006</v>
      </c>
      <c r="K745" s="173" t="s">
        <v>3600</v>
      </c>
      <c r="L745" s="56"/>
      <c r="M745" s="56"/>
    </row>
    <row r="746" spans="1:13" ht="20.25" customHeight="1">
      <c r="A746" s="69" t="s">
        <v>1549</v>
      </c>
      <c r="B746" s="172" t="s">
        <v>387</v>
      </c>
      <c r="C746" s="172" t="s">
        <v>309</v>
      </c>
      <c r="D746" s="172">
        <f t="shared" si="11"/>
        <v>2</v>
      </c>
      <c r="E746" s="172" t="s">
        <v>3940</v>
      </c>
      <c r="F746" s="172" t="s">
        <v>5817</v>
      </c>
      <c r="G746" s="172" t="s">
        <v>10055</v>
      </c>
      <c r="H746" s="172" t="s">
        <v>7503</v>
      </c>
      <c r="I746" s="177"/>
      <c r="J746" s="177" t="s">
        <v>10065</v>
      </c>
      <c r="K746" s="172" t="s">
        <v>80</v>
      </c>
      <c r="L746" s="56"/>
      <c r="M746" s="56"/>
    </row>
    <row r="747" spans="1:13" ht="20.25" customHeight="1">
      <c r="A747" s="69" t="s">
        <v>1549</v>
      </c>
      <c r="B747" s="172" t="s">
        <v>387</v>
      </c>
      <c r="C747" s="172" t="s">
        <v>309</v>
      </c>
      <c r="D747" s="172">
        <f t="shared" si="11"/>
        <v>3</v>
      </c>
      <c r="E747" s="172" t="s">
        <v>592</v>
      </c>
      <c r="F747" s="172" t="s">
        <v>602</v>
      </c>
      <c r="G747" s="172" t="s">
        <v>10056</v>
      </c>
      <c r="H747" s="172" t="s">
        <v>7504</v>
      </c>
      <c r="I747" s="177"/>
      <c r="J747" s="177" t="s">
        <v>10066</v>
      </c>
      <c r="K747" s="172" t="s">
        <v>80</v>
      </c>
      <c r="L747" s="56"/>
      <c r="M747" s="56"/>
    </row>
    <row r="748" spans="1:13" ht="20.25" customHeight="1">
      <c r="A748" s="69" t="s">
        <v>1549</v>
      </c>
      <c r="B748" s="172" t="s">
        <v>387</v>
      </c>
      <c r="C748" s="172" t="s">
        <v>309</v>
      </c>
      <c r="D748" s="172">
        <f t="shared" si="11"/>
        <v>4</v>
      </c>
      <c r="E748" s="172" t="s">
        <v>3863</v>
      </c>
      <c r="F748" s="172" t="s">
        <v>5761</v>
      </c>
      <c r="G748" s="172" t="s">
        <v>10057</v>
      </c>
      <c r="H748" s="172" t="s">
        <v>7505</v>
      </c>
      <c r="I748" s="177"/>
      <c r="J748" s="177" t="s">
        <v>10067</v>
      </c>
      <c r="K748" s="172" t="s">
        <v>80</v>
      </c>
      <c r="L748" s="56"/>
      <c r="M748" s="56"/>
    </row>
    <row r="749" spans="1:13" ht="20.25" customHeight="1">
      <c r="A749" s="69" t="s">
        <v>1549</v>
      </c>
      <c r="B749" s="172" t="s">
        <v>387</v>
      </c>
      <c r="C749" s="172" t="s">
        <v>309</v>
      </c>
      <c r="D749" s="172">
        <f t="shared" si="11"/>
        <v>5</v>
      </c>
      <c r="E749" s="172" t="s">
        <v>1140</v>
      </c>
      <c r="F749" s="172" t="s">
        <v>5818</v>
      </c>
      <c r="G749" s="172" t="s">
        <v>10058</v>
      </c>
      <c r="H749" s="172" t="s">
        <v>7506</v>
      </c>
      <c r="I749" s="177" t="s">
        <v>10068</v>
      </c>
      <c r="J749" s="177"/>
      <c r="K749" s="172" t="s">
        <v>7541</v>
      </c>
      <c r="L749" s="56"/>
      <c r="M749" s="56"/>
    </row>
    <row r="750" spans="1:13" ht="20.25" customHeight="1">
      <c r="A750" s="69" t="s">
        <v>1549</v>
      </c>
      <c r="B750" s="172" t="s">
        <v>387</v>
      </c>
      <c r="C750" s="172" t="s">
        <v>309</v>
      </c>
      <c r="D750" s="172">
        <f t="shared" si="11"/>
        <v>6</v>
      </c>
      <c r="E750" s="172" t="s">
        <v>1122</v>
      </c>
      <c r="F750" s="69" t="s">
        <v>2456</v>
      </c>
      <c r="G750" s="172" t="s">
        <v>10059</v>
      </c>
      <c r="H750" s="172" t="s">
        <v>7507</v>
      </c>
      <c r="I750" s="177" t="s">
        <v>10068</v>
      </c>
      <c r="J750" s="177"/>
      <c r="K750" s="172" t="s">
        <v>7541</v>
      </c>
      <c r="L750" s="56"/>
      <c r="M750" s="56"/>
    </row>
    <row r="751" spans="1:13" ht="20.25" customHeight="1">
      <c r="A751" s="69" t="s">
        <v>1549</v>
      </c>
      <c r="B751" s="172" t="s">
        <v>387</v>
      </c>
      <c r="C751" s="172" t="s">
        <v>309</v>
      </c>
      <c r="D751" s="172">
        <f t="shared" si="11"/>
        <v>7</v>
      </c>
      <c r="E751" s="172" t="s">
        <v>3941</v>
      </c>
      <c r="F751" s="172" t="s">
        <v>5819</v>
      </c>
      <c r="G751" s="172" t="s">
        <v>10060</v>
      </c>
      <c r="H751" s="172" t="s">
        <v>7508</v>
      </c>
      <c r="I751" s="177" t="s">
        <v>10069</v>
      </c>
      <c r="J751" s="177" t="s">
        <v>10070</v>
      </c>
      <c r="K751" s="172" t="s">
        <v>7542</v>
      </c>
      <c r="L751" s="56"/>
      <c r="M751" s="56"/>
    </row>
    <row r="752" spans="1:13" ht="20.25" customHeight="1">
      <c r="A752" s="69" t="s">
        <v>1549</v>
      </c>
      <c r="B752" s="172" t="s">
        <v>387</v>
      </c>
      <c r="C752" s="172" t="s">
        <v>309</v>
      </c>
      <c r="D752" s="172">
        <f t="shared" si="11"/>
        <v>8</v>
      </c>
      <c r="E752" s="172" t="s">
        <v>3942</v>
      </c>
      <c r="F752" s="172" t="s">
        <v>5820</v>
      </c>
      <c r="G752" s="172" t="s">
        <v>10061</v>
      </c>
      <c r="H752" s="172" t="s">
        <v>7509</v>
      </c>
      <c r="I752" s="268" t="s">
        <v>10071</v>
      </c>
      <c r="J752" s="268" t="s">
        <v>6872</v>
      </c>
      <c r="K752" s="172" t="s">
        <v>7535</v>
      </c>
      <c r="L752" s="56"/>
      <c r="M752" s="56"/>
    </row>
    <row r="753" spans="1:13" ht="20.25" customHeight="1">
      <c r="A753" s="69" t="s">
        <v>1549</v>
      </c>
      <c r="B753" s="172" t="s">
        <v>387</v>
      </c>
      <c r="C753" s="172" t="s">
        <v>309</v>
      </c>
      <c r="D753" s="172">
        <f t="shared" si="11"/>
        <v>9</v>
      </c>
      <c r="E753" s="172" t="s">
        <v>3943</v>
      </c>
      <c r="F753" s="172" t="s">
        <v>5821</v>
      </c>
      <c r="G753" s="172" t="s">
        <v>10062</v>
      </c>
      <c r="H753" s="172" t="s">
        <v>7510</v>
      </c>
      <c r="I753" s="177" t="s">
        <v>10072</v>
      </c>
      <c r="J753" s="177" t="s">
        <v>10070</v>
      </c>
      <c r="K753" s="172" t="s">
        <v>7542</v>
      </c>
      <c r="L753" s="56"/>
      <c r="M753" s="56"/>
    </row>
    <row r="754" spans="1:13" ht="20.25" customHeight="1">
      <c r="A754" s="69" t="s">
        <v>1549</v>
      </c>
      <c r="B754" s="172" t="s">
        <v>387</v>
      </c>
      <c r="C754" s="172" t="s">
        <v>309</v>
      </c>
      <c r="D754" s="172">
        <f t="shared" si="11"/>
        <v>10</v>
      </c>
      <c r="E754" s="172" t="s">
        <v>3944</v>
      </c>
      <c r="F754" s="172" t="s">
        <v>5822</v>
      </c>
      <c r="G754" s="172" t="s">
        <v>10063</v>
      </c>
      <c r="H754" s="172" t="s">
        <v>7511</v>
      </c>
      <c r="I754" s="200" t="s">
        <v>6044</v>
      </c>
      <c r="J754" s="211" t="s">
        <v>6872</v>
      </c>
      <c r="K754" s="172" t="s">
        <v>7535</v>
      </c>
      <c r="L754" s="56"/>
      <c r="M754" s="56"/>
    </row>
    <row r="755" spans="1:13" ht="20.25" customHeight="1">
      <c r="A755" s="69" t="s">
        <v>1549</v>
      </c>
      <c r="B755" s="172" t="s">
        <v>387</v>
      </c>
      <c r="C755" s="172" t="s">
        <v>309</v>
      </c>
      <c r="D755" s="172">
        <f t="shared" si="11"/>
        <v>11</v>
      </c>
      <c r="E755" s="172" t="s">
        <v>3945</v>
      </c>
      <c r="F755" s="172" t="s">
        <v>5823</v>
      </c>
      <c r="G755" s="172" t="s">
        <v>10064</v>
      </c>
      <c r="H755" s="172" t="s">
        <v>7512</v>
      </c>
      <c r="I755" s="177"/>
      <c r="J755" s="177"/>
      <c r="K755" s="172" t="s">
        <v>7541</v>
      </c>
      <c r="L755" s="56"/>
      <c r="M755" s="56"/>
    </row>
    <row r="756" spans="1:13" ht="20.25" customHeight="1">
      <c r="A756" s="69" t="s">
        <v>1549</v>
      </c>
      <c r="B756" s="172" t="s">
        <v>387</v>
      </c>
      <c r="C756" s="172" t="s">
        <v>309</v>
      </c>
      <c r="D756" s="172">
        <f t="shared" si="11"/>
        <v>12</v>
      </c>
      <c r="E756" s="172" t="s">
        <v>202</v>
      </c>
      <c r="F756" s="172" t="s">
        <v>633</v>
      </c>
      <c r="G756" s="36" t="s">
        <v>1235</v>
      </c>
      <c r="H756" s="172" t="s">
        <v>7513</v>
      </c>
      <c r="I756" s="88" t="s">
        <v>1701</v>
      </c>
      <c r="J756" s="97" t="s">
        <v>1680</v>
      </c>
      <c r="K756" s="172" t="s">
        <v>80</v>
      </c>
      <c r="L756" s="56"/>
      <c r="M756" s="56"/>
    </row>
    <row r="757" spans="1:13" ht="20.25" customHeight="1">
      <c r="A757" s="69" t="s">
        <v>1549</v>
      </c>
      <c r="B757" s="172" t="s">
        <v>3946</v>
      </c>
      <c r="C757" s="172" t="s">
        <v>310</v>
      </c>
      <c r="D757" s="172">
        <f t="shared" si="11"/>
        <v>1</v>
      </c>
      <c r="E757" s="69" t="s">
        <v>573</v>
      </c>
      <c r="F757" s="173" t="s">
        <v>565</v>
      </c>
      <c r="G757" s="172" t="s">
        <v>3619</v>
      </c>
      <c r="H757" s="172" t="s">
        <v>7514</v>
      </c>
      <c r="I757" s="122" t="s">
        <v>3601</v>
      </c>
      <c r="J757" s="122" t="s">
        <v>3620</v>
      </c>
      <c r="K757" s="173" t="s">
        <v>584</v>
      </c>
      <c r="L757" s="56"/>
      <c r="M757" s="56"/>
    </row>
    <row r="758" spans="1:13" ht="20.25" customHeight="1">
      <c r="A758" s="69" t="s">
        <v>1549</v>
      </c>
      <c r="B758" s="172" t="s">
        <v>1503</v>
      </c>
      <c r="C758" s="172" t="s">
        <v>310</v>
      </c>
      <c r="D758" s="172">
        <f t="shared" si="11"/>
        <v>2</v>
      </c>
      <c r="E758" s="172" t="s">
        <v>3947</v>
      </c>
      <c r="F758" s="172" t="s">
        <v>5824</v>
      </c>
      <c r="G758" s="172" t="s">
        <v>10076</v>
      </c>
      <c r="H758" s="172" t="s">
        <v>10077</v>
      </c>
      <c r="I758" s="268" t="s">
        <v>3518</v>
      </c>
      <c r="J758" s="268" t="s">
        <v>7285</v>
      </c>
      <c r="K758" s="172" t="s">
        <v>7535</v>
      </c>
      <c r="L758" s="56"/>
      <c r="M758" s="56"/>
    </row>
    <row r="759" spans="1:13" ht="20.25" customHeight="1">
      <c r="A759" s="69" t="s">
        <v>1549</v>
      </c>
      <c r="B759" s="172" t="s">
        <v>3948</v>
      </c>
      <c r="C759" s="172" t="s">
        <v>310</v>
      </c>
      <c r="D759" s="172">
        <f t="shared" si="11"/>
        <v>3</v>
      </c>
      <c r="E759" s="172" t="s">
        <v>202</v>
      </c>
      <c r="F759" s="172" t="s">
        <v>633</v>
      </c>
      <c r="G759" s="36" t="s">
        <v>1235</v>
      </c>
      <c r="H759" s="172" t="s">
        <v>7515</v>
      </c>
      <c r="I759" s="88" t="s">
        <v>1701</v>
      </c>
      <c r="J759" s="97" t="s">
        <v>1680</v>
      </c>
      <c r="K759" s="172" t="s">
        <v>80</v>
      </c>
      <c r="L759" s="56"/>
      <c r="M759" s="56"/>
    </row>
    <row r="760" spans="1:13" ht="20.25" customHeight="1">
      <c r="A760" s="69" t="s">
        <v>1549</v>
      </c>
      <c r="B760" s="172" t="s">
        <v>3948</v>
      </c>
      <c r="C760" s="172" t="s">
        <v>310</v>
      </c>
      <c r="D760" s="172">
        <f t="shared" si="11"/>
        <v>4</v>
      </c>
      <c r="E760" s="172" t="s">
        <v>3949</v>
      </c>
      <c r="F760" s="172" t="s">
        <v>5784</v>
      </c>
      <c r="G760" s="172" t="s">
        <v>10074</v>
      </c>
      <c r="H760" s="172" t="s">
        <v>7516</v>
      </c>
      <c r="I760" s="177"/>
      <c r="J760" s="177" t="s">
        <v>10075</v>
      </c>
      <c r="K760" s="172" t="s">
        <v>80</v>
      </c>
      <c r="L760" s="56"/>
      <c r="M760" s="56"/>
    </row>
    <row r="761" spans="1:13" ht="20.25" customHeight="1">
      <c r="A761" s="69" t="s">
        <v>1549</v>
      </c>
      <c r="B761" s="172" t="s">
        <v>3948</v>
      </c>
      <c r="C761" s="172" t="s">
        <v>310</v>
      </c>
      <c r="D761" s="172">
        <f t="shared" si="11"/>
        <v>5</v>
      </c>
      <c r="E761" s="229" t="s">
        <v>8105</v>
      </c>
      <c r="F761" s="172" t="s">
        <v>8106</v>
      </c>
      <c r="G761" s="172" t="s">
        <v>10078</v>
      </c>
      <c r="H761" s="172" t="s">
        <v>7517</v>
      </c>
      <c r="I761" s="177" t="s">
        <v>8102</v>
      </c>
      <c r="J761" s="177" t="s">
        <v>8107</v>
      </c>
      <c r="K761" s="172" t="s">
        <v>7538</v>
      </c>
      <c r="L761" s="56"/>
      <c r="M761" s="56"/>
    </row>
    <row r="762" spans="1:13" ht="20.25" customHeight="1">
      <c r="A762" s="69" t="s">
        <v>1549</v>
      </c>
      <c r="B762" s="172" t="s">
        <v>3948</v>
      </c>
      <c r="C762" s="172" t="s">
        <v>310</v>
      </c>
      <c r="D762" s="172">
        <f t="shared" si="11"/>
        <v>6</v>
      </c>
      <c r="E762" s="172" t="s">
        <v>3950</v>
      </c>
      <c r="F762" s="172" t="s">
        <v>5825</v>
      </c>
      <c r="G762" s="172" t="s">
        <v>10079</v>
      </c>
      <c r="H762" s="172" t="s">
        <v>7518</v>
      </c>
      <c r="I762" s="177" t="s">
        <v>10080</v>
      </c>
      <c r="J762" s="177" t="s">
        <v>10081</v>
      </c>
      <c r="K762" s="172" t="s">
        <v>7538</v>
      </c>
      <c r="L762" s="56"/>
      <c r="M762" s="56"/>
    </row>
    <row r="763" spans="1:13" ht="20.25" customHeight="1">
      <c r="A763" s="69" t="s">
        <v>1549</v>
      </c>
      <c r="B763" s="172" t="s">
        <v>3948</v>
      </c>
      <c r="C763" s="172" t="s">
        <v>310</v>
      </c>
      <c r="D763" s="172">
        <f t="shared" si="11"/>
        <v>7</v>
      </c>
      <c r="E763" s="172" t="s">
        <v>954</v>
      </c>
      <c r="F763" s="172" t="s">
        <v>961</v>
      </c>
      <c r="G763" s="36" t="s">
        <v>5426</v>
      </c>
      <c r="H763" s="172" t="s">
        <v>7519</v>
      </c>
      <c r="I763" s="193" t="s">
        <v>5427</v>
      </c>
      <c r="J763" s="89" t="s">
        <v>1391</v>
      </c>
      <c r="K763" s="172" t="s">
        <v>80</v>
      </c>
      <c r="L763" s="56"/>
      <c r="M763" s="56"/>
    </row>
    <row r="764" spans="1:13" ht="20.25" customHeight="1">
      <c r="A764" s="69" t="s">
        <v>1549</v>
      </c>
      <c r="B764" s="172" t="s">
        <v>3948</v>
      </c>
      <c r="C764" s="172" t="s">
        <v>310</v>
      </c>
      <c r="D764" s="172">
        <f t="shared" si="11"/>
        <v>8</v>
      </c>
      <c r="E764" s="172" t="s">
        <v>3951</v>
      </c>
      <c r="F764" s="172" t="s">
        <v>5826</v>
      </c>
      <c r="G764" s="172" t="s">
        <v>10083</v>
      </c>
      <c r="H764" s="172" t="s">
        <v>7520</v>
      </c>
      <c r="I764" s="177"/>
      <c r="J764" s="177" t="s">
        <v>10082</v>
      </c>
      <c r="K764" s="172" t="s">
        <v>7543</v>
      </c>
      <c r="L764" s="56"/>
      <c r="M764" s="56"/>
    </row>
    <row r="765" spans="1:13" ht="20.25" customHeight="1">
      <c r="A765" s="69" t="s">
        <v>1549</v>
      </c>
      <c r="B765" s="172" t="s">
        <v>3948</v>
      </c>
      <c r="C765" s="172" t="s">
        <v>310</v>
      </c>
      <c r="D765" s="172">
        <f t="shared" si="11"/>
        <v>9</v>
      </c>
      <c r="E765" s="172" t="s">
        <v>955</v>
      </c>
      <c r="F765" s="172" t="s">
        <v>962</v>
      </c>
      <c r="G765" s="172" t="s">
        <v>6985</v>
      </c>
      <c r="H765" s="172" t="s">
        <v>7521</v>
      </c>
      <c r="I765" s="177"/>
      <c r="J765" s="91" t="s">
        <v>10084</v>
      </c>
      <c r="K765" s="172" t="s">
        <v>7543</v>
      </c>
      <c r="L765" s="56"/>
      <c r="M765" s="56"/>
    </row>
    <row r="766" spans="1:13" ht="20.25" customHeight="1">
      <c r="A766" s="69" t="s">
        <v>1549</v>
      </c>
      <c r="B766" s="172" t="s">
        <v>3948</v>
      </c>
      <c r="C766" s="172" t="s">
        <v>310</v>
      </c>
      <c r="D766" s="172">
        <f t="shared" si="11"/>
        <v>10</v>
      </c>
      <c r="E766" s="172" t="s">
        <v>3952</v>
      </c>
      <c r="F766" s="172" t="s">
        <v>5827</v>
      </c>
      <c r="G766" s="172" t="s">
        <v>3952</v>
      </c>
      <c r="H766" s="172" t="s">
        <v>7522</v>
      </c>
      <c r="I766" s="177"/>
      <c r="J766" s="177" t="s">
        <v>10085</v>
      </c>
      <c r="K766" s="172" t="s">
        <v>7543</v>
      </c>
      <c r="L766" s="56"/>
      <c r="M766" s="56"/>
    </row>
    <row r="767" spans="1:13" ht="20.25" customHeight="1">
      <c r="A767" s="69" t="s">
        <v>1549</v>
      </c>
      <c r="B767" s="172" t="s">
        <v>1503</v>
      </c>
      <c r="C767" s="172" t="s">
        <v>310</v>
      </c>
      <c r="D767" s="172">
        <f t="shared" si="11"/>
        <v>11</v>
      </c>
      <c r="E767" s="172" t="s">
        <v>3953</v>
      </c>
      <c r="F767" s="172" t="s">
        <v>2857</v>
      </c>
      <c r="G767" s="172" t="s">
        <v>10086</v>
      </c>
      <c r="H767" s="172" t="s">
        <v>7523</v>
      </c>
      <c r="I767" s="177"/>
      <c r="J767" s="177" t="s">
        <v>10087</v>
      </c>
      <c r="K767" s="172" t="s">
        <v>7543</v>
      </c>
      <c r="L767" s="56"/>
      <c r="M767" s="56"/>
    </row>
    <row r="768" spans="1:13" ht="20.25" customHeight="1">
      <c r="A768" s="69" t="s">
        <v>1549</v>
      </c>
      <c r="B768" s="172" t="s">
        <v>3948</v>
      </c>
      <c r="C768" s="172" t="s">
        <v>310</v>
      </c>
      <c r="D768" s="172">
        <f t="shared" si="11"/>
        <v>12</v>
      </c>
      <c r="E768" s="172" t="s">
        <v>3954</v>
      </c>
      <c r="F768" s="172" t="s">
        <v>5828</v>
      </c>
      <c r="G768" s="172" t="s">
        <v>10088</v>
      </c>
      <c r="H768" s="172" t="s">
        <v>7524</v>
      </c>
      <c r="I768" s="177"/>
      <c r="J768" s="177" t="s">
        <v>10089</v>
      </c>
      <c r="K768" s="172" t="s">
        <v>7543</v>
      </c>
      <c r="L768" s="56"/>
      <c r="M768" s="56"/>
    </row>
    <row r="769" spans="1:13" ht="20.25" customHeight="1">
      <c r="A769" s="69" t="s">
        <v>1549</v>
      </c>
      <c r="B769" s="172" t="s">
        <v>3948</v>
      </c>
      <c r="C769" s="172" t="s">
        <v>310</v>
      </c>
      <c r="D769" s="172">
        <f t="shared" si="11"/>
        <v>13</v>
      </c>
      <c r="E769" s="172" t="s">
        <v>3955</v>
      </c>
      <c r="F769" s="172" t="s">
        <v>5829</v>
      </c>
      <c r="G769" s="172" t="s">
        <v>10090</v>
      </c>
      <c r="H769" s="172" t="s">
        <v>7525</v>
      </c>
      <c r="I769" s="177"/>
      <c r="J769" s="177"/>
      <c r="K769" s="172" t="s">
        <v>7543</v>
      </c>
      <c r="L769" s="56"/>
      <c r="M769" s="56"/>
    </row>
    <row r="770" spans="1:13" ht="20.25" customHeight="1">
      <c r="A770" s="69" t="s">
        <v>1549</v>
      </c>
      <c r="B770" s="172" t="s">
        <v>3948</v>
      </c>
      <c r="C770" s="172" t="s">
        <v>310</v>
      </c>
      <c r="D770" s="172">
        <f t="shared" si="11"/>
        <v>14</v>
      </c>
      <c r="E770" s="172" t="s">
        <v>3956</v>
      </c>
      <c r="F770" s="172" t="s">
        <v>5830</v>
      </c>
      <c r="G770" s="172" t="s">
        <v>10091</v>
      </c>
      <c r="H770" s="172" t="s">
        <v>7526</v>
      </c>
      <c r="I770" s="177" t="s">
        <v>10092</v>
      </c>
      <c r="J770" s="177" t="s">
        <v>10093</v>
      </c>
      <c r="K770" s="172" t="s">
        <v>7538</v>
      </c>
      <c r="L770" s="56"/>
      <c r="M770" s="56"/>
    </row>
    <row r="771" spans="1:13" ht="20.25" customHeight="1">
      <c r="A771" s="69" t="s">
        <v>1549</v>
      </c>
      <c r="B771" s="172" t="s">
        <v>3948</v>
      </c>
      <c r="C771" s="172" t="s">
        <v>310</v>
      </c>
      <c r="D771" s="172">
        <f t="shared" si="11"/>
        <v>15</v>
      </c>
      <c r="E771" s="172" t="s">
        <v>3957</v>
      </c>
      <c r="F771" s="172" t="s">
        <v>5831</v>
      </c>
      <c r="G771" s="172" t="s">
        <v>10094</v>
      </c>
      <c r="H771" s="172" t="s">
        <v>7527</v>
      </c>
      <c r="I771" s="177"/>
      <c r="J771" s="177" t="s">
        <v>10095</v>
      </c>
      <c r="K771" s="172" t="s">
        <v>7543</v>
      </c>
      <c r="L771" s="56"/>
      <c r="M771" s="56"/>
    </row>
    <row r="772" spans="1:13" ht="20.25" customHeight="1">
      <c r="A772" s="69" t="s">
        <v>1549</v>
      </c>
      <c r="B772" s="172" t="s">
        <v>3948</v>
      </c>
      <c r="C772" s="172" t="s">
        <v>310</v>
      </c>
      <c r="D772" s="172">
        <f t="shared" si="11"/>
        <v>16</v>
      </c>
      <c r="E772" s="172" t="s">
        <v>3958</v>
      </c>
      <c r="F772" s="172" t="s">
        <v>5832</v>
      </c>
      <c r="G772" s="172" t="s">
        <v>10096</v>
      </c>
      <c r="H772" s="172" t="s">
        <v>7528</v>
      </c>
      <c r="I772" s="177"/>
      <c r="J772" s="177"/>
      <c r="K772" s="172" t="s">
        <v>80</v>
      </c>
      <c r="L772" s="56"/>
      <c r="M772" s="56"/>
    </row>
    <row r="773" spans="1:13" ht="20.25" customHeight="1">
      <c r="A773" s="69" t="s">
        <v>1549</v>
      </c>
      <c r="B773" s="172" t="s">
        <v>3948</v>
      </c>
      <c r="C773" s="172" t="s">
        <v>310</v>
      </c>
      <c r="D773" s="172">
        <f t="shared" si="11"/>
        <v>17</v>
      </c>
      <c r="E773" s="172" t="s">
        <v>3959</v>
      </c>
      <c r="F773" s="172" t="s">
        <v>5833</v>
      </c>
      <c r="G773" s="172" t="s">
        <v>10097</v>
      </c>
      <c r="H773" s="172" t="s">
        <v>7529</v>
      </c>
      <c r="I773" s="177"/>
      <c r="J773" s="177"/>
      <c r="K773" s="172" t="s">
        <v>7543</v>
      </c>
      <c r="L773" s="56"/>
      <c r="M773" s="56"/>
    </row>
    <row r="774" spans="1:13" ht="20.25" customHeight="1">
      <c r="A774" s="69" t="s">
        <v>1549</v>
      </c>
      <c r="B774" s="172" t="s">
        <v>3948</v>
      </c>
      <c r="C774" s="172" t="s">
        <v>310</v>
      </c>
      <c r="D774" s="172">
        <f t="shared" ref="D774:D839" si="12">IF($C774=$C773,$D773+1,1)</f>
        <v>18</v>
      </c>
      <c r="E774" s="172" t="s">
        <v>3960</v>
      </c>
      <c r="F774" s="172" t="s">
        <v>5834</v>
      </c>
      <c r="G774" s="172" t="s">
        <v>10098</v>
      </c>
      <c r="H774" s="172" t="s">
        <v>7530</v>
      </c>
      <c r="I774" s="177"/>
      <c r="J774" s="177"/>
      <c r="K774" s="172" t="s">
        <v>7543</v>
      </c>
      <c r="L774" s="56"/>
      <c r="M774" s="56"/>
    </row>
    <row r="775" spans="1:13" ht="20.25" customHeight="1">
      <c r="A775" s="69" t="s">
        <v>1549</v>
      </c>
      <c r="B775" s="172" t="s">
        <v>3948</v>
      </c>
      <c r="C775" s="172" t="s">
        <v>310</v>
      </c>
      <c r="D775" s="172">
        <f t="shared" si="12"/>
        <v>19</v>
      </c>
      <c r="E775" s="172" t="s">
        <v>3961</v>
      </c>
      <c r="F775" s="172" t="s">
        <v>5835</v>
      </c>
      <c r="G775" s="172" t="s">
        <v>10099</v>
      </c>
      <c r="H775" s="172" t="s">
        <v>7531</v>
      </c>
      <c r="I775" s="177"/>
      <c r="J775" s="177"/>
      <c r="K775" s="172" t="s">
        <v>80</v>
      </c>
      <c r="L775" s="56"/>
      <c r="M775" s="56"/>
    </row>
    <row r="776" spans="1:13" ht="20.25" customHeight="1">
      <c r="A776" s="69" t="s">
        <v>1549</v>
      </c>
      <c r="B776" s="172" t="s">
        <v>388</v>
      </c>
      <c r="C776" s="172" t="s">
        <v>311</v>
      </c>
      <c r="D776" s="172">
        <f t="shared" si="12"/>
        <v>1</v>
      </c>
      <c r="E776" s="172" t="s">
        <v>1021</v>
      </c>
      <c r="F776" s="172" t="s">
        <v>1445</v>
      </c>
      <c r="G776" s="172" t="s">
        <v>10162</v>
      </c>
      <c r="H776" s="172" t="s">
        <v>7572</v>
      </c>
      <c r="I776" s="200" t="s">
        <v>6044</v>
      </c>
      <c r="J776" s="211" t="s">
        <v>6872</v>
      </c>
      <c r="K776" s="172" t="s">
        <v>974</v>
      </c>
      <c r="L776" s="56"/>
      <c r="M776" s="56"/>
    </row>
    <row r="777" spans="1:13" ht="20.25" customHeight="1">
      <c r="A777" s="69" t="s">
        <v>1549</v>
      </c>
      <c r="B777" s="172" t="s">
        <v>388</v>
      </c>
      <c r="C777" s="172" t="s">
        <v>311</v>
      </c>
      <c r="D777" s="172">
        <f t="shared" si="12"/>
        <v>2</v>
      </c>
      <c r="E777" s="83" t="s">
        <v>10163</v>
      </c>
      <c r="F777" s="172" t="s">
        <v>10164</v>
      </c>
      <c r="G777" s="172" t="s">
        <v>10165</v>
      </c>
      <c r="H777" s="172" t="s">
        <v>7573</v>
      </c>
      <c r="I777" s="177" t="s">
        <v>10166</v>
      </c>
      <c r="J777" s="177" t="s">
        <v>10167</v>
      </c>
      <c r="K777" s="172" t="s">
        <v>627</v>
      </c>
      <c r="L777" s="56"/>
      <c r="M777" s="56"/>
    </row>
    <row r="778" spans="1:13" ht="20.25" customHeight="1">
      <c r="A778" s="69" t="s">
        <v>1549</v>
      </c>
      <c r="B778" s="172" t="s">
        <v>388</v>
      </c>
      <c r="C778" s="172" t="s">
        <v>311</v>
      </c>
      <c r="D778" s="172">
        <f t="shared" si="12"/>
        <v>3</v>
      </c>
      <c r="E778" s="172" t="s">
        <v>3635</v>
      </c>
      <c r="F778" s="172" t="s">
        <v>5587</v>
      </c>
      <c r="G778" s="172" t="s">
        <v>10168</v>
      </c>
      <c r="H778" s="172" t="s">
        <v>7574</v>
      </c>
      <c r="I778" s="177" t="s">
        <v>10169</v>
      </c>
      <c r="J778" s="177"/>
      <c r="K778" s="172" t="s">
        <v>80</v>
      </c>
      <c r="L778" s="56"/>
      <c r="M778" s="56"/>
    </row>
    <row r="779" spans="1:13" ht="20.25" customHeight="1">
      <c r="A779" s="69" t="s">
        <v>1549</v>
      </c>
      <c r="B779" s="172" t="s">
        <v>388</v>
      </c>
      <c r="C779" s="172" t="s">
        <v>311</v>
      </c>
      <c r="D779" s="172">
        <f t="shared" si="12"/>
        <v>4</v>
      </c>
      <c r="E779" s="172" t="s">
        <v>3636</v>
      </c>
      <c r="F779" s="172" t="s">
        <v>5588</v>
      </c>
      <c r="G779" s="172" t="s">
        <v>10170</v>
      </c>
      <c r="H779" s="172" t="s">
        <v>7575</v>
      </c>
      <c r="I779" s="177" t="s">
        <v>10171</v>
      </c>
      <c r="J779" s="177" t="s">
        <v>10172</v>
      </c>
      <c r="K779" s="172" t="s">
        <v>627</v>
      </c>
      <c r="L779" s="56"/>
      <c r="M779" s="56"/>
    </row>
    <row r="780" spans="1:13" ht="20.25" customHeight="1">
      <c r="A780" s="69" t="s">
        <v>1549</v>
      </c>
      <c r="B780" s="172" t="s">
        <v>388</v>
      </c>
      <c r="C780" s="172" t="s">
        <v>311</v>
      </c>
      <c r="D780" s="172">
        <f t="shared" si="12"/>
        <v>5</v>
      </c>
      <c r="E780" s="172" t="s">
        <v>3637</v>
      </c>
      <c r="F780" s="172" t="s">
        <v>5589</v>
      </c>
      <c r="G780" s="172" t="s">
        <v>10173</v>
      </c>
      <c r="H780" s="172" t="s">
        <v>7576</v>
      </c>
      <c r="I780" s="122" t="s">
        <v>10174</v>
      </c>
      <c r="J780" s="177" t="s">
        <v>10175</v>
      </c>
      <c r="K780" s="172" t="s">
        <v>599</v>
      </c>
      <c r="L780" s="56"/>
      <c r="M780" s="56"/>
    </row>
    <row r="781" spans="1:13" ht="20.25" customHeight="1">
      <c r="A781" s="69" t="s">
        <v>1549</v>
      </c>
      <c r="B781" s="172" t="s">
        <v>388</v>
      </c>
      <c r="C781" s="172" t="s">
        <v>311</v>
      </c>
      <c r="D781" s="172">
        <f t="shared" si="12"/>
        <v>6</v>
      </c>
      <c r="E781" s="172" t="s">
        <v>3638</v>
      </c>
      <c r="F781" s="172" t="s">
        <v>5590</v>
      </c>
      <c r="G781" s="172" t="s">
        <v>10176</v>
      </c>
      <c r="H781" s="172" t="s">
        <v>7577</v>
      </c>
      <c r="I781" s="177"/>
      <c r="J781" s="177" t="s">
        <v>10177</v>
      </c>
      <c r="K781" s="172" t="s">
        <v>80</v>
      </c>
      <c r="L781" s="56"/>
      <c r="M781" s="56"/>
    </row>
    <row r="782" spans="1:13" ht="20.25" customHeight="1">
      <c r="A782" s="69" t="s">
        <v>1549</v>
      </c>
      <c r="B782" s="172" t="s">
        <v>388</v>
      </c>
      <c r="C782" s="172" t="s">
        <v>311</v>
      </c>
      <c r="D782" s="172">
        <f t="shared" si="12"/>
        <v>7</v>
      </c>
      <c r="E782" s="172" t="s">
        <v>3639</v>
      </c>
      <c r="F782" s="172" t="s">
        <v>5591</v>
      </c>
      <c r="G782" s="172" t="s">
        <v>10178</v>
      </c>
      <c r="H782" s="172" t="s">
        <v>7578</v>
      </c>
      <c r="I782" s="177" t="s">
        <v>10179</v>
      </c>
      <c r="J782" s="177"/>
      <c r="K782" s="172" t="s">
        <v>80</v>
      </c>
      <c r="L782" s="56"/>
      <c r="M782" s="56"/>
    </row>
    <row r="783" spans="1:13" ht="20.25" customHeight="1">
      <c r="A783" s="69" t="s">
        <v>1549</v>
      </c>
      <c r="B783" s="172" t="s">
        <v>388</v>
      </c>
      <c r="C783" s="172" t="s">
        <v>311</v>
      </c>
      <c r="D783" s="172">
        <f t="shared" si="12"/>
        <v>8</v>
      </c>
      <c r="E783" s="172" t="s">
        <v>3640</v>
      </c>
      <c r="F783" s="172" t="s">
        <v>5592</v>
      </c>
      <c r="G783" s="172" t="s">
        <v>10180</v>
      </c>
      <c r="H783" s="172" t="s">
        <v>7579</v>
      </c>
      <c r="I783" s="177" t="s">
        <v>10181</v>
      </c>
      <c r="J783" s="177"/>
      <c r="K783" s="172" t="s">
        <v>80</v>
      </c>
      <c r="L783" s="56"/>
      <c r="M783" s="56"/>
    </row>
    <row r="784" spans="1:13" ht="20.25" customHeight="1">
      <c r="A784" s="69" t="s">
        <v>1549</v>
      </c>
      <c r="B784" s="172" t="s">
        <v>388</v>
      </c>
      <c r="C784" s="172" t="s">
        <v>311</v>
      </c>
      <c r="D784" s="172">
        <f t="shared" si="12"/>
        <v>9</v>
      </c>
      <c r="E784" s="172" t="s">
        <v>3962</v>
      </c>
      <c r="F784" s="172" t="s">
        <v>5593</v>
      </c>
      <c r="G784" s="172" t="s">
        <v>10182</v>
      </c>
      <c r="H784" s="172" t="s">
        <v>7580</v>
      </c>
      <c r="I784" s="177" t="s">
        <v>10183</v>
      </c>
      <c r="J784" s="177"/>
      <c r="K784" s="172" t="s">
        <v>8108</v>
      </c>
      <c r="L784" s="56"/>
      <c r="M784" s="56"/>
    </row>
    <row r="785" spans="1:13" ht="20.25" customHeight="1">
      <c r="A785" s="69" t="s">
        <v>1549</v>
      </c>
      <c r="B785" s="172" t="s">
        <v>388</v>
      </c>
      <c r="C785" s="172" t="s">
        <v>311</v>
      </c>
      <c r="D785" s="172">
        <f t="shared" si="12"/>
        <v>10</v>
      </c>
      <c r="E785" s="172" t="s">
        <v>3869</v>
      </c>
      <c r="F785" s="172" t="s">
        <v>961</v>
      </c>
      <c r="G785" s="36" t="s">
        <v>5426</v>
      </c>
      <c r="H785" s="172" t="s">
        <v>10185</v>
      </c>
      <c r="I785" s="193" t="s">
        <v>5427</v>
      </c>
      <c r="J785" s="89" t="s">
        <v>1391</v>
      </c>
      <c r="K785" s="172" t="s">
        <v>80</v>
      </c>
      <c r="L785" s="56"/>
      <c r="M785" s="56"/>
    </row>
    <row r="786" spans="1:13" ht="20.25" customHeight="1">
      <c r="A786" s="69" t="s">
        <v>1549</v>
      </c>
      <c r="B786" s="172" t="s">
        <v>3963</v>
      </c>
      <c r="C786" s="172" t="s">
        <v>311</v>
      </c>
      <c r="D786" s="172">
        <f t="shared" si="12"/>
        <v>11</v>
      </c>
      <c r="E786" s="172" t="s">
        <v>3087</v>
      </c>
      <c r="F786" s="172" t="s">
        <v>3088</v>
      </c>
      <c r="G786" s="172" t="s">
        <v>10187</v>
      </c>
      <c r="H786" s="172" t="s">
        <v>10186</v>
      </c>
      <c r="I786" s="177"/>
      <c r="J786" s="177"/>
      <c r="K786" s="172" t="s">
        <v>80</v>
      </c>
      <c r="L786" s="56"/>
      <c r="M786" s="56"/>
    </row>
    <row r="787" spans="1:13" ht="20.25" customHeight="1">
      <c r="A787" s="69" t="s">
        <v>1549</v>
      </c>
      <c r="B787" s="172" t="s">
        <v>388</v>
      </c>
      <c r="C787" s="172" t="s">
        <v>311</v>
      </c>
      <c r="D787" s="172">
        <f t="shared" si="12"/>
        <v>12</v>
      </c>
      <c r="E787" s="172" t="s">
        <v>3642</v>
      </c>
      <c r="F787" s="172" t="s">
        <v>5594</v>
      </c>
      <c r="G787" s="172" t="s">
        <v>10184</v>
      </c>
      <c r="H787" s="172" t="s">
        <v>7581</v>
      </c>
      <c r="I787" s="177"/>
      <c r="J787" s="177" t="s">
        <v>10188</v>
      </c>
      <c r="K787" s="172" t="s">
        <v>599</v>
      </c>
      <c r="L787" s="56"/>
      <c r="M787" s="56"/>
    </row>
    <row r="788" spans="1:13" ht="20.25" customHeight="1">
      <c r="A788" s="69" t="s">
        <v>1549</v>
      </c>
      <c r="B788" s="172" t="s">
        <v>388</v>
      </c>
      <c r="C788" s="172" t="s">
        <v>311</v>
      </c>
      <c r="D788" s="172">
        <f t="shared" si="12"/>
        <v>13</v>
      </c>
      <c r="E788" s="172" t="s">
        <v>1625</v>
      </c>
      <c r="F788" s="172" t="s">
        <v>1614</v>
      </c>
      <c r="G788" s="172" t="s">
        <v>10190</v>
      </c>
      <c r="H788" s="172" t="s">
        <v>7582</v>
      </c>
      <c r="I788" s="177" t="s">
        <v>10192</v>
      </c>
      <c r="J788" s="122" t="s">
        <v>10191</v>
      </c>
      <c r="K788" s="172" t="s">
        <v>80</v>
      </c>
      <c r="L788" s="56"/>
      <c r="M788" s="56"/>
    </row>
    <row r="789" spans="1:13" ht="20.25" customHeight="1">
      <c r="A789" s="69" t="s">
        <v>1549</v>
      </c>
      <c r="B789" s="172" t="s">
        <v>388</v>
      </c>
      <c r="C789" s="172" t="s">
        <v>311</v>
      </c>
      <c r="D789" s="172">
        <f t="shared" si="12"/>
        <v>14</v>
      </c>
      <c r="E789" s="172" t="s">
        <v>3643</v>
      </c>
      <c r="F789" s="172" t="s">
        <v>5595</v>
      </c>
      <c r="G789" s="172" t="s">
        <v>10193</v>
      </c>
      <c r="H789" s="172" t="s">
        <v>7583</v>
      </c>
      <c r="I789" s="177"/>
      <c r="J789" s="177" t="s">
        <v>10194</v>
      </c>
      <c r="K789" s="172" t="s">
        <v>8108</v>
      </c>
      <c r="L789" s="56"/>
      <c r="M789" s="56"/>
    </row>
    <row r="790" spans="1:13" ht="20.25" customHeight="1">
      <c r="A790" s="69" t="s">
        <v>1549</v>
      </c>
      <c r="B790" s="172" t="s">
        <v>388</v>
      </c>
      <c r="C790" s="172" t="s">
        <v>311</v>
      </c>
      <c r="D790" s="172">
        <f t="shared" si="12"/>
        <v>15</v>
      </c>
      <c r="E790" s="172" t="s">
        <v>3964</v>
      </c>
      <c r="F790" s="172" t="s">
        <v>5596</v>
      </c>
      <c r="G790" s="172" t="s">
        <v>10195</v>
      </c>
      <c r="H790" s="172" t="s">
        <v>7584</v>
      </c>
      <c r="I790" s="177" t="s">
        <v>10196</v>
      </c>
      <c r="J790" s="177" t="s">
        <v>10197</v>
      </c>
      <c r="K790" s="172" t="s">
        <v>627</v>
      </c>
      <c r="L790" s="56"/>
      <c r="M790" s="56"/>
    </row>
    <row r="791" spans="1:13" ht="20.25" customHeight="1">
      <c r="A791" s="69" t="s">
        <v>1549</v>
      </c>
      <c r="B791" s="172" t="s">
        <v>388</v>
      </c>
      <c r="C791" s="172" t="s">
        <v>311</v>
      </c>
      <c r="D791" s="172">
        <f t="shared" si="12"/>
        <v>16</v>
      </c>
      <c r="E791" s="172" t="s">
        <v>3645</v>
      </c>
      <c r="F791" s="172" t="s">
        <v>5597</v>
      </c>
      <c r="G791" s="172" t="s">
        <v>10199</v>
      </c>
      <c r="H791" s="172" t="s">
        <v>7585</v>
      </c>
      <c r="I791" s="177" t="s">
        <v>10200</v>
      </c>
      <c r="J791" s="177"/>
      <c r="K791" s="172" t="s">
        <v>8108</v>
      </c>
      <c r="L791" s="56"/>
      <c r="M791" s="56"/>
    </row>
    <row r="792" spans="1:13" ht="20.25" customHeight="1">
      <c r="A792" s="69" t="s">
        <v>1549</v>
      </c>
      <c r="B792" s="172" t="s">
        <v>388</v>
      </c>
      <c r="C792" s="172" t="s">
        <v>311</v>
      </c>
      <c r="D792" s="172">
        <f t="shared" si="12"/>
        <v>17</v>
      </c>
      <c r="E792" s="172" t="s">
        <v>3965</v>
      </c>
      <c r="F792" s="172" t="s">
        <v>1555</v>
      </c>
      <c r="G792" s="172" t="s">
        <v>10198</v>
      </c>
      <c r="H792" s="172" t="s">
        <v>10201</v>
      </c>
      <c r="I792" s="177"/>
      <c r="J792" s="177"/>
      <c r="K792" s="172" t="s">
        <v>80</v>
      </c>
      <c r="L792" s="56"/>
      <c r="M792" s="56"/>
    </row>
    <row r="793" spans="1:13" ht="20.25" customHeight="1">
      <c r="A793" s="69" t="s">
        <v>1549</v>
      </c>
      <c r="B793" s="172" t="s">
        <v>388</v>
      </c>
      <c r="C793" s="172" t="s">
        <v>311</v>
      </c>
      <c r="D793" s="172">
        <f t="shared" si="12"/>
        <v>18</v>
      </c>
      <c r="E793" s="172" t="s">
        <v>3878</v>
      </c>
      <c r="F793" s="172" t="s">
        <v>5561</v>
      </c>
      <c r="G793" s="172"/>
      <c r="H793" s="172" t="s">
        <v>10202</v>
      </c>
      <c r="I793" s="177"/>
      <c r="J793" s="177"/>
      <c r="K793" s="172" t="s">
        <v>80</v>
      </c>
      <c r="L793" s="56"/>
      <c r="M793" s="56"/>
    </row>
    <row r="794" spans="1:13" ht="20.25" customHeight="1">
      <c r="A794" s="69" t="s">
        <v>1549</v>
      </c>
      <c r="B794" s="172" t="s">
        <v>388</v>
      </c>
      <c r="C794" s="172" t="s">
        <v>311</v>
      </c>
      <c r="D794" s="172">
        <f t="shared" si="12"/>
        <v>19</v>
      </c>
      <c r="E794" s="173" t="s">
        <v>212</v>
      </c>
      <c r="F794" s="173" t="s">
        <v>591</v>
      </c>
      <c r="G794" s="172" t="s">
        <v>3618</v>
      </c>
      <c r="H794" s="69" t="s">
        <v>3598</v>
      </c>
      <c r="I794" s="174" t="s">
        <v>3548</v>
      </c>
      <c r="J794" s="174" t="s">
        <v>4164</v>
      </c>
      <c r="K794" s="173" t="s">
        <v>3966</v>
      </c>
      <c r="L794" s="56"/>
      <c r="M794" s="56"/>
    </row>
    <row r="795" spans="1:13" ht="20.25" customHeight="1">
      <c r="A795" s="69" t="s">
        <v>1549</v>
      </c>
      <c r="B795" s="172" t="s">
        <v>388</v>
      </c>
      <c r="C795" s="172" t="s">
        <v>311</v>
      </c>
      <c r="D795" s="172">
        <f t="shared" si="12"/>
        <v>20</v>
      </c>
      <c r="E795" s="69" t="s">
        <v>3597</v>
      </c>
      <c r="F795" s="173" t="s">
        <v>565</v>
      </c>
      <c r="G795" s="172" t="s">
        <v>3619</v>
      </c>
      <c r="H795" s="69" t="s">
        <v>575</v>
      </c>
      <c r="I795" s="122" t="s">
        <v>3601</v>
      </c>
      <c r="J795" s="122" t="s">
        <v>3620</v>
      </c>
      <c r="K795" s="173" t="s">
        <v>584</v>
      </c>
      <c r="L795" s="56"/>
      <c r="M795" s="56"/>
    </row>
    <row r="796" spans="1:13" ht="20.25" customHeight="1">
      <c r="A796" s="69" t="s">
        <v>1549</v>
      </c>
      <c r="B796" s="172" t="s">
        <v>388</v>
      </c>
      <c r="C796" s="172" t="s">
        <v>311</v>
      </c>
      <c r="D796" s="172">
        <f t="shared" si="12"/>
        <v>21</v>
      </c>
      <c r="E796" s="172" t="s">
        <v>3967</v>
      </c>
      <c r="F796" s="172" t="s">
        <v>5702</v>
      </c>
      <c r="G796" s="172" t="s">
        <v>3968</v>
      </c>
      <c r="H796" s="69" t="s">
        <v>575</v>
      </c>
      <c r="I796" s="122" t="s">
        <v>10203</v>
      </c>
      <c r="J796" s="122" t="s">
        <v>10204</v>
      </c>
      <c r="K796" s="69" t="s">
        <v>3969</v>
      </c>
      <c r="L796" s="56"/>
      <c r="M796" s="56"/>
    </row>
    <row r="797" spans="1:13" ht="20.25" customHeight="1">
      <c r="A797" s="69" t="s">
        <v>1549</v>
      </c>
      <c r="B797" s="172" t="s">
        <v>1504</v>
      </c>
      <c r="C797" s="172" t="s">
        <v>10207</v>
      </c>
      <c r="D797" s="172">
        <f t="shared" si="12"/>
        <v>1</v>
      </c>
      <c r="E797" s="69" t="s">
        <v>573</v>
      </c>
      <c r="F797" s="173" t="s">
        <v>565</v>
      </c>
      <c r="G797" s="172" t="s">
        <v>3543</v>
      </c>
      <c r="H797" s="69" t="s">
        <v>7587</v>
      </c>
      <c r="I797" s="122" t="s">
        <v>3525</v>
      </c>
      <c r="J797" s="122" t="s">
        <v>3544</v>
      </c>
      <c r="K797" s="173" t="s">
        <v>584</v>
      </c>
      <c r="L797" s="56"/>
      <c r="M797" s="56"/>
    </row>
    <row r="798" spans="1:13" ht="20.25" customHeight="1">
      <c r="A798" s="69" t="s">
        <v>1549</v>
      </c>
      <c r="B798" s="172" t="s">
        <v>3970</v>
      </c>
      <c r="C798" s="172" t="s">
        <v>10207</v>
      </c>
      <c r="D798" s="172">
        <f t="shared" si="12"/>
        <v>2</v>
      </c>
      <c r="E798" s="172" t="s">
        <v>3684</v>
      </c>
      <c r="F798" s="172" t="s">
        <v>5630</v>
      </c>
      <c r="G798" s="172" t="s">
        <v>10213</v>
      </c>
      <c r="H798" s="172" t="s">
        <v>7588</v>
      </c>
      <c r="I798" s="177"/>
      <c r="J798" s="177" t="s">
        <v>10214</v>
      </c>
      <c r="K798" s="172" t="s">
        <v>80</v>
      </c>
      <c r="L798" s="56"/>
      <c r="M798" s="56"/>
    </row>
    <row r="799" spans="1:13" ht="20.25" customHeight="1">
      <c r="A799" s="69" t="s">
        <v>1549</v>
      </c>
      <c r="B799" s="172" t="s">
        <v>1504</v>
      </c>
      <c r="C799" s="172" t="s">
        <v>10207</v>
      </c>
      <c r="D799" s="172">
        <f t="shared" si="12"/>
        <v>3</v>
      </c>
      <c r="E799" s="172" t="s">
        <v>2713</v>
      </c>
      <c r="F799" s="172" t="s">
        <v>2382</v>
      </c>
      <c r="G799" s="172" t="s">
        <v>10215</v>
      </c>
      <c r="H799" s="172" t="s">
        <v>7589</v>
      </c>
      <c r="I799" s="177"/>
      <c r="J799" s="177"/>
      <c r="K799" s="172" t="s">
        <v>80</v>
      </c>
      <c r="L799" s="56"/>
      <c r="M799" s="56"/>
    </row>
    <row r="800" spans="1:13" ht="20.25" customHeight="1">
      <c r="A800" s="69" t="s">
        <v>1549</v>
      </c>
      <c r="B800" s="172" t="s">
        <v>3970</v>
      </c>
      <c r="C800" s="172" t="s">
        <v>10207</v>
      </c>
      <c r="D800" s="172">
        <f t="shared" si="12"/>
        <v>4</v>
      </c>
      <c r="E800" s="172" t="s">
        <v>954</v>
      </c>
      <c r="F800" s="172" t="s">
        <v>961</v>
      </c>
      <c r="G800" s="36" t="s">
        <v>5426</v>
      </c>
      <c r="H800" s="172" t="s">
        <v>7590</v>
      </c>
      <c r="I800" s="193" t="s">
        <v>5427</v>
      </c>
      <c r="J800" s="89" t="s">
        <v>1391</v>
      </c>
      <c r="K800" s="172" t="s">
        <v>80</v>
      </c>
      <c r="L800" s="56"/>
      <c r="M800" s="56"/>
    </row>
    <row r="801" spans="1:13" ht="20.25" customHeight="1">
      <c r="A801" s="69" t="s">
        <v>1549</v>
      </c>
      <c r="B801" s="172" t="s">
        <v>3970</v>
      </c>
      <c r="C801" s="172" t="s">
        <v>10207</v>
      </c>
      <c r="D801" s="172">
        <f t="shared" si="12"/>
        <v>5</v>
      </c>
      <c r="E801" s="83" t="s">
        <v>10208</v>
      </c>
      <c r="F801" s="172" t="s">
        <v>962</v>
      </c>
      <c r="G801" s="172" t="s">
        <v>6985</v>
      </c>
      <c r="H801" s="172" t="s">
        <v>7591</v>
      </c>
      <c r="I801" s="177"/>
      <c r="J801" s="177" t="s">
        <v>7000</v>
      </c>
      <c r="K801" s="172" t="s">
        <v>627</v>
      </c>
      <c r="L801" s="56"/>
      <c r="M801" s="56"/>
    </row>
    <row r="802" spans="1:13" ht="20.25" customHeight="1">
      <c r="A802" s="69" t="s">
        <v>1549</v>
      </c>
      <c r="B802" s="172" t="s">
        <v>3970</v>
      </c>
      <c r="C802" s="172" t="s">
        <v>10207</v>
      </c>
      <c r="D802" s="172">
        <f t="shared" si="12"/>
        <v>6</v>
      </c>
      <c r="E802" s="172" t="s">
        <v>3971</v>
      </c>
      <c r="F802" s="172" t="s">
        <v>1433</v>
      </c>
      <c r="G802" s="172" t="s">
        <v>9965</v>
      </c>
      <c r="H802" s="172" t="s">
        <v>7592</v>
      </c>
      <c r="I802" s="177"/>
      <c r="J802" s="177" t="s">
        <v>6216</v>
      </c>
      <c r="K802" s="172" t="s">
        <v>8108</v>
      </c>
      <c r="L802" s="56"/>
      <c r="M802" s="56"/>
    </row>
    <row r="803" spans="1:13" ht="20.25" customHeight="1">
      <c r="A803" s="69" t="s">
        <v>1549</v>
      </c>
      <c r="B803" s="172" t="s">
        <v>3970</v>
      </c>
      <c r="C803" s="172" t="s">
        <v>10207</v>
      </c>
      <c r="D803" s="172">
        <f t="shared" si="12"/>
        <v>7</v>
      </c>
      <c r="E803" s="172" t="s">
        <v>3220</v>
      </c>
      <c r="F803" s="172" t="s">
        <v>3166</v>
      </c>
      <c r="G803" s="172" t="s">
        <v>10216</v>
      </c>
      <c r="H803" s="172" t="s">
        <v>7593</v>
      </c>
      <c r="I803" s="177" t="s">
        <v>10217</v>
      </c>
      <c r="J803" s="177"/>
      <c r="K803" s="172" t="s">
        <v>8108</v>
      </c>
      <c r="L803" s="56"/>
      <c r="M803" s="56"/>
    </row>
    <row r="804" spans="1:13" ht="20.25" customHeight="1">
      <c r="A804" s="69" t="s">
        <v>1549</v>
      </c>
      <c r="B804" s="172" t="s">
        <v>1504</v>
      </c>
      <c r="C804" s="172" t="s">
        <v>10207</v>
      </c>
      <c r="D804" s="172">
        <f t="shared" si="12"/>
        <v>8</v>
      </c>
      <c r="E804" s="172" t="s">
        <v>3595</v>
      </c>
      <c r="F804" s="172" t="s">
        <v>1446</v>
      </c>
      <c r="G804" s="172" t="s">
        <v>1455</v>
      </c>
      <c r="H804" s="172" t="s">
        <v>10218</v>
      </c>
      <c r="I804" s="177" t="s">
        <v>6244</v>
      </c>
      <c r="J804" s="177" t="s">
        <v>7300</v>
      </c>
      <c r="K804" s="172" t="s">
        <v>8108</v>
      </c>
      <c r="L804" s="56"/>
      <c r="M804" s="56"/>
    </row>
    <row r="805" spans="1:13" ht="20.25" customHeight="1">
      <c r="A805" s="69" t="s">
        <v>1549</v>
      </c>
      <c r="B805" s="172" t="s">
        <v>3970</v>
      </c>
      <c r="C805" s="172" t="s">
        <v>10207</v>
      </c>
      <c r="D805" s="172">
        <f t="shared" si="12"/>
        <v>9</v>
      </c>
      <c r="E805" s="172" t="s">
        <v>1456</v>
      </c>
      <c r="F805" s="172" t="s">
        <v>1447</v>
      </c>
      <c r="G805" s="172" t="s">
        <v>6372</v>
      </c>
      <c r="H805" s="172" t="s">
        <v>10219</v>
      </c>
      <c r="I805" s="177" t="s">
        <v>7301</v>
      </c>
      <c r="J805" s="177" t="s">
        <v>7302</v>
      </c>
      <c r="K805" s="172" t="s">
        <v>8108</v>
      </c>
      <c r="L805" s="56"/>
      <c r="M805" s="56"/>
    </row>
    <row r="806" spans="1:13" ht="20.25" customHeight="1">
      <c r="A806" s="69" t="s">
        <v>1549</v>
      </c>
      <c r="B806" s="172" t="s">
        <v>3970</v>
      </c>
      <c r="C806" s="172" t="s">
        <v>10207</v>
      </c>
      <c r="D806" s="172">
        <f t="shared" si="12"/>
        <v>10</v>
      </c>
      <c r="E806" s="172" t="s">
        <v>3972</v>
      </c>
      <c r="F806" s="172" t="s">
        <v>5836</v>
      </c>
      <c r="G806" s="172" t="s">
        <v>12524</v>
      </c>
      <c r="H806" s="172" t="s">
        <v>7594</v>
      </c>
      <c r="I806" s="177" t="s">
        <v>12525</v>
      </c>
      <c r="J806" s="177" t="s">
        <v>10221</v>
      </c>
      <c r="K806" s="172" t="s">
        <v>627</v>
      </c>
      <c r="L806" s="56"/>
      <c r="M806" s="56"/>
    </row>
    <row r="807" spans="1:13" ht="20.25" customHeight="1">
      <c r="A807" s="69" t="s">
        <v>1549</v>
      </c>
      <c r="B807" s="172" t="s">
        <v>3970</v>
      </c>
      <c r="C807" s="172" t="s">
        <v>10207</v>
      </c>
      <c r="D807" s="172">
        <f t="shared" si="12"/>
        <v>11</v>
      </c>
      <c r="E807" s="172" t="s">
        <v>3973</v>
      </c>
      <c r="F807" s="172" t="s">
        <v>10220</v>
      </c>
      <c r="G807" s="172" t="s">
        <v>10222</v>
      </c>
      <c r="H807" s="172" t="s">
        <v>7595</v>
      </c>
      <c r="I807" s="177"/>
      <c r="J807" s="177" t="s">
        <v>10223</v>
      </c>
      <c r="K807" s="172" t="s">
        <v>8108</v>
      </c>
      <c r="L807" s="56"/>
      <c r="M807" s="56"/>
    </row>
    <row r="808" spans="1:13" ht="20.25" customHeight="1">
      <c r="A808" s="69" t="s">
        <v>1549</v>
      </c>
      <c r="B808" s="172" t="s">
        <v>1504</v>
      </c>
      <c r="C808" s="172" t="s">
        <v>10207</v>
      </c>
      <c r="D808" s="172">
        <f t="shared" si="12"/>
        <v>12</v>
      </c>
      <c r="E808" s="172" t="s">
        <v>3974</v>
      </c>
      <c r="F808" s="172" t="s">
        <v>4763</v>
      </c>
      <c r="G808" s="172" t="s">
        <v>10225</v>
      </c>
      <c r="H808" s="172" t="s">
        <v>7596</v>
      </c>
      <c r="I808" s="177" t="s">
        <v>10227</v>
      </c>
      <c r="J808" s="177"/>
      <c r="K808" s="172" t="s">
        <v>8108</v>
      </c>
      <c r="L808" s="56"/>
      <c r="M808" s="56"/>
    </row>
    <row r="809" spans="1:13" ht="20.25" customHeight="1">
      <c r="A809" s="69" t="s">
        <v>1549</v>
      </c>
      <c r="B809" s="172" t="s">
        <v>3970</v>
      </c>
      <c r="C809" s="172" t="s">
        <v>10207</v>
      </c>
      <c r="D809" s="172">
        <f t="shared" si="12"/>
        <v>13</v>
      </c>
      <c r="E809" s="172" t="s">
        <v>3975</v>
      </c>
      <c r="F809" s="172" t="s">
        <v>5837</v>
      </c>
      <c r="G809" s="172" t="s">
        <v>10226</v>
      </c>
      <c r="H809" s="172" t="s">
        <v>7597</v>
      </c>
      <c r="I809" s="177"/>
      <c r="J809" s="177"/>
      <c r="K809" s="172" t="s">
        <v>8108</v>
      </c>
      <c r="L809" s="56"/>
      <c r="M809" s="56"/>
    </row>
    <row r="810" spans="1:13" ht="20.25" customHeight="1">
      <c r="A810" s="69" t="s">
        <v>1549</v>
      </c>
      <c r="B810" s="172" t="s">
        <v>3976</v>
      </c>
      <c r="C810" s="172" t="s">
        <v>10207</v>
      </c>
      <c r="D810" s="172">
        <f t="shared" si="12"/>
        <v>14</v>
      </c>
      <c r="E810" s="172" t="s">
        <v>3977</v>
      </c>
      <c r="F810" s="172" t="s">
        <v>5838</v>
      </c>
      <c r="G810" s="172" t="s">
        <v>10229</v>
      </c>
      <c r="H810" s="172" t="s">
        <v>10228</v>
      </c>
      <c r="I810" s="177"/>
      <c r="J810" s="177"/>
      <c r="K810" s="172" t="s">
        <v>8108</v>
      </c>
      <c r="L810" s="56"/>
      <c r="M810" s="56"/>
    </row>
    <row r="811" spans="1:13" ht="20.25" customHeight="1">
      <c r="A811" s="69" t="s">
        <v>1549</v>
      </c>
      <c r="B811" s="172" t="s">
        <v>1504</v>
      </c>
      <c r="C811" s="172" t="s">
        <v>10207</v>
      </c>
      <c r="D811" s="172">
        <f t="shared" si="12"/>
        <v>15</v>
      </c>
      <c r="E811" s="172" t="s">
        <v>940</v>
      </c>
      <c r="F811" s="172" t="s">
        <v>1278</v>
      </c>
      <c r="G811" s="172" t="s">
        <v>10230</v>
      </c>
      <c r="H811" s="172" t="s">
        <v>10231</v>
      </c>
      <c r="I811" s="270" t="s">
        <v>10211</v>
      </c>
      <c r="J811" s="270" t="s">
        <v>10212</v>
      </c>
      <c r="K811" s="172" t="s">
        <v>974</v>
      </c>
      <c r="L811" s="56"/>
      <c r="M811" s="56"/>
    </row>
    <row r="812" spans="1:13" ht="20.25" customHeight="1">
      <c r="A812" s="69" t="s">
        <v>1549</v>
      </c>
      <c r="B812" s="172" t="s">
        <v>3970</v>
      </c>
      <c r="C812" s="172" t="s">
        <v>10207</v>
      </c>
      <c r="D812" s="172">
        <f t="shared" si="12"/>
        <v>16</v>
      </c>
      <c r="E812" s="172" t="s">
        <v>3978</v>
      </c>
      <c r="F812" s="172" t="s">
        <v>4736</v>
      </c>
      <c r="G812" s="172" t="s">
        <v>10232</v>
      </c>
      <c r="H812" s="172" t="s">
        <v>7598</v>
      </c>
      <c r="I812" s="177"/>
      <c r="J812" s="177"/>
      <c r="K812" s="172" t="s">
        <v>8109</v>
      </c>
      <c r="L812" s="56"/>
      <c r="M812" s="56"/>
    </row>
    <row r="813" spans="1:13" ht="20.25" customHeight="1">
      <c r="A813" s="69" t="s">
        <v>1549</v>
      </c>
      <c r="B813" s="172" t="s">
        <v>3970</v>
      </c>
      <c r="C813" s="172" t="s">
        <v>10207</v>
      </c>
      <c r="D813" s="172">
        <f t="shared" si="12"/>
        <v>17</v>
      </c>
      <c r="E813" s="83" t="s">
        <v>10205</v>
      </c>
      <c r="F813" s="172" t="s">
        <v>10206</v>
      </c>
      <c r="G813" s="172" t="s">
        <v>10236</v>
      </c>
      <c r="H813" s="172" t="s">
        <v>7599</v>
      </c>
      <c r="I813" s="177" t="s">
        <v>10233</v>
      </c>
      <c r="J813" s="177" t="s">
        <v>10234</v>
      </c>
      <c r="K813" s="172" t="s">
        <v>627</v>
      </c>
      <c r="L813" s="56"/>
      <c r="M813" s="56"/>
    </row>
    <row r="814" spans="1:13" ht="20.25" customHeight="1">
      <c r="A814" s="69" t="s">
        <v>1549</v>
      </c>
      <c r="B814" s="172" t="s">
        <v>1504</v>
      </c>
      <c r="C814" s="172" t="s">
        <v>10207</v>
      </c>
      <c r="D814" s="172">
        <f t="shared" si="12"/>
        <v>18</v>
      </c>
      <c r="E814" s="172" t="s">
        <v>3979</v>
      </c>
      <c r="F814" s="172" t="s">
        <v>5839</v>
      </c>
      <c r="G814" s="172" t="s">
        <v>10235</v>
      </c>
      <c r="H814" s="172" t="s">
        <v>7600</v>
      </c>
      <c r="I814" s="270" t="s">
        <v>10209</v>
      </c>
      <c r="J814" s="270" t="s">
        <v>10210</v>
      </c>
      <c r="K814" s="172" t="s">
        <v>974</v>
      </c>
      <c r="L814" s="56"/>
      <c r="M814" s="56"/>
    </row>
    <row r="815" spans="1:13" ht="20.25" customHeight="1">
      <c r="A815" s="69" t="s">
        <v>1549</v>
      </c>
      <c r="B815" s="172" t="s">
        <v>3970</v>
      </c>
      <c r="C815" s="172" t="s">
        <v>10207</v>
      </c>
      <c r="D815" s="172">
        <f t="shared" si="12"/>
        <v>19</v>
      </c>
      <c r="E815" s="172" t="s">
        <v>3980</v>
      </c>
      <c r="F815" s="172" t="s">
        <v>5840</v>
      </c>
      <c r="G815" s="172" t="s">
        <v>10237</v>
      </c>
      <c r="H815" s="172" t="s">
        <v>7601</v>
      </c>
      <c r="I815" s="177" t="s">
        <v>10238</v>
      </c>
      <c r="J815" s="177"/>
      <c r="K815" s="172" t="s">
        <v>8108</v>
      </c>
      <c r="L815" s="56"/>
      <c r="M815" s="56"/>
    </row>
    <row r="816" spans="1:13" ht="20.25" customHeight="1">
      <c r="A816" s="69" t="s">
        <v>1549</v>
      </c>
      <c r="B816" s="172" t="s">
        <v>3970</v>
      </c>
      <c r="C816" s="172" t="s">
        <v>10207</v>
      </c>
      <c r="D816" s="172">
        <f t="shared" si="12"/>
        <v>20</v>
      </c>
      <c r="E816" s="172" t="s">
        <v>3981</v>
      </c>
      <c r="F816" s="172" t="s">
        <v>5841</v>
      </c>
      <c r="G816" s="172" t="s">
        <v>3981</v>
      </c>
      <c r="H816" s="172" t="s">
        <v>7602</v>
      </c>
      <c r="I816" s="177"/>
      <c r="J816" s="177"/>
      <c r="K816" s="172" t="s">
        <v>8108</v>
      </c>
      <c r="L816" s="56"/>
      <c r="M816" s="56"/>
    </row>
    <row r="817" spans="1:13" ht="20.25" customHeight="1">
      <c r="A817" s="69" t="s">
        <v>1549</v>
      </c>
      <c r="B817" s="172" t="s">
        <v>3970</v>
      </c>
      <c r="C817" s="172" t="s">
        <v>10207</v>
      </c>
      <c r="D817" s="172">
        <f t="shared" si="12"/>
        <v>21</v>
      </c>
      <c r="E817" s="172" t="s">
        <v>3982</v>
      </c>
      <c r="F817" s="172" t="s">
        <v>5842</v>
      </c>
      <c r="G817" s="172" t="s">
        <v>3982</v>
      </c>
      <c r="H817" s="172" t="s">
        <v>7603</v>
      </c>
      <c r="I817" s="177"/>
      <c r="J817" s="177"/>
      <c r="K817" s="172" t="s">
        <v>8108</v>
      </c>
      <c r="L817" s="56"/>
      <c r="M817" s="56"/>
    </row>
    <row r="818" spans="1:13" ht="20.25" customHeight="1">
      <c r="A818" s="69" t="s">
        <v>1549</v>
      </c>
      <c r="B818" s="172" t="s">
        <v>1504</v>
      </c>
      <c r="C818" s="172" t="s">
        <v>10207</v>
      </c>
      <c r="D818" s="172">
        <f t="shared" si="12"/>
        <v>22</v>
      </c>
      <c r="E818" s="172" t="s">
        <v>3983</v>
      </c>
      <c r="F818" s="172" t="s">
        <v>5843</v>
      </c>
      <c r="G818" s="172" t="s">
        <v>3983</v>
      </c>
      <c r="H818" s="172" t="s">
        <v>7604</v>
      </c>
      <c r="I818" s="177"/>
      <c r="J818" s="177"/>
      <c r="K818" s="172" t="s">
        <v>8108</v>
      </c>
      <c r="L818" s="56"/>
      <c r="M818" s="56"/>
    </row>
    <row r="819" spans="1:13" ht="20.25" customHeight="1">
      <c r="A819" s="69" t="s">
        <v>1549</v>
      </c>
      <c r="B819" s="172" t="s">
        <v>1504</v>
      </c>
      <c r="C819" s="172" t="s">
        <v>10207</v>
      </c>
      <c r="D819" s="172">
        <f t="shared" si="12"/>
        <v>23</v>
      </c>
      <c r="E819" s="172" t="s">
        <v>3984</v>
      </c>
      <c r="F819" s="172" t="s">
        <v>5844</v>
      </c>
      <c r="G819" s="172" t="s">
        <v>10239</v>
      </c>
      <c r="H819" s="172" t="s">
        <v>7605</v>
      </c>
      <c r="I819" s="134" t="s">
        <v>16760</v>
      </c>
      <c r="J819" s="177" t="s">
        <v>4264</v>
      </c>
      <c r="K819" s="172" t="s">
        <v>627</v>
      </c>
      <c r="L819" s="56"/>
      <c r="M819" s="56"/>
    </row>
    <row r="820" spans="1:13" ht="20.25" customHeight="1">
      <c r="A820" s="69" t="s">
        <v>1549</v>
      </c>
      <c r="B820" s="172" t="s">
        <v>390</v>
      </c>
      <c r="C820" s="172" t="s">
        <v>312</v>
      </c>
      <c r="D820" s="172">
        <f t="shared" si="12"/>
        <v>1</v>
      </c>
      <c r="E820" s="69" t="s">
        <v>573</v>
      </c>
      <c r="F820" s="271" t="s">
        <v>10240</v>
      </c>
      <c r="G820" s="172" t="s">
        <v>600</v>
      </c>
      <c r="H820" s="69" t="s">
        <v>7607</v>
      </c>
      <c r="I820" s="122" t="s">
        <v>3522</v>
      </c>
      <c r="J820" s="122" t="s">
        <v>2006</v>
      </c>
      <c r="K820" s="173" t="s">
        <v>584</v>
      </c>
      <c r="L820" s="56"/>
      <c r="M820" s="56"/>
    </row>
    <row r="821" spans="1:13" ht="20.25" customHeight="1">
      <c r="A821" s="69" t="s">
        <v>1549</v>
      </c>
      <c r="B821" s="172" t="s">
        <v>390</v>
      </c>
      <c r="C821" s="172" t="s">
        <v>312</v>
      </c>
      <c r="D821" s="172">
        <f t="shared" si="12"/>
        <v>2</v>
      </c>
      <c r="E821" s="172" t="s">
        <v>3947</v>
      </c>
      <c r="F821" s="172" t="s">
        <v>5824</v>
      </c>
      <c r="G821" s="172" t="s">
        <v>10242</v>
      </c>
      <c r="H821" s="172" t="s">
        <v>7608</v>
      </c>
      <c r="I821" s="270" t="s">
        <v>10241</v>
      </c>
      <c r="J821" s="270" t="s">
        <v>9942</v>
      </c>
      <c r="K821" s="172" t="s">
        <v>974</v>
      </c>
      <c r="L821" s="56"/>
      <c r="M821" s="56"/>
    </row>
    <row r="822" spans="1:13" ht="20.25" customHeight="1">
      <c r="A822" s="69" t="s">
        <v>1549</v>
      </c>
      <c r="B822" s="172" t="s">
        <v>390</v>
      </c>
      <c r="C822" s="172" t="s">
        <v>312</v>
      </c>
      <c r="D822" s="172">
        <f t="shared" si="12"/>
        <v>3</v>
      </c>
      <c r="E822" s="172" t="s">
        <v>2510</v>
      </c>
      <c r="F822" s="172" t="s">
        <v>2380</v>
      </c>
      <c r="G822" s="172" t="s">
        <v>10246</v>
      </c>
      <c r="H822" s="172" t="s">
        <v>7609</v>
      </c>
      <c r="I822" s="177"/>
      <c r="J822" s="177" t="s">
        <v>10243</v>
      </c>
      <c r="K822" s="172" t="s">
        <v>8108</v>
      </c>
      <c r="L822" s="56"/>
      <c r="M822" s="56"/>
    </row>
    <row r="823" spans="1:13" ht="20.25" customHeight="1">
      <c r="A823" s="69" t="s">
        <v>1549</v>
      </c>
      <c r="B823" s="172" t="s">
        <v>390</v>
      </c>
      <c r="C823" s="172" t="s">
        <v>312</v>
      </c>
      <c r="D823" s="172">
        <f t="shared" si="12"/>
        <v>4</v>
      </c>
      <c r="E823" s="172" t="s">
        <v>202</v>
      </c>
      <c r="F823" s="172" t="s">
        <v>633</v>
      </c>
      <c r="G823" s="36" t="s">
        <v>1235</v>
      </c>
      <c r="H823" s="172" t="s">
        <v>7610</v>
      </c>
      <c r="I823" s="88" t="s">
        <v>1701</v>
      </c>
      <c r="J823" s="97" t="s">
        <v>1680</v>
      </c>
      <c r="K823" s="172" t="s">
        <v>80</v>
      </c>
      <c r="L823" s="56"/>
      <c r="M823" s="56"/>
    </row>
    <row r="824" spans="1:13" ht="20.25" customHeight="1">
      <c r="A824" s="69" t="s">
        <v>1549</v>
      </c>
      <c r="B824" s="172" t="s">
        <v>390</v>
      </c>
      <c r="C824" s="172" t="s">
        <v>312</v>
      </c>
      <c r="D824" s="172">
        <f t="shared" si="12"/>
        <v>5</v>
      </c>
      <c r="E824" s="172" t="s">
        <v>1182</v>
      </c>
      <c r="F824" s="172" t="s">
        <v>961</v>
      </c>
      <c r="G824" s="36" t="s">
        <v>5426</v>
      </c>
      <c r="H824" s="172" t="s">
        <v>7611</v>
      </c>
      <c r="I824" s="193" t="s">
        <v>5427</v>
      </c>
      <c r="J824" s="89" t="s">
        <v>1391</v>
      </c>
      <c r="K824" s="172" t="s">
        <v>80</v>
      </c>
      <c r="L824" s="56"/>
      <c r="M824" s="56"/>
    </row>
    <row r="825" spans="1:13" ht="20.25" customHeight="1">
      <c r="A825" s="69" t="s">
        <v>1549</v>
      </c>
      <c r="B825" s="172" t="s">
        <v>390</v>
      </c>
      <c r="C825" s="172" t="s">
        <v>312</v>
      </c>
      <c r="D825" s="172">
        <f t="shared" si="12"/>
        <v>6</v>
      </c>
      <c r="E825" s="172" t="s">
        <v>3985</v>
      </c>
      <c r="F825" s="172" t="s">
        <v>5845</v>
      </c>
      <c r="G825" s="172" t="s">
        <v>10244</v>
      </c>
      <c r="H825" s="172" t="s">
        <v>7612</v>
      </c>
      <c r="I825" s="177"/>
      <c r="J825" s="177" t="s">
        <v>10245</v>
      </c>
      <c r="K825" s="172" t="s">
        <v>8108</v>
      </c>
      <c r="L825" s="56"/>
      <c r="M825" s="56"/>
    </row>
    <row r="826" spans="1:13" ht="20.25" customHeight="1">
      <c r="A826" s="69" t="s">
        <v>1549</v>
      </c>
      <c r="B826" s="172" t="s">
        <v>391</v>
      </c>
      <c r="C826" s="172" t="s">
        <v>313</v>
      </c>
      <c r="D826" s="172">
        <f t="shared" si="12"/>
        <v>1</v>
      </c>
      <c r="E826" s="69" t="s">
        <v>573</v>
      </c>
      <c r="F826" s="173" t="s">
        <v>565</v>
      </c>
      <c r="G826" s="172" t="s">
        <v>600</v>
      </c>
      <c r="H826" s="69" t="s">
        <v>7613</v>
      </c>
      <c r="I826" s="122" t="s">
        <v>3522</v>
      </c>
      <c r="J826" s="122" t="s">
        <v>2006</v>
      </c>
      <c r="K826" s="173" t="s">
        <v>584</v>
      </c>
      <c r="L826" s="56"/>
      <c r="M826" s="56"/>
    </row>
    <row r="827" spans="1:13" ht="20.25" customHeight="1">
      <c r="A827" s="69" t="s">
        <v>1549</v>
      </c>
      <c r="B827" s="172" t="s">
        <v>391</v>
      </c>
      <c r="C827" s="172" t="s">
        <v>313</v>
      </c>
      <c r="D827" s="172">
        <f t="shared" si="12"/>
        <v>2</v>
      </c>
      <c r="E827" s="172" t="s">
        <v>2510</v>
      </c>
      <c r="F827" s="172" t="s">
        <v>2380</v>
      </c>
      <c r="G827" s="172" t="s">
        <v>10246</v>
      </c>
      <c r="H827" s="172" t="s">
        <v>7614</v>
      </c>
      <c r="I827" s="177"/>
      <c r="J827" s="177" t="s">
        <v>10243</v>
      </c>
      <c r="K827" s="172" t="s">
        <v>8108</v>
      </c>
      <c r="L827" s="56"/>
      <c r="M827" s="56"/>
    </row>
    <row r="828" spans="1:13" ht="20.25" customHeight="1">
      <c r="A828" s="69" t="s">
        <v>1549</v>
      </c>
      <c r="B828" s="172" t="s">
        <v>391</v>
      </c>
      <c r="C828" s="172" t="s">
        <v>313</v>
      </c>
      <c r="D828" s="172">
        <f t="shared" si="12"/>
        <v>3</v>
      </c>
      <c r="E828" s="172" t="s">
        <v>954</v>
      </c>
      <c r="F828" s="172" t="s">
        <v>961</v>
      </c>
      <c r="G828" s="36" t="s">
        <v>5426</v>
      </c>
      <c r="H828" s="172" t="s">
        <v>7615</v>
      </c>
      <c r="I828" s="193" t="s">
        <v>5427</v>
      </c>
      <c r="J828" s="89" t="s">
        <v>1391</v>
      </c>
      <c r="K828" s="172" t="s">
        <v>80</v>
      </c>
      <c r="L828" s="56"/>
      <c r="M828" s="56"/>
    </row>
    <row r="829" spans="1:13" ht="20.25" customHeight="1">
      <c r="A829" s="69" t="s">
        <v>1549</v>
      </c>
      <c r="B829" s="172" t="s">
        <v>391</v>
      </c>
      <c r="C829" s="172" t="s">
        <v>313</v>
      </c>
      <c r="D829" s="172">
        <f t="shared" si="12"/>
        <v>4</v>
      </c>
      <c r="E829" s="172" t="s">
        <v>202</v>
      </c>
      <c r="F829" s="172" t="s">
        <v>633</v>
      </c>
      <c r="G829" s="36" t="s">
        <v>1235</v>
      </c>
      <c r="H829" s="172" t="s">
        <v>7616</v>
      </c>
      <c r="I829" s="88" t="s">
        <v>1701</v>
      </c>
      <c r="J829" s="97" t="s">
        <v>1680</v>
      </c>
      <c r="K829" s="172" t="s">
        <v>80</v>
      </c>
      <c r="L829" s="56"/>
      <c r="M829" s="56"/>
    </row>
    <row r="830" spans="1:13" ht="20.25" customHeight="1">
      <c r="A830" s="69" t="s">
        <v>1549</v>
      </c>
      <c r="B830" s="172" t="s">
        <v>417</v>
      </c>
      <c r="C830" s="389" t="s">
        <v>12655</v>
      </c>
      <c r="D830" s="172">
        <f t="shared" si="12"/>
        <v>1</v>
      </c>
      <c r="E830" s="69" t="s">
        <v>573</v>
      </c>
      <c r="F830" s="173" t="s">
        <v>565</v>
      </c>
      <c r="G830" s="172" t="s">
        <v>600</v>
      </c>
      <c r="H830" s="69" t="s">
        <v>15704</v>
      </c>
      <c r="I830" s="122" t="s">
        <v>3522</v>
      </c>
      <c r="J830" s="122" t="s">
        <v>2006</v>
      </c>
      <c r="K830" s="173" t="s">
        <v>584</v>
      </c>
      <c r="L830" s="56"/>
      <c r="M830" s="56"/>
    </row>
    <row r="831" spans="1:13" ht="20.25" customHeight="1">
      <c r="A831" s="69" t="s">
        <v>1549</v>
      </c>
      <c r="B831" s="172" t="s">
        <v>417</v>
      </c>
      <c r="C831" s="389" t="s">
        <v>12655</v>
      </c>
      <c r="D831" s="172">
        <f t="shared" si="12"/>
        <v>2</v>
      </c>
      <c r="E831" s="69" t="s">
        <v>15698</v>
      </c>
      <c r="F831" s="173" t="s">
        <v>5702</v>
      </c>
      <c r="G831" s="172" t="s">
        <v>3775</v>
      </c>
      <c r="H831" s="69" t="s">
        <v>15705</v>
      </c>
      <c r="I831" s="122"/>
      <c r="J831" s="122"/>
      <c r="K831" s="445" t="s">
        <v>15702</v>
      </c>
      <c r="L831" s="156"/>
      <c r="M831" s="156"/>
    </row>
    <row r="832" spans="1:13" ht="20.25" customHeight="1">
      <c r="A832" s="69" t="s">
        <v>1549</v>
      </c>
      <c r="B832" s="172" t="s">
        <v>417</v>
      </c>
      <c r="C832" s="389" t="s">
        <v>12655</v>
      </c>
      <c r="D832" s="172">
        <f t="shared" si="12"/>
        <v>3</v>
      </c>
      <c r="E832" s="69" t="s">
        <v>15699</v>
      </c>
      <c r="F832" s="173" t="s">
        <v>15700</v>
      </c>
      <c r="G832" s="172" t="s">
        <v>15701</v>
      </c>
      <c r="H832" s="69" t="s">
        <v>15706</v>
      </c>
      <c r="I832" s="122"/>
      <c r="J832" s="122"/>
      <c r="K832" s="445" t="s">
        <v>3776</v>
      </c>
      <c r="L832" s="156"/>
      <c r="M832" s="156"/>
    </row>
    <row r="833" spans="1:13" ht="20.25" customHeight="1">
      <c r="A833" s="69" t="s">
        <v>1549</v>
      </c>
      <c r="B833" s="172" t="s">
        <v>417</v>
      </c>
      <c r="C833" s="389" t="s">
        <v>12655</v>
      </c>
      <c r="D833" s="172">
        <f t="shared" si="12"/>
        <v>4</v>
      </c>
      <c r="E833" s="172" t="s">
        <v>3986</v>
      </c>
      <c r="F833" s="172" t="s">
        <v>5846</v>
      </c>
      <c r="G833" s="172" t="s">
        <v>10253</v>
      </c>
      <c r="H833" s="172" t="s">
        <v>15707</v>
      </c>
      <c r="I833" s="177" t="s">
        <v>10251</v>
      </c>
      <c r="J833" s="177" t="s">
        <v>10252</v>
      </c>
      <c r="K833" s="172" t="s">
        <v>627</v>
      </c>
      <c r="L833" s="56"/>
      <c r="M833" s="56"/>
    </row>
    <row r="834" spans="1:13" ht="20.25" customHeight="1">
      <c r="A834" s="69" t="s">
        <v>1549</v>
      </c>
      <c r="B834" s="172" t="s">
        <v>417</v>
      </c>
      <c r="C834" s="389" t="s">
        <v>12655</v>
      </c>
      <c r="D834" s="172">
        <f t="shared" si="12"/>
        <v>5</v>
      </c>
      <c r="E834" s="172" t="s">
        <v>3987</v>
      </c>
      <c r="F834" s="172" t="s">
        <v>5847</v>
      </c>
      <c r="G834" s="172" t="s">
        <v>10255</v>
      </c>
      <c r="H834" s="172" t="s">
        <v>15708</v>
      </c>
      <c r="I834" s="177"/>
      <c r="J834" s="177" t="s">
        <v>10254</v>
      </c>
      <c r="K834" s="172" t="s">
        <v>8108</v>
      </c>
      <c r="L834" s="56"/>
      <c r="M834" s="56"/>
    </row>
    <row r="835" spans="1:13" ht="20.25" customHeight="1">
      <c r="A835" s="69" t="s">
        <v>1549</v>
      </c>
      <c r="B835" s="172" t="s">
        <v>417</v>
      </c>
      <c r="C835" s="389" t="s">
        <v>12655</v>
      </c>
      <c r="D835" s="172">
        <f t="shared" si="12"/>
        <v>6</v>
      </c>
      <c r="E835" s="172" t="s">
        <v>3988</v>
      </c>
      <c r="F835" s="172" t="s">
        <v>3365</v>
      </c>
      <c r="G835" s="172"/>
      <c r="H835" s="172" t="s">
        <v>15709</v>
      </c>
      <c r="I835" s="177"/>
      <c r="J835" s="177"/>
      <c r="K835" s="172" t="s">
        <v>581</v>
      </c>
      <c r="L835" s="56"/>
      <c r="M835" s="56"/>
    </row>
    <row r="836" spans="1:13" ht="20.25" customHeight="1">
      <c r="A836" s="69" t="s">
        <v>1549</v>
      </c>
      <c r="B836" s="172" t="s">
        <v>3989</v>
      </c>
      <c r="C836" s="389" t="s">
        <v>12655</v>
      </c>
      <c r="D836" s="172">
        <f t="shared" si="12"/>
        <v>7</v>
      </c>
      <c r="E836" s="172" t="s">
        <v>3990</v>
      </c>
      <c r="F836" s="172" t="s">
        <v>5848</v>
      </c>
      <c r="G836" s="172"/>
      <c r="H836" s="172" t="s">
        <v>15710</v>
      </c>
      <c r="I836" s="177"/>
      <c r="J836" s="177"/>
      <c r="K836" s="172" t="s">
        <v>8108</v>
      </c>
      <c r="L836" s="56"/>
      <c r="M836" s="56"/>
    </row>
    <row r="837" spans="1:13" ht="20.25" customHeight="1">
      <c r="A837" s="69" t="s">
        <v>1549</v>
      </c>
      <c r="B837" s="172" t="s">
        <v>417</v>
      </c>
      <c r="C837" s="389" t="s">
        <v>12655</v>
      </c>
      <c r="D837" s="172">
        <f t="shared" si="12"/>
        <v>8</v>
      </c>
      <c r="E837" s="172" t="s">
        <v>3991</v>
      </c>
      <c r="F837" s="172" t="s">
        <v>5849</v>
      </c>
      <c r="G837" s="410" t="s">
        <v>10250</v>
      </c>
      <c r="H837" s="172" t="s">
        <v>15711</v>
      </c>
      <c r="I837" s="200" t="s">
        <v>6044</v>
      </c>
      <c r="J837" s="211" t="s">
        <v>6872</v>
      </c>
      <c r="K837" s="172" t="s">
        <v>974</v>
      </c>
      <c r="L837" s="56"/>
      <c r="M837" s="56"/>
    </row>
    <row r="838" spans="1:13" ht="20.25" customHeight="1">
      <c r="A838" s="69" t="s">
        <v>1549</v>
      </c>
      <c r="B838" s="172" t="s">
        <v>417</v>
      </c>
      <c r="C838" s="389" t="s">
        <v>12655</v>
      </c>
      <c r="D838" s="172">
        <f t="shared" si="12"/>
        <v>9</v>
      </c>
      <c r="E838" s="172" t="s">
        <v>3992</v>
      </c>
      <c r="F838" s="172" t="s">
        <v>5850</v>
      </c>
      <c r="G838" s="172" t="s">
        <v>10256</v>
      </c>
      <c r="H838" s="172" t="s">
        <v>15712</v>
      </c>
      <c r="I838" s="200" t="s">
        <v>6044</v>
      </c>
      <c r="J838" s="211" t="s">
        <v>6872</v>
      </c>
      <c r="K838" s="172" t="s">
        <v>974</v>
      </c>
      <c r="L838" s="56"/>
      <c r="M838" s="56"/>
    </row>
    <row r="839" spans="1:13" ht="20.25" customHeight="1">
      <c r="A839" s="69" t="s">
        <v>1549</v>
      </c>
      <c r="B839" s="172" t="s">
        <v>417</v>
      </c>
      <c r="C839" s="389" t="s">
        <v>12655</v>
      </c>
      <c r="D839" s="172">
        <f t="shared" si="12"/>
        <v>10</v>
      </c>
      <c r="E839" s="172" t="s">
        <v>3993</v>
      </c>
      <c r="F839" s="172" t="s">
        <v>5851</v>
      </c>
      <c r="G839" s="172" t="s">
        <v>10257</v>
      </c>
      <c r="H839" s="172" t="s">
        <v>15713</v>
      </c>
      <c r="I839" s="200" t="s">
        <v>6044</v>
      </c>
      <c r="J839" s="211" t="s">
        <v>6872</v>
      </c>
      <c r="K839" s="172" t="s">
        <v>974</v>
      </c>
      <c r="L839" s="56"/>
      <c r="M839" s="56"/>
    </row>
    <row r="840" spans="1:13" ht="20.25" customHeight="1">
      <c r="A840" s="69" t="s">
        <v>1549</v>
      </c>
      <c r="B840" s="172" t="s">
        <v>417</v>
      </c>
      <c r="C840" s="389" t="s">
        <v>12655</v>
      </c>
      <c r="D840" s="172">
        <f t="shared" ref="D840:D875" si="13">IF($C840=$C839,$D839+1,1)</f>
        <v>11</v>
      </c>
      <c r="E840" s="172" t="s">
        <v>3994</v>
      </c>
      <c r="F840" s="172" t="s">
        <v>5852</v>
      </c>
      <c r="G840" s="172" t="s">
        <v>10258</v>
      </c>
      <c r="H840" s="172" t="s">
        <v>15714</v>
      </c>
      <c r="I840" s="177"/>
      <c r="J840" s="177"/>
      <c r="K840" s="172" t="s">
        <v>8108</v>
      </c>
      <c r="L840" s="56"/>
      <c r="M840" s="56"/>
    </row>
    <row r="841" spans="1:13" ht="20.25" customHeight="1">
      <c r="A841" s="69" t="s">
        <v>1549</v>
      </c>
      <c r="B841" s="172" t="s">
        <v>417</v>
      </c>
      <c r="C841" s="389" t="s">
        <v>12655</v>
      </c>
      <c r="D841" s="172">
        <f t="shared" si="13"/>
        <v>12</v>
      </c>
      <c r="E841" s="172" t="s">
        <v>3995</v>
      </c>
      <c r="F841" s="172" t="s">
        <v>5853</v>
      </c>
      <c r="G841" s="172" t="s">
        <v>10259</v>
      </c>
      <c r="H841" s="172" t="s">
        <v>15715</v>
      </c>
      <c r="I841" s="177"/>
      <c r="J841" s="177"/>
      <c r="K841" s="172" t="s">
        <v>8108</v>
      </c>
      <c r="L841" s="56"/>
      <c r="M841" s="56"/>
    </row>
    <row r="842" spans="1:13" ht="20.25" customHeight="1">
      <c r="A842" s="69" t="s">
        <v>1549</v>
      </c>
      <c r="B842" s="172" t="s">
        <v>417</v>
      </c>
      <c r="C842" s="389" t="s">
        <v>12655</v>
      </c>
      <c r="D842" s="172">
        <f t="shared" si="13"/>
        <v>13</v>
      </c>
      <c r="E842" s="172" t="s">
        <v>3996</v>
      </c>
      <c r="F842" s="172" t="s">
        <v>5854</v>
      </c>
      <c r="G842" s="172" t="s">
        <v>10260</v>
      </c>
      <c r="H842" s="172" t="s">
        <v>15716</v>
      </c>
      <c r="I842" s="177"/>
      <c r="J842" s="177"/>
      <c r="K842" s="172" t="s">
        <v>8108</v>
      </c>
      <c r="L842" s="56"/>
      <c r="M842" s="56"/>
    </row>
    <row r="843" spans="1:13" ht="20.25" customHeight="1">
      <c r="A843" s="69" t="s">
        <v>1549</v>
      </c>
      <c r="B843" s="172" t="s">
        <v>3989</v>
      </c>
      <c r="C843" s="389" t="s">
        <v>12655</v>
      </c>
      <c r="D843" s="172">
        <f t="shared" si="13"/>
        <v>14</v>
      </c>
      <c r="E843" s="172" t="s">
        <v>3997</v>
      </c>
      <c r="F843" s="172" t="s">
        <v>5855</v>
      </c>
      <c r="G843" s="172"/>
      <c r="H843" s="172" t="s">
        <v>15717</v>
      </c>
      <c r="I843" s="177"/>
      <c r="J843" s="177"/>
      <c r="K843" s="172" t="s">
        <v>80</v>
      </c>
      <c r="L843" s="56"/>
      <c r="M843" s="56"/>
    </row>
    <row r="844" spans="1:13" ht="20.25" customHeight="1">
      <c r="A844" s="69" t="s">
        <v>1549</v>
      </c>
      <c r="B844" s="172" t="s">
        <v>417</v>
      </c>
      <c r="C844" s="389" t="s">
        <v>12655</v>
      </c>
      <c r="D844" s="172">
        <f t="shared" si="13"/>
        <v>15</v>
      </c>
      <c r="E844" s="172" t="s">
        <v>3998</v>
      </c>
      <c r="F844" s="172" t="s">
        <v>5856</v>
      </c>
      <c r="G844" s="172" t="s">
        <v>10261</v>
      </c>
      <c r="H844" s="172" t="s">
        <v>15718</v>
      </c>
      <c r="I844" s="200" t="s">
        <v>6044</v>
      </c>
      <c r="J844" s="211" t="s">
        <v>6872</v>
      </c>
      <c r="K844" s="172" t="s">
        <v>974</v>
      </c>
      <c r="L844" s="56"/>
      <c r="M844" s="56"/>
    </row>
    <row r="845" spans="1:13" ht="20.25" customHeight="1">
      <c r="A845" s="69" t="s">
        <v>1549</v>
      </c>
      <c r="B845" s="172" t="s">
        <v>417</v>
      </c>
      <c r="C845" s="389" t="s">
        <v>12655</v>
      </c>
      <c r="D845" s="172">
        <f t="shared" si="13"/>
        <v>16</v>
      </c>
      <c r="E845" s="172" t="s">
        <v>3999</v>
      </c>
      <c r="F845" s="172" t="s">
        <v>5857</v>
      </c>
      <c r="G845" s="172" t="s">
        <v>10262</v>
      </c>
      <c r="H845" s="172" t="s">
        <v>15719</v>
      </c>
      <c r="I845" s="177"/>
      <c r="J845" s="177"/>
      <c r="K845" s="172" t="s">
        <v>8034</v>
      </c>
      <c r="L845" s="56"/>
      <c r="M845" s="56"/>
    </row>
    <row r="846" spans="1:13" ht="20.25" customHeight="1">
      <c r="A846" s="69" t="s">
        <v>1549</v>
      </c>
      <c r="B846" s="172" t="s">
        <v>417</v>
      </c>
      <c r="C846" s="389" t="s">
        <v>12655</v>
      </c>
      <c r="D846" s="172">
        <f t="shared" si="13"/>
        <v>17</v>
      </c>
      <c r="E846" s="172" t="s">
        <v>4000</v>
      </c>
      <c r="F846" s="172" t="s">
        <v>5561</v>
      </c>
      <c r="G846" s="172"/>
      <c r="H846" s="172" t="s">
        <v>15720</v>
      </c>
      <c r="I846" s="177"/>
      <c r="J846" s="177"/>
      <c r="K846" s="172" t="s">
        <v>80</v>
      </c>
      <c r="L846" s="56"/>
      <c r="M846" s="56"/>
    </row>
    <row r="847" spans="1:13" ht="20.25" customHeight="1">
      <c r="A847" s="69" t="s">
        <v>1549</v>
      </c>
      <c r="B847" s="172" t="s">
        <v>417</v>
      </c>
      <c r="C847" s="389" t="s">
        <v>12655</v>
      </c>
      <c r="D847" s="172">
        <f t="shared" si="13"/>
        <v>18</v>
      </c>
      <c r="E847" s="172" t="s">
        <v>4001</v>
      </c>
      <c r="F847" s="172" t="s">
        <v>5858</v>
      </c>
      <c r="G847" s="172"/>
      <c r="H847" s="172" t="s">
        <v>15721</v>
      </c>
      <c r="I847" s="177"/>
      <c r="J847" s="177"/>
      <c r="K847" s="172" t="s">
        <v>8108</v>
      </c>
      <c r="L847" s="56"/>
      <c r="M847" s="56"/>
    </row>
    <row r="848" spans="1:13" ht="20.25" customHeight="1">
      <c r="A848" s="69" t="s">
        <v>1549</v>
      </c>
      <c r="B848" s="172" t="s">
        <v>417</v>
      </c>
      <c r="C848" s="389" t="s">
        <v>12655</v>
      </c>
      <c r="D848" s="172">
        <f t="shared" si="13"/>
        <v>19</v>
      </c>
      <c r="E848" s="172" t="s">
        <v>4002</v>
      </c>
      <c r="F848" s="172" t="s">
        <v>5859</v>
      </c>
      <c r="G848" s="172"/>
      <c r="H848" s="172" t="s">
        <v>15722</v>
      </c>
      <c r="I848" s="177"/>
      <c r="J848" s="177"/>
      <c r="K848" s="172" t="s">
        <v>8108</v>
      </c>
      <c r="L848" s="56"/>
      <c r="M848" s="56"/>
    </row>
    <row r="849" spans="1:13" ht="20.25" customHeight="1">
      <c r="A849" s="69" t="s">
        <v>1549</v>
      </c>
      <c r="B849" s="172" t="s">
        <v>417</v>
      </c>
      <c r="C849" s="389" t="s">
        <v>12655</v>
      </c>
      <c r="D849" s="172">
        <f t="shared" si="13"/>
        <v>20</v>
      </c>
      <c r="E849" s="172" t="s">
        <v>4003</v>
      </c>
      <c r="F849" s="172" t="s">
        <v>5860</v>
      </c>
      <c r="G849" s="172" t="s">
        <v>10263</v>
      </c>
      <c r="H849" s="172" t="s">
        <v>15723</v>
      </c>
      <c r="I849" s="200" t="s">
        <v>6044</v>
      </c>
      <c r="J849" s="211" t="s">
        <v>6872</v>
      </c>
      <c r="K849" s="172" t="s">
        <v>974</v>
      </c>
      <c r="L849" s="56"/>
      <c r="M849" s="56"/>
    </row>
    <row r="850" spans="1:13" ht="20.25" customHeight="1">
      <c r="A850" s="69" t="s">
        <v>1549</v>
      </c>
      <c r="B850" s="172" t="s">
        <v>417</v>
      </c>
      <c r="C850" s="389" t="s">
        <v>12655</v>
      </c>
      <c r="D850" s="172">
        <f t="shared" si="13"/>
        <v>21</v>
      </c>
      <c r="E850" s="172" t="s">
        <v>4004</v>
      </c>
      <c r="F850" s="172" t="s">
        <v>5861</v>
      </c>
      <c r="G850" s="172" t="s">
        <v>10264</v>
      </c>
      <c r="H850" s="172" t="s">
        <v>15724</v>
      </c>
      <c r="I850" s="200" t="s">
        <v>6044</v>
      </c>
      <c r="J850" s="211" t="s">
        <v>6872</v>
      </c>
      <c r="K850" s="172" t="s">
        <v>974</v>
      </c>
      <c r="L850" s="56"/>
      <c r="M850" s="56"/>
    </row>
    <row r="851" spans="1:13" ht="20.25" customHeight="1">
      <c r="A851" s="69" t="s">
        <v>1549</v>
      </c>
      <c r="B851" s="172" t="s">
        <v>417</v>
      </c>
      <c r="C851" s="389" t="s">
        <v>12655</v>
      </c>
      <c r="D851" s="172">
        <f t="shared" si="13"/>
        <v>22</v>
      </c>
      <c r="E851" s="172" t="s">
        <v>4005</v>
      </c>
      <c r="F851" s="172" t="s">
        <v>5862</v>
      </c>
      <c r="G851" s="172" t="s">
        <v>10265</v>
      </c>
      <c r="H851" s="172" t="s">
        <v>15725</v>
      </c>
      <c r="I851" s="177"/>
      <c r="J851" s="177"/>
      <c r="K851" s="172" t="s">
        <v>8108</v>
      </c>
      <c r="L851" s="56"/>
      <c r="M851" s="56"/>
    </row>
    <row r="852" spans="1:13" ht="20.25" customHeight="1">
      <c r="A852" s="69" t="s">
        <v>1549</v>
      </c>
      <c r="B852" s="172" t="s">
        <v>417</v>
      </c>
      <c r="C852" s="389" t="s">
        <v>12655</v>
      </c>
      <c r="D852" s="172">
        <f t="shared" si="13"/>
        <v>23</v>
      </c>
      <c r="E852" s="172" t="s">
        <v>4006</v>
      </c>
      <c r="F852" s="172" t="s">
        <v>5863</v>
      </c>
      <c r="G852" s="172" t="s">
        <v>10266</v>
      </c>
      <c r="H852" s="172" t="s">
        <v>15726</v>
      </c>
      <c r="I852" s="177"/>
      <c r="J852" s="177"/>
      <c r="K852" s="172" t="s">
        <v>8108</v>
      </c>
      <c r="L852" s="56"/>
      <c r="M852" s="56"/>
    </row>
    <row r="853" spans="1:13" ht="20.25" customHeight="1">
      <c r="A853" s="69" t="s">
        <v>1549</v>
      </c>
      <c r="B853" s="172" t="s">
        <v>417</v>
      </c>
      <c r="C853" s="389" t="s">
        <v>12655</v>
      </c>
      <c r="D853" s="172">
        <f t="shared" si="13"/>
        <v>24</v>
      </c>
      <c r="E853" s="172" t="s">
        <v>4007</v>
      </c>
      <c r="F853" s="172" t="s">
        <v>5864</v>
      </c>
      <c r="G853" s="172" t="s">
        <v>10267</v>
      </c>
      <c r="H853" s="172" t="s">
        <v>15727</v>
      </c>
      <c r="I853" s="200" t="s">
        <v>6044</v>
      </c>
      <c r="J853" s="211" t="s">
        <v>6872</v>
      </c>
      <c r="K853" s="172" t="s">
        <v>974</v>
      </c>
      <c r="L853" s="56"/>
      <c r="M853" s="56"/>
    </row>
    <row r="854" spans="1:13" ht="20.25" customHeight="1">
      <c r="A854" s="69" t="s">
        <v>1549</v>
      </c>
      <c r="B854" s="172" t="s">
        <v>417</v>
      </c>
      <c r="C854" s="389" t="s">
        <v>12655</v>
      </c>
      <c r="D854" s="172">
        <f t="shared" si="13"/>
        <v>25</v>
      </c>
      <c r="E854" s="172" t="s">
        <v>4008</v>
      </c>
      <c r="F854" s="172" t="s">
        <v>5865</v>
      </c>
      <c r="G854" s="172" t="s">
        <v>10268</v>
      </c>
      <c r="H854" s="172" t="s">
        <v>15728</v>
      </c>
      <c r="I854" s="177"/>
      <c r="J854" s="177"/>
      <c r="K854" s="172" t="s">
        <v>8108</v>
      </c>
      <c r="L854" s="56"/>
      <c r="M854" s="56"/>
    </row>
    <row r="855" spans="1:13" ht="20.25" customHeight="1">
      <c r="A855" s="69" t="s">
        <v>1549</v>
      </c>
      <c r="B855" s="172" t="s">
        <v>417</v>
      </c>
      <c r="C855" s="389" t="s">
        <v>12655</v>
      </c>
      <c r="D855" s="172">
        <f t="shared" si="13"/>
        <v>26</v>
      </c>
      <c r="E855" s="172" t="s">
        <v>4009</v>
      </c>
      <c r="F855" s="172" t="s">
        <v>5866</v>
      </c>
      <c r="G855" s="172"/>
      <c r="H855" s="172" t="s">
        <v>15729</v>
      </c>
      <c r="I855" s="177"/>
      <c r="J855" s="177"/>
      <c r="K855" s="172" t="s">
        <v>8108</v>
      </c>
      <c r="L855" s="56"/>
      <c r="M855" s="56"/>
    </row>
    <row r="856" spans="1:13" ht="20.25" customHeight="1">
      <c r="A856" s="69" t="s">
        <v>1549</v>
      </c>
      <c r="B856" s="172" t="s">
        <v>417</v>
      </c>
      <c r="C856" s="389" t="s">
        <v>12655</v>
      </c>
      <c r="D856" s="172">
        <f t="shared" si="13"/>
        <v>27</v>
      </c>
      <c r="E856" s="172" t="s">
        <v>4010</v>
      </c>
      <c r="F856" s="172" t="s">
        <v>5867</v>
      </c>
      <c r="G856" s="172" t="s">
        <v>10269</v>
      </c>
      <c r="H856" s="172" t="s">
        <v>15730</v>
      </c>
      <c r="I856" s="177"/>
      <c r="J856" s="177"/>
      <c r="K856" s="172" t="s">
        <v>599</v>
      </c>
      <c r="L856" s="56"/>
      <c r="M856" s="56"/>
    </row>
    <row r="857" spans="1:13" ht="20.25" customHeight="1">
      <c r="A857" s="69" t="s">
        <v>1549</v>
      </c>
      <c r="B857" s="172" t="s">
        <v>417</v>
      </c>
      <c r="C857" s="389" t="s">
        <v>12655</v>
      </c>
      <c r="D857" s="172">
        <f t="shared" si="13"/>
        <v>28</v>
      </c>
      <c r="E857" s="172" t="s">
        <v>10270</v>
      </c>
      <c r="F857" s="172" t="s">
        <v>5868</v>
      </c>
      <c r="G857" s="172" t="s">
        <v>10271</v>
      </c>
      <c r="H857" s="172" t="s">
        <v>15731</v>
      </c>
      <c r="I857" s="177"/>
      <c r="J857" s="177"/>
      <c r="K857" s="172" t="s">
        <v>599</v>
      </c>
      <c r="L857" s="56"/>
      <c r="M857" s="56"/>
    </row>
    <row r="858" spans="1:13" ht="20.25" customHeight="1">
      <c r="A858" s="69" t="s">
        <v>1549</v>
      </c>
      <c r="B858" s="172" t="s">
        <v>417</v>
      </c>
      <c r="C858" s="389" t="s">
        <v>12655</v>
      </c>
      <c r="D858" s="172">
        <f t="shared" si="13"/>
        <v>29</v>
      </c>
      <c r="E858" s="172" t="s">
        <v>10272</v>
      </c>
      <c r="F858" s="172" t="s">
        <v>5869</v>
      </c>
      <c r="G858" s="172" t="s">
        <v>10273</v>
      </c>
      <c r="H858" s="172" t="s">
        <v>15732</v>
      </c>
      <c r="I858" s="177"/>
      <c r="J858" s="177"/>
      <c r="K858" s="172" t="s">
        <v>599</v>
      </c>
      <c r="L858" s="56"/>
      <c r="M858" s="56"/>
    </row>
    <row r="859" spans="1:13" ht="20.25" customHeight="1">
      <c r="A859" s="69" t="s">
        <v>1549</v>
      </c>
      <c r="B859" s="172" t="s">
        <v>417</v>
      </c>
      <c r="C859" s="389" t="s">
        <v>12655</v>
      </c>
      <c r="D859" s="172">
        <f t="shared" si="13"/>
        <v>30</v>
      </c>
      <c r="E859" s="172" t="s">
        <v>10274</v>
      </c>
      <c r="F859" s="172" t="s">
        <v>5870</v>
      </c>
      <c r="G859" s="172" t="s">
        <v>10275</v>
      </c>
      <c r="H859" s="172" t="s">
        <v>15733</v>
      </c>
      <c r="I859" s="177"/>
      <c r="J859" s="177"/>
      <c r="K859" s="172" t="s">
        <v>599</v>
      </c>
      <c r="L859" s="56"/>
      <c r="M859" s="56"/>
    </row>
    <row r="860" spans="1:13" ht="20.25" customHeight="1">
      <c r="A860" s="69" t="s">
        <v>1549</v>
      </c>
      <c r="B860" s="172" t="s">
        <v>417</v>
      </c>
      <c r="C860" s="389" t="s">
        <v>12655</v>
      </c>
      <c r="D860" s="172">
        <f t="shared" si="13"/>
        <v>31</v>
      </c>
      <c r="E860" s="172" t="s">
        <v>10276</v>
      </c>
      <c r="F860" s="172" t="s">
        <v>5871</v>
      </c>
      <c r="G860" s="172" t="s">
        <v>10277</v>
      </c>
      <c r="H860" s="172" t="s">
        <v>15734</v>
      </c>
      <c r="I860" s="177"/>
      <c r="J860" s="177"/>
      <c r="K860" s="172" t="s">
        <v>599</v>
      </c>
      <c r="L860" s="56"/>
      <c r="M860" s="56"/>
    </row>
    <row r="861" spans="1:13" ht="20.25" customHeight="1">
      <c r="A861" s="69" t="s">
        <v>1549</v>
      </c>
      <c r="B861" s="172" t="s">
        <v>417</v>
      </c>
      <c r="C861" s="389" t="s">
        <v>12655</v>
      </c>
      <c r="D861" s="172">
        <f t="shared" si="13"/>
        <v>32</v>
      </c>
      <c r="E861" s="172" t="s">
        <v>10278</v>
      </c>
      <c r="F861" s="172" t="s">
        <v>5872</v>
      </c>
      <c r="G861" s="172" t="s">
        <v>10279</v>
      </c>
      <c r="H861" s="172" t="s">
        <v>15735</v>
      </c>
      <c r="I861" s="177"/>
      <c r="J861" s="177"/>
      <c r="K861" s="172" t="s">
        <v>599</v>
      </c>
      <c r="L861" s="56"/>
      <c r="M861" s="56"/>
    </row>
    <row r="862" spans="1:13" ht="20.25" customHeight="1">
      <c r="A862" s="69" t="s">
        <v>1549</v>
      </c>
      <c r="B862" s="172" t="s">
        <v>417</v>
      </c>
      <c r="C862" s="389" t="s">
        <v>12655</v>
      </c>
      <c r="D862" s="172">
        <f t="shared" si="13"/>
        <v>33</v>
      </c>
      <c r="E862" s="172" t="s">
        <v>10280</v>
      </c>
      <c r="F862" s="172" t="s">
        <v>5873</v>
      </c>
      <c r="G862" s="172" t="s">
        <v>10281</v>
      </c>
      <c r="H862" s="172" t="s">
        <v>15736</v>
      </c>
      <c r="I862" s="177"/>
      <c r="J862" s="177"/>
      <c r="K862" s="172" t="s">
        <v>599</v>
      </c>
      <c r="L862" s="56"/>
      <c r="M862" s="56"/>
    </row>
    <row r="863" spans="1:13" ht="20.25" customHeight="1">
      <c r="A863" s="69" t="s">
        <v>1549</v>
      </c>
      <c r="B863" s="172" t="s">
        <v>417</v>
      </c>
      <c r="C863" s="389" t="s">
        <v>12655</v>
      </c>
      <c r="D863" s="172">
        <f t="shared" si="13"/>
        <v>34</v>
      </c>
      <c r="E863" s="172" t="s">
        <v>10282</v>
      </c>
      <c r="F863" s="172" t="s">
        <v>5874</v>
      </c>
      <c r="G863" s="172" t="s">
        <v>10283</v>
      </c>
      <c r="H863" s="172" t="s">
        <v>15737</v>
      </c>
      <c r="I863" s="177"/>
      <c r="J863" s="177"/>
      <c r="K863" s="172" t="s">
        <v>599</v>
      </c>
      <c r="L863" s="56"/>
      <c r="M863" s="56"/>
    </row>
    <row r="864" spans="1:13" ht="20.25" customHeight="1">
      <c r="A864" s="69" t="s">
        <v>1549</v>
      </c>
      <c r="B864" s="172" t="s">
        <v>417</v>
      </c>
      <c r="C864" s="389" t="s">
        <v>12655</v>
      </c>
      <c r="D864" s="172">
        <f t="shared" si="13"/>
        <v>35</v>
      </c>
      <c r="E864" s="172" t="s">
        <v>10284</v>
      </c>
      <c r="F864" s="172" t="s">
        <v>5875</v>
      </c>
      <c r="G864" s="172" t="s">
        <v>10285</v>
      </c>
      <c r="H864" s="172" t="s">
        <v>15738</v>
      </c>
      <c r="I864" s="177"/>
      <c r="J864" s="177"/>
      <c r="K864" s="172" t="s">
        <v>599</v>
      </c>
      <c r="L864" s="56"/>
      <c r="M864" s="56"/>
    </row>
    <row r="865" spans="1:13" ht="20.25" customHeight="1">
      <c r="A865" s="69" t="s">
        <v>1549</v>
      </c>
      <c r="B865" s="172" t="s">
        <v>417</v>
      </c>
      <c r="C865" s="389" t="s">
        <v>12655</v>
      </c>
      <c r="D865" s="172">
        <f t="shared" si="13"/>
        <v>36</v>
      </c>
      <c r="E865" s="172" t="s">
        <v>1427</v>
      </c>
      <c r="F865" s="172" t="s">
        <v>1413</v>
      </c>
      <c r="G865" s="172" t="s">
        <v>11593</v>
      </c>
      <c r="H865" s="172" t="s">
        <v>15739</v>
      </c>
      <c r="I865" s="177"/>
      <c r="J865" s="177"/>
      <c r="K865" s="172" t="s">
        <v>8108</v>
      </c>
      <c r="L865" s="56"/>
      <c r="M865" s="56"/>
    </row>
    <row r="866" spans="1:13" ht="20.25" customHeight="1">
      <c r="A866" s="69" t="s">
        <v>1549</v>
      </c>
      <c r="B866" s="172" t="s">
        <v>417</v>
      </c>
      <c r="C866" s="389" t="s">
        <v>12655</v>
      </c>
      <c r="D866" s="172">
        <f t="shared" si="13"/>
        <v>37</v>
      </c>
      <c r="E866" s="172" t="s">
        <v>4011</v>
      </c>
      <c r="F866" s="172" t="s">
        <v>5876</v>
      </c>
      <c r="G866" s="172"/>
      <c r="H866" s="172" t="s">
        <v>15740</v>
      </c>
      <c r="I866" s="177"/>
      <c r="J866" s="177"/>
      <c r="K866" s="172" t="s">
        <v>599</v>
      </c>
      <c r="L866" s="56"/>
      <c r="M866" s="56"/>
    </row>
    <row r="867" spans="1:13" ht="20.25" customHeight="1">
      <c r="A867" s="69" t="s">
        <v>1549</v>
      </c>
      <c r="B867" s="172" t="s">
        <v>417</v>
      </c>
      <c r="C867" s="389" t="s">
        <v>12655</v>
      </c>
      <c r="D867" s="172">
        <f t="shared" si="13"/>
        <v>38</v>
      </c>
      <c r="E867" s="172" t="s">
        <v>4012</v>
      </c>
      <c r="F867" s="172" t="s">
        <v>5877</v>
      </c>
      <c r="G867" s="172"/>
      <c r="H867" s="172" t="s">
        <v>15741</v>
      </c>
      <c r="I867" s="177"/>
      <c r="J867" s="177"/>
      <c r="K867" s="172" t="s">
        <v>8108</v>
      </c>
      <c r="L867" s="56"/>
      <c r="M867" s="56"/>
    </row>
    <row r="868" spans="1:13" ht="20.25" customHeight="1">
      <c r="A868" s="69" t="s">
        <v>1549</v>
      </c>
      <c r="B868" s="172" t="s">
        <v>417</v>
      </c>
      <c r="C868" s="389" t="s">
        <v>12655</v>
      </c>
      <c r="D868" s="172">
        <f t="shared" si="13"/>
        <v>39</v>
      </c>
      <c r="E868" s="172" t="s">
        <v>4013</v>
      </c>
      <c r="F868" s="172" t="s">
        <v>5878</v>
      </c>
      <c r="G868" s="172"/>
      <c r="H868" s="172" t="s">
        <v>15742</v>
      </c>
      <c r="I868" s="177"/>
      <c r="J868" s="177"/>
      <c r="K868" s="172" t="s">
        <v>8108</v>
      </c>
      <c r="L868" s="56"/>
      <c r="M868" s="56"/>
    </row>
    <row r="869" spans="1:13" ht="20.25" customHeight="1">
      <c r="A869" s="69" t="s">
        <v>1549</v>
      </c>
      <c r="B869" s="172" t="s">
        <v>417</v>
      </c>
      <c r="C869" s="389" t="s">
        <v>12655</v>
      </c>
      <c r="D869" s="172">
        <f t="shared" si="13"/>
        <v>40</v>
      </c>
      <c r="E869" s="172" t="s">
        <v>4014</v>
      </c>
      <c r="F869" s="172" t="s">
        <v>5879</v>
      </c>
      <c r="G869" s="172" t="s">
        <v>10286</v>
      </c>
      <c r="H869" s="172" t="s">
        <v>15743</v>
      </c>
      <c r="I869" s="200" t="s">
        <v>6044</v>
      </c>
      <c r="J869" s="211" t="s">
        <v>6872</v>
      </c>
      <c r="K869" s="172" t="s">
        <v>974</v>
      </c>
      <c r="L869" s="56"/>
      <c r="M869" s="56"/>
    </row>
    <row r="870" spans="1:13" ht="20.25" customHeight="1">
      <c r="A870" s="69" t="s">
        <v>1549</v>
      </c>
      <c r="B870" s="172" t="s">
        <v>417</v>
      </c>
      <c r="C870" s="389" t="s">
        <v>12655</v>
      </c>
      <c r="D870" s="172">
        <f t="shared" si="13"/>
        <v>41</v>
      </c>
      <c r="E870" s="172" t="s">
        <v>2911</v>
      </c>
      <c r="F870" s="172" t="s">
        <v>2450</v>
      </c>
      <c r="G870" s="172" t="s">
        <v>10287</v>
      </c>
      <c r="H870" s="172" t="s">
        <v>15744</v>
      </c>
      <c r="I870" s="177"/>
      <c r="J870" s="177"/>
      <c r="K870" s="172" t="s">
        <v>8108</v>
      </c>
      <c r="L870" s="56"/>
      <c r="M870" s="56"/>
    </row>
    <row r="871" spans="1:13" ht="20.25" customHeight="1">
      <c r="A871" s="69" t="s">
        <v>1549</v>
      </c>
      <c r="B871" s="172" t="s">
        <v>417</v>
      </c>
      <c r="C871" s="389" t="s">
        <v>12655</v>
      </c>
      <c r="D871" s="172">
        <f t="shared" si="13"/>
        <v>42</v>
      </c>
      <c r="E871" s="172" t="s">
        <v>4015</v>
      </c>
      <c r="F871" s="172" t="s">
        <v>5880</v>
      </c>
      <c r="G871" s="172" t="s">
        <v>10288</v>
      </c>
      <c r="H871" s="172" t="s">
        <v>15745</v>
      </c>
      <c r="I871" s="177"/>
      <c r="J871" s="177"/>
      <c r="K871" s="172" t="s">
        <v>8108</v>
      </c>
      <c r="L871" s="56"/>
      <c r="M871" s="56"/>
    </row>
    <row r="872" spans="1:13" ht="20.25" customHeight="1">
      <c r="A872" s="69" t="s">
        <v>1549</v>
      </c>
      <c r="B872" s="172" t="s">
        <v>417</v>
      </c>
      <c r="C872" s="389" t="s">
        <v>12655</v>
      </c>
      <c r="D872" s="172">
        <f t="shared" si="13"/>
        <v>43</v>
      </c>
      <c r="E872" s="172" t="s">
        <v>4016</v>
      </c>
      <c r="F872" s="172" t="s">
        <v>5881</v>
      </c>
      <c r="G872" s="172" t="s">
        <v>10289</v>
      </c>
      <c r="H872" s="172" t="s">
        <v>15746</v>
      </c>
      <c r="I872" s="177"/>
      <c r="J872" s="177"/>
      <c r="K872" s="172" t="s">
        <v>8108</v>
      </c>
      <c r="L872" s="56"/>
      <c r="M872" s="56"/>
    </row>
    <row r="873" spans="1:13" ht="20.25" customHeight="1">
      <c r="A873" s="69" t="s">
        <v>1549</v>
      </c>
      <c r="B873" s="172" t="s">
        <v>417</v>
      </c>
      <c r="C873" s="389" t="s">
        <v>12655</v>
      </c>
      <c r="D873" s="172">
        <f t="shared" si="13"/>
        <v>44</v>
      </c>
      <c r="E873" s="172" t="s">
        <v>4017</v>
      </c>
      <c r="F873" s="172" t="s">
        <v>5882</v>
      </c>
      <c r="G873" s="172" t="s">
        <v>10290</v>
      </c>
      <c r="H873" s="172" t="s">
        <v>15747</v>
      </c>
      <c r="I873" s="177"/>
      <c r="J873" s="177"/>
      <c r="K873" s="172" t="s">
        <v>8108</v>
      </c>
      <c r="L873" s="56"/>
      <c r="M873" s="56"/>
    </row>
    <row r="874" spans="1:13" ht="20.25" customHeight="1">
      <c r="A874" s="69" t="s">
        <v>1549</v>
      </c>
      <c r="B874" s="172" t="s">
        <v>417</v>
      </c>
      <c r="C874" s="389" t="s">
        <v>12655</v>
      </c>
      <c r="D874" s="172">
        <f t="shared" si="13"/>
        <v>45</v>
      </c>
      <c r="E874" s="172" t="s">
        <v>4018</v>
      </c>
      <c r="F874" s="172" t="s">
        <v>5883</v>
      </c>
      <c r="G874" s="172" t="s">
        <v>10291</v>
      </c>
      <c r="H874" s="172" t="s">
        <v>15748</v>
      </c>
      <c r="I874" s="177"/>
      <c r="J874" s="177"/>
      <c r="K874" s="172" t="s">
        <v>8108</v>
      </c>
      <c r="L874" s="156"/>
      <c r="M874" s="156"/>
    </row>
    <row r="875" spans="1:13" ht="20.25" customHeight="1">
      <c r="A875" s="69" t="s">
        <v>1549</v>
      </c>
      <c r="B875" s="172" t="s">
        <v>417</v>
      </c>
      <c r="C875" s="389" t="s">
        <v>12655</v>
      </c>
      <c r="D875" s="172">
        <f t="shared" si="13"/>
        <v>46</v>
      </c>
      <c r="E875" s="61" t="s">
        <v>15695</v>
      </c>
      <c r="F875" s="156" t="s">
        <v>15694</v>
      </c>
      <c r="G875" s="61" t="s">
        <v>15696</v>
      </c>
      <c r="H875" s="172" t="s">
        <v>15749</v>
      </c>
      <c r="I875" s="177"/>
      <c r="J875" s="177"/>
      <c r="K875" s="172" t="s">
        <v>8108</v>
      </c>
      <c r="L875" s="56"/>
      <c r="M875" s="56"/>
    </row>
    <row r="876" spans="1:13" ht="20.25" customHeight="1">
      <c r="A876" s="69" t="s">
        <v>1549</v>
      </c>
      <c r="B876" s="172" t="s">
        <v>392</v>
      </c>
      <c r="C876" s="172" t="s">
        <v>314</v>
      </c>
      <c r="D876" s="172">
        <f t="shared" ref="D876:D904" si="14">IF($C876=$C875,$D875+1,1)</f>
        <v>1</v>
      </c>
      <c r="E876" s="69" t="s">
        <v>573</v>
      </c>
      <c r="F876" s="173" t="s">
        <v>565</v>
      </c>
      <c r="G876" s="172" t="s">
        <v>600</v>
      </c>
      <c r="H876" s="69" t="s">
        <v>7623</v>
      </c>
      <c r="I876" s="122" t="s">
        <v>3522</v>
      </c>
      <c r="J876" s="122" t="s">
        <v>2006</v>
      </c>
      <c r="K876" s="173" t="s">
        <v>584</v>
      </c>
      <c r="L876" s="56"/>
      <c r="M876" s="56"/>
    </row>
    <row r="877" spans="1:13" ht="20.25" customHeight="1">
      <c r="A877" s="69" t="s">
        <v>1549</v>
      </c>
      <c r="B877" s="172" t="s">
        <v>392</v>
      </c>
      <c r="C877" s="172" t="s">
        <v>314</v>
      </c>
      <c r="D877" s="172">
        <f t="shared" si="14"/>
        <v>2</v>
      </c>
      <c r="E877" s="172" t="s">
        <v>2506</v>
      </c>
      <c r="F877" s="172" t="s">
        <v>2376</v>
      </c>
      <c r="G877" s="172" t="s">
        <v>10305</v>
      </c>
      <c r="H877" s="172" t="s">
        <v>7624</v>
      </c>
      <c r="I877" s="177" t="s">
        <v>10310</v>
      </c>
      <c r="J877" s="177"/>
      <c r="K877" s="172" t="s">
        <v>80</v>
      </c>
      <c r="L877" s="56"/>
      <c r="M877" s="56"/>
    </row>
    <row r="878" spans="1:13" ht="20.25" customHeight="1">
      <c r="A878" s="69" t="s">
        <v>1549</v>
      </c>
      <c r="B878" s="172" t="s">
        <v>392</v>
      </c>
      <c r="C878" s="172" t="s">
        <v>314</v>
      </c>
      <c r="D878" s="172">
        <f t="shared" si="14"/>
        <v>3</v>
      </c>
      <c r="E878" s="172" t="s">
        <v>4019</v>
      </c>
      <c r="F878" s="172" t="s">
        <v>5884</v>
      </c>
      <c r="G878" s="172" t="s">
        <v>10306</v>
      </c>
      <c r="H878" s="172" t="s">
        <v>7625</v>
      </c>
      <c r="I878" s="177" t="s">
        <v>10310</v>
      </c>
      <c r="J878" s="177"/>
      <c r="K878" s="172" t="s">
        <v>80</v>
      </c>
      <c r="L878" s="56"/>
      <c r="M878" s="56"/>
    </row>
    <row r="879" spans="1:13" ht="20.25" customHeight="1">
      <c r="A879" s="69" t="s">
        <v>1549</v>
      </c>
      <c r="B879" s="172" t="s">
        <v>392</v>
      </c>
      <c r="C879" s="172" t="s">
        <v>314</v>
      </c>
      <c r="D879" s="172">
        <f t="shared" si="14"/>
        <v>4</v>
      </c>
      <c r="E879" s="172" t="s">
        <v>4020</v>
      </c>
      <c r="F879" s="172" t="s">
        <v>5885</v>
      </c>
      <c r="G879" s="172" t="s">
        <v>10309</v>
      </c>
      <c r="H879" s="172" t="s">
        <v>7626</v>
      </c>
      <c r="I879" s="177" t="s">
        <v>10307</v>
      </c>
      <c r="J879" s="177" t="s">
        <v>10308</v>
      </c>
      <c r="K879" s="172" t="s">
        <v>627</v>
      </c>
      <c r="L879" s="56"/>
      <c r="M879" s="56"/>
    </row>
    <row r="880" spans="1:13" ht="20.25" customHeight="1">
      <c r="A880" s="69" t="s">
        <v>1549</v>
      </c>
      <c r="B880" s="172" t="s">
        <v>392</v>
      </c>
      <c r="C880" s="172" t="s">
        <v>314</v>
      </c>
      <c r="D880" s="172">
        <f t="shared" si="14"/>
        <v>5</v>
      </c>
      <c r="E880" s="172" t="s">
        <v>4021</v>
      </c>
      <c r="F880" s="172" t="s">
        <v>5886</v>
      </c>
      <c r="G880" s="412" t="s">
        <v>10311</v>
      </c>
      <c r="H880" s="172" t="s">
        <v>7627</v>
      </c>
      <c r="I880" s="177"/>
      <c r="J880" s="177"/>
      <c r="K880" s="172" t="s">
        <v>218</v>
      </c>
      <c r="L880" s="56"/>
      <c r="M880" s="56"/>
    </row>
    <row r="881" spans="1:13" ht="20.25" customHeight="1">
      <c r="A881" s="69" t="s">
        <v>1549</v>
      </c>
      <c r="B881" s="172" t="s">
        <v>392</v>
      </c>
      <c r="C881" s="172" t="s">
        <v>314</v>
      </c>
      <c r="D881" s="172">
        <f t="shared" si="14"/>
        <v>6</v>
      </c>
      <c r="E881" s="172" t="s">
        <v>4022</v>
      </c>
      <c r="F881" s="172" t="s">
        <v>5887</v>
      </c>
      <c r="G881" s="172" t="s">
        <v>10316</v>
      </c>
      <c r="H881" s="172" t="s">
        <v>7628</v>
      </c>
      <c r="I881" s="177" t="s">
        <v>10312</v>
      </c>
      <c r="J881" s="177" t="s">
        <v>10313</v>
      </c>
      <c r="K881" s="172" t="s">
        <v>627</v>
      </c>
      <c r="L881" s="56"/>
      <c r="M881" s="56"/>
    </row>
    <row r="882" spans="1:13" ht="20.25" customHeight="1">
      <c r="A882" s="69" t="s">
        <v>1549</v>
      </c>
      <c r="B882" s="172" t="s">
        <v>392</v>
      </c>
      <c r="C882" s="172" t="s">
        <v>314</v>
      </c>
      <c r="D882" s="172">
        <f t="shared" si="14"/>
        <v>7</v>
      </c>
      <c r="E882" s="172" t="s">
        <v>4023</v>
      </c>
      <c r="F882" s="172" t="s">
        <v>5888</v>
      </c>
      <c r="G882" s="172" t="s">
        <v>10317</v>
      </c>
      <c r="H882" s="172" t="s">
        <v>7629</v>
      </c>
      <c r="I882" s="177" t="s">
        <v>10314</v>
      </c>
      <c r="J882" s="177" t="s">
        <v>10315</v>
      </c>
      <c r="K882" s="172" t="s">
        <v>627</v>
      </c>
      <c r="L882" s="56"/>
      <c r="M882" s="56"/>
    </row>
    <row r="883" spans="1:13" ht="20.25" customHeight="1">
      <c r="A883" s="69" t="s">
        <v>1549</v>
      </c>
      <c r="B883" s="172" t="s">
        <v>392</v>
      </c>
      <c r="C883" s="172" t="s">
        <v>314</v>
      </c>
      <c r="D883" s="172">
        <f t="shared" si="14"/>
        <v>8</v>
      </c>
      <c r="E883" s="172" t="s">
        <v>940</v>
      </c>
      <c r="F883" s="172" t="s">
        <v>1278</v>
      </c>
      <c r="G883" s="172" t="s">
        <v>10318</v>
      </c>
      <c r="H883" s="172" t="s">
        <v>7630</v>
      </c>
      <c r="I883" s="200" t="s">
        <v>6044</v>
      </c>
      <c r="J883" s="211" t="s">
        <v>6872</v>
      </c>
      <c r="K883" s="172" t="s">
        <v>974</v>
      </c>
      <c r="L883" s="56"/>
      <c r="M883" s="56"/>
    </row>
    <row r="884" spans="1:13" ht="20.25" customHeight="1">
      <c r="A884" s="69" t="s">
        <v>1549</v>
      </c>
      <c r="B884" s="172" t="s">
        <v>392</v>
      </c>
      <c r="C884" s="172" t="s">
        <v>314</v>
      </c>
      <c r="D884" s="172">
        <f t="shared" si="14"/>
        <v>9</v>
      </c>
      <c r="E884" s="172" t="s">
        <v>4024</v>
      </c>
      <c r="F884" s="172" t="s">
        <v>5889</v>
      </c>
      <c r="G884" s="172" t="s">
        <v>10319</v>
      </c>
      <c r="H884" s="172" t="s">
        <v>7631</v>
      </c>
      <c r="I884" s="177"/>
      <c r="J884" s="177" t="s">
        <v>10320</v>
      </c>
      <c r="K884" s="172" t="s">
        <v>8108</v>
      </c>
      <c r="L884" s="56"/>
      <c r="M884" s="56"/>
    </row>
    <row r="885" spans="1:13" ht="20.25" customHeight="1">
      <c r="A885" s="69" t="s">
        <v>1549</v>
      </c>
      <c r="B885" s="172" t="s">
        <v>392</v>
      </c>
      <c r="C885" s="172" t="s">
        <v>314</v>
      </c>
      <c r="D885" s="172">
        <f t="shared" si="14"/>
        <v>10</v>
      </c>
      <c r="E885" s="172" t="s">
        <v>4025</v>
      </c>
      <c r="F885" s="172" t="s">
        <v>5890</v>
      </c>
      <c r="G885" s="172" t="s">
        <v>10321</v>
      </c>
      <c r="H885" s="172" t="s">
        <v>7632</v>
      </c>
      <c r="I885" s="177"/>
      <c r="J885" s="177" t="s">
        <v>10322</v>
      </c>
      <c r="K885" s="172" t="s">
        <v>10323</v>
      </c>
      <c r="L885" s="56"/>
      <c r="M885" s="56"/>
    </row>
    <row r="886" spans="1:13" ht="20.25" customHeight="1">
      <c r="A886" s="69" t="s">
        <v>1549</v>
      </c>
      <c r="B886" s="172" t="s">
        <v>392</v>
      </c>
      <c r="C886" s="172" t="s">
        <v>314</v>
      </c>
      <c r="D886" s="172">
        <f t="shared" si="14"/>
        <v>11</v>
      </c>
      <c r="E886" s="172" t="s">
        <v>4026</v>
      </c>
      <c r="F886" s="172" t="s">
        <v>5891</v>
      </c>
      <c r="G886" s="172" t="s">
        <v>10324</v>
      </c>
      <c r="H886" s="172" t="s">
        <v>7633</v>
      </c>
      <c r="I886" s="177" t="s">
        <v>10325</v>
      </c>
      <c r="J886" s="177" t="s">
        <v>10326</v>
      </c>
      <c r="K886" s="172" t="s">
        <v>8098</v>
      </c>
      <c r="L886" s="56"/>
      <c r="M886" s="56"/>
    </row>
    <row r="887" spans="1:13" ht="20.25" customHeight="1">
      <c r="A887" s="69" t="s">
        <v>1549</v>
      </c>
      <c r="B887" s="172" t="s">
        <v>392</v>
      </c>
      <c r="C887" s="172" t="s">
        <v>314</v>
      </c>
      <c r="D887" s="172">
        <f t="shared" si="14"/>
        <v>12</v>
      </c>
      <c r="E887" s="172" t="s">
        <v>4027</v>
      </c>
      <c r="F887" s="172" t="s">
        <v>5892</v>
      </c>
      <c r="G887" s="172" t="s">
        <v>10327</v>
      </c>
      <c r="H887" s="172" t="s">
        <v>7634</v>
      </c>
      <c r="I887" s="200" t="s">
        <v>6044</v>
      </c>
      <c r="J887" s="211" t="s">
        <v>6872</v>
      </c>
      <c r="K887" s="172" t="s">
        <v>974</v>
      </c>
      <c r="L887" s="56"/>
      <c r="M887" s="56"/>
    </row>
    <row r="888" spans="1:13" ht="20.25" customHeight="1">
      <c r="A888" s="69" t="s">
        <v>1549</v>
      </c>
      <c r="B888" s="172" t="s">
        <v>392</v>
      </c>
      <c r="C888" s="172" t="s">
        <v>314</v>
      </c>
      <c r="D888" s="172">
        <f t="shared" si="14"/>
        <v>13</v>
      </c>
      <c r="E888" s="172" t="s">
        <v>4028</v>
      </c>
      <c r="F888" s="172" t="s">
        <v>5893</v>
      </c>
      <c r="G888" s="172" t="s">
        <v>10328</v>
      </c>
      <c r="H888" s="172" t="s">
        <v>7635</v>
      </c>
      <c r="I888" s="177"/>
      <c r="J888" s="177"/>
      <c r="K888" s="172" t="s">
        <v>8108</v>
      </c>
      <c r="L888" s="56"/>
      <c r="M888" s="56"/>
    </row>
    <row r="889" spans="1:13" ht="20.25" customHeight="1">
      <c r="A889" s="69" t="s">
        <v>1549</v>
      </c>
      <c r="B889" s="172" t="s">
        <v>392</v>
      </c>
      <c r="C889" s="172" t="s">
        <v>314</v>
      </c>
      <c r="D889" s="172">
        <f t="shared" si="14"/>
        <v>14</v>
      </c>
      <c r="E889" s="172" t="s">
        <v>2504</v>
      </c>
      <c r="F889" s="172" t="s">
        <v>614</v>
      </c>
      <c r="G889" s="172" t="s">
        <v>10329</v>
      </c>
      <c r="H889" s="172" t="s">
        <v>7636</v>
      </c>
      <c r="I889" s="200" t="s">
        <v>6044</v>
      </c>
      <c r="J889" s="211" t="s">
        <v>6872</v>
      </c>
      <c r="K889" s="172" t="s">
        <v>974</v>
      </c>
      <c r="L889" s="56"/>
      <c r="M889" s="56"/>
    </row>
    <row r="890" spans="1:13" ht="20.25" customHeight="1">
      <c r="A890" s="69" t="s">
        <v>1549</v>
      </c>
      <c r="B890" s="172" t="s">
        <v>392</v>
      </c>
      <c r="C890" s="172" t="s">
        <v>314</v>
      </c>
      <c r="D890" s="172">
        <f t="shared" si="14"/>
        <v>15</v>
      </c>
      <c r="E890" s="172" t="s">
        <v>4029</v>
      </c>
      <c r="F890" s="172" t="s">
        <v>5894</v>
      </c>
      <c r="G890" s="172" t="s">
        <v>10330</v>
      </c>
      <c r="H890" s="172" t="s">
        <v>7637</v>
      </c>
      <c r="I890" s="177" t="s">
        <v>10331</v>
      </c>
      <c r="J890" s="177"/>
      <c r="K890" s="172" t="s">
        <v>218</v>
      </c>
      <c r="L890" s="56"/>
      <c r="M890" s="56"/>
    </row>
    <row r="891" spans="1:13" ht="20.25" customHeight="1">
      <c r="A891" s="69" t="s">
        <v>1549</v>
      </c>
      <c r="B891" s="172" t="s">
        <v>392</v>
      </c>
      <c r="C891" s="172" t="s">
        <v>314</v>
      </c>
      <c r="D891" s="172">
        <f t="shared" si="14"/>
        <v>16</v>
      </c>
      <c r="E891" s="172" t="s">
        <v>4030</v>
      </c>
      <c r="F891" s="172" t="s">
        <v>5895</v>
      </c>
      <c r="G891" s="172" t="s">
        <v>10332</v>
      </c>
      <c r="H891" s="172" t="s">
        <v>7638</v>
      </c>
      <c r="I891" s="177"/>
      <c r="J891" s="177"/>
      <c r="K891" s="172" t="s">
        <v>80</v>
      </c>
      <c r="L891" s="56"/>
      <c r="M891" s="56"/>
    </row>
    <row r="892" spans="1:13" ht="20.25" customHeight="1">
      <c r="A892" s="69" t="s">
        <v>1549</v>
      </c>
      <c r="B892" s="172" t="s">
        <v>392</v>
      </c>
      <c r="C892" s="172" t="s">
        <v>314</v>
      </c>
      <c r="D892" s="172">
        <f t="shared" si="14"/>
        <v>17</v>
      </c>
      <c r="E892" s="172" t="s">
        <v>780</v>
      </c>
      <c r="F892" s="172" t="s">
        <v>838</v>
      </c>
      <c r="G892" s="36" t="s">
        <v>1235</v>
      </c>
      <c r="H892" s="172" t="s">
        <v>7639</v>
      </c>
      <c r="I892" s="88" t="s">
        <v>1701</v>
      </c>
      <c r="J892" s="97" t="s">
        <v>1680</v>
      </c>
      <c r="K892" s="172" t="s">
        <v>80</v>
      </c>
      <c r="L892" s="56"/>
      <c r="M892" s="56"/>
    </row>
    <row r="893" spans="1:13" ht="20.25" customHeight="1">
      <c r="A893" s="69" t="s">
        <v>264</v>
      </c>
      <c r="B893" s="172" t="s">
        <v>389</v>
      </c>
      <c r="C893" s="172" t="s">
        <v>10334</v>
      </c>
      <c r="D893" s="172">
        <f t="shared" si="14"/>
        <v>1</v>
      </c>
      <c r="E893" s="69" t="s">
        <v>573</v>
      </c>
      <c r="F893" s="173" t="s">
        <v>565</v>
      </c>
      <c r="G893" s="172" t="s">
        <v>600</v>
      </c>
      <c r="H893" s="69" t="s">
        <v>7640</v>
      </c>
      <c r="I893" s="122" t="s">
        <v>3522</v>
      </c>
      <c r="J893" s="122" t="s">
        <v>2006</v>
      </c>
      <c r="K893" s="173" t="s">
        <v>215</v>
      </c>
      <c r="L893" s="156"/>
      <c r="M893" s="156"/>
    </row>
    <row r="894" spans="1:13" ht="20.25" customHeight="1">
      <c r="A894" s="69" t="s">
        <v>1549</v>
      </c>
      <c r="B894" s="172" t="s">
        <v>389</v>
      </c>
      <c r="C894" s="172" t="s">
        <v>1512</v>
      </c>
      <c r="D894" s="172">
        <f t="shared" si="14"/>
        <v>2</v>
      </c>
      <c r="E894" s="172" t="s">
        <v>4031</v>
      </c>
      <c r="F894" s="172" t="s">
        <v>5896</v>
      </c>
      <c r="G894" s="172" t="s">
        <v>10335</v>
      </c>
      <c r="H894" s="172" t="s">
        <v>7641</v>
      </c>
      <c r="I894" s="177"/>
      <c r="J894" s="177" t="s">
        <v>10336</v>
      </c>
      <c r="K894" s="172" t="s">
        <v>80</v>
      </c>
      <c r="L894" s="56"/>
      <c r="M894" s="56"/>
    </row>
    <row r="895" spans="1:13" ht="20.25" customHeight="1">
      <c r="A895" s="69" t="s">
        <v>1549</v>
      </c>
      <c r="B895" s="172" t="s">
        <v>389</v>
      </c>
      <c r="C895" s="172" t="s">
        <v>1512</v>
      </c>
      <c r="D895" s="172">
        <f t="shared" si="14"/>
        <v>3</v>
      </c>
      <c r="E895" s="172" t="s">
        <v>954</v>
      </c>
      <c r="F895" s="172" t="s">
        <v>961</v>
      </c>
      <c r="G895" s="36" t="s">
        <v>5426</v>
      </c>
      <c r="H895" s="172" t="s">
        <v>7642</v>
      </c>
      <c r="I895" s="193" t="s">
        <v>5427</v>
      </c>
      <c r="J895" s="89" t="s">
        <v>1391</v>
      </c>
      <c r="K895" s="172" t="s">
        <v>80</v>
      </c>
      <c r="L895" s="56"/>
      <c r="M895" s="56"/>
    </row>
    <row r="896" spans="1:13" ht="20.25" customHeight="1">
      <c r="A896" s="69" t="s">
        <v>1549</v>
      </c>
      <c r="B896" s="172" t="s">
        <v>389</v>
      </c>
      <c r="C896" s="172" t="s">
        <v>1512</v>
      </c>
      <c r="D896" s="172">
        <f t="shared" si="14"/>
        <v>4</v>
      </c>
      <c r="E896" s="172" t="s">
        <v>2561</v>
      </c>
      <c r="F896" s="172" t="s">
        <v>2432</v>
      </c>
      <c r="G896" s="172" t="s">
        <v>10338</v>
      </c>
      <c r="H896" s="172" t="s">
        <v>7643</v>
      </c>
      <c r="I896" s="177"/>
      <c r="J896" s="177" t="s">
        <v>10339</v>
      </c>
      <c r="K896" s="172" t="s">
        <v>8108</v>
      </c>
      <c r="L896" s="56"/>
      <c r="M896" s="56"/>
    </row>
    <row r="897" spans="1:13" ht="20.25" customHeight="1">
      <c r="A897" s="69" t="s">
        <v>1549</v>
      </c>
      <c r="B897" s="172" t="s">
        <v>389</v>
      </c>
      <c r="C897" s="172" t="s">
        <v>1512</v>
      </c>
      <c r="D897" s="172">
        <f t="shared" si="14"/>
        <v>5</v>
      </c>
      <c r="E897" s="172" t="s">
        <v>4032</v>
      </c>
      <c r="F897" s="172" t="s">
        <v>3172</v>
      </c>
      <c r="G897" s="172" t="s">
        <v>10216</v>
      </c>
      <c r="H897" s="172" t="s">
        <v>7644</v>
      </c>
      <c r="I897" s="177"/>
      <c r="J897" s="177" t="s">
        <v>10340</v>
      </c>
      <c r="K897" s="172" t="s">
        <v>8108</v>
      </c>
      <c r="L897" s="56"/>
      <c r="M897" s="56"/>
    </row>
    <row r="898" spans="1:13" ht="20.25" customHeight="1">
      <c r="A898" s="69" t="s">
        <v>1549</v>
      </c>
      <c r="B898" s="172" t="s">
        <v>389</v>
      </c>
      <c r="C898" s="172" t="s">
        <v>1512</v>
      </c>
      <c r="D898" s="172">
        <f t="shared" si="14"/>
        <v>6</v>
      </c>
      <c r="E898" s="172" t="s">
        <v>4033</v>
      </c>
      <c r="F898" s="172" t="s">
        <v>5897</v>
      </c>
      <c r="G898" s="172" t="s">
        <v>10341</v>
      </c>
      <c r="H898" s="172" t="s">
        <v>7645</v>
      </c>
      <c r="I898" s="177"/>
      <c r="J898" s="177" t="s">
        <v>10342</v>
      </c>
      <c r="K898" s="172" t="s">
        <v>8108</v>
      </c>
      <c r="L898" s="56"/>
      <c r="M898" s="56"/>
    </row>
    <row r="899" spans="1:13" ht="20.25" customHeight="1">
      <c r="A899" s="69" t="s">
        <v>1549</v>
      </c>
      <c r="B899" s="172" t="s">
        <v>389</v>
      </c>
      <c r="C899" s="172" t="s">
        <v>1512</v>
      </c>
      <c r="D899" s="172">
        <f t="shared" si="14"/>
        <v>7</v>
      </c>
      <c r="E899" s="172" t="s">
        <v>1444</v>
      </c>
      <c r="F899" s="172" t="s">
        <v>1432</v>
      </c>
      <c r="G899" s="172" t="s">
        <v>6990</v>
      </c>
      <c r="H899" s="172" t="s">
        <v>7646</v>
      </c>
      <c r="I899" s="177"/>
      <c r="J899" s="177" t="s">
        <v>10344</v>
      </c>
      <c r="K899" s="172" t="s">
        <v>8108</v>
      </c>
      <c r="L899" s="56"/>
      <c r="M899" s="56"/>
    </row>
    <row r="900" spans="1:13" ht="20.25" customHeight="1">
      <c r="A900" s="69" t="s">
        <v>1549</v>
      </c>
      <c r="B900" s="172" t="s">
        <v>389</v>
      </c>
      <c r="C900" s="172" t="s">
        <v>1512</v>
      </c>
      <c r="D900" s="172">
        <f t="shared" si="14"/>
        <v>8</v>
      </c>
      <c r="E900" s="172" t="s">
        <v>3947</v>
      </c>
      <c r="F900" s="172" t="s">
        <v>5824</v>
      </c>
      <c r="G900" s="172" t="s">
        <v>10343</v>
      </c>
      <c r="H900" s="172" t="s">
        <v>7647</v>
      </c>
      <c r="I900" s="200" t="s">
        <v>6044</v>
      </c>
      <c r="J900" s="211" t="s">
        <v>6872</v>
      </c>
      <c r="K900" s="172" t="s">
        <v>974</v>
      </c>
      <c r="L900" s="56"/>
      <c r="M900" s="56"/>
    </row>
    <row r="901" spans="1:13" ht="20.25" customHeight="1">
      <c r="A901" s="69" t="s">
        <v>1549</v>
      </c>
      <c r="B901" s="172" t="s">
        <v>394</v>
      </c>
      <c r="C901" s="172" t="s">
        <v>315</v>
      </c>
      <c r="D901" s="172">
        <f t="shared" si="14"/>
        <v>1</v>
      </c>
      <c r="E901" s="69" t="s">
        <v>573</v>
      </c>
      <c r="F901" s="173" t="s">
        <v>565</v>
      </c>
      <c r="G901" s="172" t="s">
        <v>600</v>
      </c>
      <c r="H901" s="69" t="s">
        <v>9918</v>
      </c>
      <c r="I901" s="122" t="s">
        <v>3522</v>
      </c>
      <c r="J901" s="122" t="s">
        <v>2006</v>
      </c>
      <c r="K901" s="173" t="s">
        <v>215</v>
      </c>
      <c r="L901" s="56"/>
      <c r="M901" s="56"/>
    </row>
    <row r="902" spans="1:13" ht="20.25" customHeight="1">
      <c r="A902" s="69" t="s">
        <v>1549</v>
      </c>
      <c r="B902" s="172" t="s">
        <v>394</v>
      </c>
      <c r="C902" s="172" t="s">
        <v>315</v>
      </c>
      <c r="D902" s="172">
        <f t="shared" si="14"/>
        <v>2</v>
      </c>
      <c r="E902" s="172" t="s">
        <v>10346</v>
      </c>
      <c r="F902" s="172" t="s">
        <v>5595</v>
      </c>
      <c r="G902" s="172" t="s">
        <v>10348</v>
      </c>
      <c r="H902" s="69" t="s">
        <v>7649</v>
      </c>
      <c r="I902" s="177"/>
      <c r="J902" s="177" t="s">
        <v>10347</v>
      </c>
      <c r="K902" s="172" t="s">
        <v>8108</v>
      </c>
      <c r="L902" s="56"/>
      <c r="M902" s="56"/>
    </row>
    <row r="903" spans="1:13" ht="20.25" customHeight="1">
      <c r="A903" s="69" t="s">
        <v>1549</v>
      </c>
      <c r="B903" s="172" t="s">
        <v>394</v>
      </c>
      <c r="C903" s="172" t="s">
        <v>315</v>
      </c>
      <c r="D903" s="172">
        <f t="shared" si="14"/>
        <v>3</v>
      </c>
      <c r="E903" s="172" t="s">
        <v>1021</v>
      </c>
      <c r="F903" s="172" t="s">
        <v>1445</v>
      </c>
      <c r="G903" s="172" t="s">
        <v>10349</v>
      </c>
      <c r="H903" s="172" t="s">
        <v>7650</v>
      </c>
      <c r="I903" s="270" t="s">
        <v>10350</v>
      </c>
      <c r="J903" s="270" t="s">
        <v>10351</v>
      </c>
      <c r="K903" s="172" t="s">
        <v>974</v>
      </c>
      <c r="L903" s="56"/>
      <c r="M903" s="56"/>
    </row>
    <row r="904" spans="1:13" ht="20.25" customHeight="1">
      <c r="A904" s="69" t="s">
        <v>1549</v>
      </c>
      <c r="B904" s="172" t="s">
        <v>394</v>
      </c>
      <c r="C904" s="172" t="s">
        <v>315</v>
      </c>
      <c r="D904" s="172">
        <f t="shared" si="14"/>
        <v>4</v>
      </c>
      <c r="E904" s="172" t="s">
        <v>4034</v>
      </c>
      <c r="F904" s="172" t="s">
        <v>5898</v>
      </c>
      <c r="G904" s="172" t="s">
        <v>10352</v>
      </c>
      <c r="H904" s="172" t="s">
        <v>7651</v>
      </c>
      <c r="I904" s="177"/>
      <c r="J904" s="177" t="s">
        <v>10353</v>
      </c>
      <c r="K904" s="172" t="s">
        <v>8034</v>
      </c>
      <c r="L904" s="56"/>
      <c r="M904" s="56"/>
    </row>
    <row r="905" spans="1:13" ht="20.25" customHeight="1">
      <c r="A905" s="69" t="s">
        <v>1549</v>
      </c>
      <c r="B905" s="172" t="s">
        <v>395</v>
      </c>
      <c r="C905" s="172" t="s">
        <v>316</v>
      </c>
      <c r="D905" s="172">
        <f t="shared" ref="D905:D968" si="15">IF($C905=$C904,$D904+1,1)</f>
        <v>1</v>
      </c>
      <c r="E905" s="172" t="s">
        <v>1182</v>
      </c>
      <c r="F905" s="172" t="s">
        <v>961</v>
      </c>
      <c r="G905" s="36" t="s">
        <v>5426</v>
      </c>
      <c r="H905" s="172" t="s">
        <v>7653</v>
      </c>
      <c r="I905" s="193" t="s">
        <v>5427</v>
      </c>
      <c r="J905" s="89" t="s">
        <v>1391</v>
      </c>
      <c r="K905" s="172" t="s">
        <v>80</v>
      </c>
      <c r="L905" s="56"/>
      <c r="M905" s="56"/>
    </row>
    <row r="906" spans="1:13" ht="20.25" customHeight="1">
      <c r="A906" s="69" t="s">
        <v>1549</v>
      </c>
      <c r="B906" s="172" t="s">
        <v>4035</v>
      </c>
      <c r="C906" s="172" t="s">
        <v>316</v>
      </c>
      <c r="D906" s="172">
        <f t="shared" si="15"/>
        <v>2</v>
      </c>
      <c r="E906" s="172" t="s">
        <v>4036</v>
      </c>
      <c r="F906" s="172" t="s">
        <v>5899</v>
      </c>
      <c r="G906" s="172" t="s">
        <v>10358</v>
      </c>
      <c r="H906" s="172" t="s">
        <v>10356</v>
      </c>
      <c r="I906" s="200" t="s">
        <v>6044</v>
      </c>
      <c r="J906" s="211" t="s">
        <v>6872</v>
      </c>
      <c r="K906" s="172" t="s">
        <v>974</v>
      </c>
      <c r="L906" s="56"/>
      <c r="M906" s="56"/>
    </row>
    <row r="907" spans="1:13" ht="20.25" customHeight="1">
      <c r="A907" s="69" t="s">
        <v>1549</v>
      </c>
      <c r="B907" s="172" t="s">
        <v>395</v>
      </c>
      <c r="C907" s="172" t="s">
        <v>316</v>
      </c>
      <c r="D907" s="172">
        <f t="shared" si="15"/>
        <v>3</v>
      </c>
      <c r="E907" s="172" t="s">
        <v>4037</v>
      </c>
      <c r="F907" s="172" t="s">
        <v>5900</v>
      </c>
      <c r="G907" s="172" t="s">
        <v>10359</v>
      </c>
      <c r="H907" s="172" t="s">
        <v>10357</v>
      </c>
      <c r="I907" s="200" t="s">
        <v>6044</v>
      </c>
      <c r="J907" s="270" t="s">
        <v>10360</v>
      </c>
      <c r="K907" s="172" t="s">
        <v>974</v>
      </c>
      <c r="L907" s="56"/>
      <c r="M907" s="56"/>
    </row>
    <row r="908" spans="1:13" ht="20.25" customHeight="1">
      <c r="A908" s="69" t="s">
        <v>1549</v>
      </c>
      <c r="B908" s="172" t="s">
        <v>4035</v>
      </c>
      <c r="C908" s="172" t="s">
        <v>316</v>
      </c>
      <c r="D908" s="172">
        <f t="shared" si="15"/>
        <v>4</v>
      </c>
      <c r="E908" s="172" t="s">
        <v>4038</v>
      </c>
      <c r="F908" s="172" t="s">
        <v>5901</v>
      </c>
      <c r="G908" s="172" t="s">
        <v>10361</v>
      </c>
      <c r="H908" s="172" t="s">
        <v>10362</v>
      </c>
      <c r="I908" s="177"/>
      <c r="J908" s="177" t="s">
        <v>10367</v>
      </c>
      <c r="K908" s="172" t="s">
        <v>80</v>
      </c>
      <c r="L908" s="56"/>
      <c r="M908" s="56"/>
    </row>
    <row r="909" spans="1:13" ht="20.25" customHeight="1">
      <c r="A909" s="212" t="s">
        <v>1549</v>
      </c>
      <c r="B909" s="201" t="s">
        <v>395</v>
      </c>
      <c r="C909" s="201" t="s">
        <v>316</v>
      </c>
      <c r="D909" s="201">
        <f t="shared" si="15"/>
        <v>5</v>
      </c>
      <c r="E909" s="201" t="s">
        <v>4039</v>
      </c>
      <c r="F909" s="201" t="s">
        <v>3190</v>
      </c>
      <c r="G909" s="201" t="s">
        <v>10363</v>
      </c>
      <c r="H909" s="201" t="s">
        <v>12664</v>
      </c>
      <c r="I909" s="202" t="s">
        <v>10370</v>
      </c>
      <c r="J909" s="202" t="s">
        <v>10369</v>
      </c>
      <c r="K909" s="201" t="s">
        <v>627</v>
      </c>
      <c r="L909" s="56"/>
      <c r="M909" s="56"/>
    </row>
    <row r="910" spans="1:13" ht="20.25" customHeight="1">
      <c r="A910" s="69" t="s">
        <v>1549</v>
      </c>
      <c r="B910" s="172" t="s">
        <v>4035</v>
      </c>
      <c r="C910" s="172" t="s">
        <v>316</v>
      </c>
      <c r="D910" s="172">
        <f t="shared" si="15"/>
        <v>6</v>
      </c>
      <c r="E910" s="172" t="s">
        <v>4040</v>
      </c>
      <c r="F910" s="172" t="s">
        <v>5902</v>
      </c>
      <c r="G910" s="172" t="s">
        <v>10365</v>
      </c>
      <c r="H910" s="172" t="s">
        <v>10366</v>
      </c>
      <c r="I910" s="177"/>
      <c r="J910" s="177" t="s">
        <v>10371</v>
      </c>
      <c r="K910" s="172" t="s">
        <v>8108</v>
      </c>
      <c r="L910" s="56"/>
      <c r="M910" s="56"/>
    </row>
    <row r="911" spans="1:13" ht="20.25" customHeight="1">
      <c r="A911" s="69" t="s">
        <v>1549</v>
      </c>
      <c r="B911" s="172" t="s">
        <v>4035</v>
      </c>
      <c r="C911" s="172" t="s">
        <v>316</v>
      </c>
      <c r="D911" s="172">
        <f t="shared" si="15"/>
        <v>7</v>
      </c>
      <c r="E911" s="172" t="s">
        <v>1458</v>
      </c>
      <c r="F911" s="172" t="s">
        <v>10368</v>
      </c>
      <c r="G911" s="172" t="s">
        <v>10364</v>
      </c>
      <c r="H911" s="172" t="s">
        <v>7654</v>
      </c>
      <c r="I911" s="177"/>
      <c r="J911" s="177"/>
      <c r="K911" s="172" t="s">
        <v>8108</v>
      </c>
      <c r="L911" s="56"/>
      <c r="M911" s="56"/>
    </row>
    <row r="912" spans="1:13" ht="20.25" customHeight="1">
      <c r="A912" s="69" t="s">
        <v>1549</v>
      </c>
      <c r="B912" s="172" t="s">
        <v>4035</v>
      </c>
      <c r="C912" s="172" t="s">
        <v>316</v>
      </c>
      <c r="D912" s="172">
        <f t="shared" si="15"/>
        <v>8</v>
      </c>
      <c r="E912" s="173" t="s">
        <v>212</v>
      </c>
      <c r="F912" s="173" t="s">
        <v>591</v>
      </c>
      <c r="G912" s="172" t="s">
        <v>220</v>
      </c>
      <c r="H912" s="69" t="s">
        <v>214</v>
      </c>
      <c r="I912" s="307" t="s">
        <v>3518</v>
      </c>
      <c r="J912" s="174" t="s">
        <v>4164</v>
      </c>
      <c r="K912" s="173" t="s">
        <v>974</v>
      </c>
      <c r="L912" s="56"/>
      <c r="M912" s="56"/>
    </row>
    <row r="913" spans="1:13" ht="20.25" customHeight="1">
      <c r="A913" s="69" t="s">
        <v>1549</v>
      </c>
      <c r="B913" s="172" t="s">
        <v>4035</v>
      </c>
      <c r="C913" s="172" t="s">
        <v>316</v>
      </c>
      <c r="D913" s="172">
        <f t="shared" si="15"/>
        <v>9</v>
      </c>
      <c r="E913" s="69" t="s">
        <v>573</v>
      </c>
      <c r="F913" s="173" t="s">
        <v>565</v>
      </c>
      <c r="G913" s="172" t="s">
        <v>600</v>
      </c>
      <c r="H913" s="69" t="s">
        <v>214</v>
      </c>
      <c r="I913" s="122" t="s">
        <v>3522</v>
      </c>
      <c r="J913" s="122" t="s">
        <v>2006</v>
      </c>
      <c r="K913" s="173" t="s">
        <v>215</v>
      </c>
      <c r="L913" s="56"/>
      <c r="M913" s="56"/>
    </row>
    <row r="914" spans="1:13" ht="20.25" customHeight="1">
      <c r="A914" s="69" t="s">
        <v>1549</v>
      </c>
      <c r="B914" s="172" t="s">
        <v>396</v>
      </c>
      <c r="C914" s="172" t="s">
        <v>317</v>
      </c>
      <c r="D914" s="172">
        <f t="shared" si="15"/>
        <v>1</v>
      </c>
      <c r="E914" s="69" t="s">
        <v>573</v>
      </c>
      <c r="F914" s="173" t="s">
        <v>565</v>
      </c>
      <c r="G914" s="172" t="s">
        <v>600</v>
      </c>
      <c r="H914" s="69" t="s">
        <v>7655</v>
      </c>
      <c r="I914" s="122" t="s">
        <v>3522</v>
      </c>
      <c r="J914" s="122" t="s">
        <v>2006</v>
      </c>
      <c r="K914" s="173" t="s">
        <v>215</v>
      </c>
      <c r="L914" s="56"/>
      <c r="M914" s="56"/>
    </row>
    <row r="915" spans="1:13" ht="20.25" customHeight="1">
      <c r="A915" s="69" t="s">
        <v>1549</v>
      </c>
      <c r="B915" s="172" t="s">
        <v>396</v>
      </c>
      <c r="C915" s="172" t="s">
        <v>317</v>
      </c>
      <c r="D915" s="172">
        <f t="shared" si="15"/>
        <v>2</v>
      </c>
      <c r="E915" s="172" t="s">
        <v>1625</v>
      </c>
      <c r="F915" s="172" t="s">
        <v>1614</v>
      </c>
      <c r="G915" s="172" t="s">
        <v>10373</v>
      </c>
      <c r="H915" s="172" t="s">
        <v>7656</v>
      </c>
      <c r="I915" s="177"/>
      <c r="J915" s="177"/>
      <c r="K915" s="172" t="s">
        <v>80</v>
      </c>
      <c r="L915" s="56"/>
      <c r="M915" s="56"/>
    </row>
    <row r="916" spans="1:13" ht="20.25" customHeight="1">
      <c r="A916" s="69" t="s">
        <v>1549</v>
      </c>
      <c r="B916" s="172" t="s">
        <v>396</v>
      </c>
      <c r="C916" s="172" t="s">
        <v>317</v>
      </c>
      <c r="D916" s="172">
        <f t="shared" si="15"/>
        <v>3</v>
      </c>
      <c r="E916" s="172" t="s">
        <v>3087</v>
      </c>
      <c r="F916" s="172" t="s">
        <v>3088</v>
      </c>
      <c r="G916" s="172" t="s">
        <v>10374</v>
      </c>
      <c r="H916" s="172" t="s">
        <v>7657</v>
      </c>
      <c r="I916" s="177"/>
      <c r="J916" s="177" t="s">
        <v>10378</v>
      </c>
      <c r="K916" s="172" t="s">
        <v>80</v>
      </c>
      <c r="L916" s="56"/>
      <c r="M916" s="56"/>
    </row>
    <row r="917" spans="1:13" ht="20.25" customHeight="1">
      <c r="A917" s="69" t="s">
        <v>1549</v>
      </c>
      <c r="B917" s="172" t="s">
        <v>396</v>
      </c>
      <c r="C917" s="172" t="s">
        <v>317</v>
      </c>
      <c r="D917" s="172">
        <f t="shared" si="15"/>
        <v>4</v>
      </c>
      <c r="E917" s="172" t="s">
        <v>940</v>
      </c>
      <c r="F917" s="172" t="s">
        <v>1278</v>
      </c>
      <c r="G917" s="172" t="s">
        <v>10375</v>
      </c>
      <c r="H917" s="172" t="s">
        <v>7658</v>
      </c>
      <c r="I917" s="270" t="s">
        <v>10350</v>
      </c>
      <c r="J917" s="270" t="s">
        <v>10379</v>
      </c>
      <c r="K917" s="172" t="s">
        <v>974</v>
      </c>
      <c r="L917" s="56"/>
      <c r="M917" s="56"/>
    </row>
    <row r="918" spans="1:13" ht="20.25" customHeight="1">
      <c r="A918" s="69" t="s">
        <v>1549</v>
      </c>
      <c r="B918" s="172" t="s">
        <v>396</v>
      </c>
      <c r="C918" s="172" t="s">
        <v>317</v>
      </c>
      <c r="D918" s="172">
        <f t="shared" si="15"/>
        <v>5</v>
      </c>
      <c r="E918" s="172" t="s">
        <v>4041</v>
      </c>
      <c r="F918" s="172" t="s">
        <v>5903</v>
      </c>
      <c r="G918" s="172" t="s">
        <v>10376</v>
      </c>
      <c r="H918" s="172" t="s">
        <v>7659</v>
      </c>
      <c r="I918" s="270" t="s">
        <v>3518</v>
      </c>
      <c r="J918" s="270" t="s">
        <v>9942</v>
      </c>
      <c r="K918" s="172" t="s">
        <v>974</v>
      </c>
      <c r="L918" s="56"/>
      <c r="M918" s="56"/>
    </row>
    <row r="919" spans="1:13" ht="20.25" customHeight="1">
      <c r="A919" s="69" t="s">
        <v>1549</v>
      </c>
      <c r="B919" s="172" t="s">
        <v>396</v>
      </c>
      <c r="C919" s="172" t="s">
        <v>317</v>
      </c>
      <c r="D919" s="172">
        <f t="shared" si="15"/>
        <v>6</v>
      </c>
      <c r="E919" s="172" t="s">
        <v>3719</v>
      </c>
      <c r="F919" s="172" t="s">
        <v>5657</v>
      </c>
      <c r="G919" s="172" t="s">
        <v>10377</v>
      </c>
      <c r="H919" s="172" t="s">
        <v>7660</v>
      </c>
      <c r="I919" s="270" t="s">
        <v>10241</v>
      </c>
      <c r="J919" s="270" t="s">
        <v>10212</v>
      </c>
      <c r="K919" s="172" t="s">
        <v>974</v>
      </c>
      <c r="L919" s="56"/>
      <c r="M919" s="56"/>
    </row>
    <row r="920" spans="1:13" ht="20.25" customHeight="1">
      <c r="A920" s="69" t="s">
        <v>1549</v>
      </c>
      <c r="B920" s="172" t="s">
        <v>397</v>
      </c>
      <c r="C920" s="172" t="s">
        <v>318</v>
      </c>
      <c r="D920" s="172">
        <f t="shared" si="15"/>
        <v>1</v>
      </c>
      <c r="E920" s="69" t="s">
        <v>573</v>
      </c>
      <c r="F920" s="173" t="s">
        <v>565</v>
      </c>
      <c r="G920" s="172" t="s">
        <v>600</v>
      </c>
      <c r="H920" s="69" t="s">
        <v>7662</v>
      </c>
      <c r="I920" s="122" t="s">
        <v>3522</v>
      </c>
      <c r="J920" s="122" t="s">
        <v>2006</v>
      </c>
      <c r="K920" s="173" t="s">
        <v>215</v>
      </c>
      <c r="L920" s="56"/>
      <c r="M920" s="56"/>
    </row>
    <row r="921" spans="1:13" ht="20.25" customHeight="1">
      <c r="A921" s="69" t="s">
        <v>1549</v>
      </c>
      <c r="B921" s="172" t="s">
        <v>397</v>
      </c>
      <c r="C921" s="172" t="s">
        <v>318</v>
      </c>
      <c r="D921" s="172">
        <f t="shared" si="15"/>
        <v>2</v>
      </c>
      <c r="E921" s="172" t="s">
        <v>4042</v>
      </c>
      <c r="F921" s="172" t="s">
        <v>1445</v>
      </c>
      <c r="G921" s="172" t="s">
        <v>10387</v>
      </c>
      <c r="H921" s="172" t="s">
        <v>7663</v>
      </c>
      <c r="I921" s="270" t="s">
        <v>10386</v>
      </c>
      <c r="J921" s="270" t="s">
        <v>10385</v>
      </c>
      <c r="K921" s="172" t="s">
        <v>974</v>
      </c>
      <c r="L921" s="56"/>
      <c r="M921" s="56"/>
    </row>
    <row r="922" spans="1:13" ht="20.25" customHeight="1">
      <c r="A922" s="69" t="s">
        <v>1549</v>
      </c>
      <c r="B922" s="172" t="s">
        <v>397</v>
      </c>
      <c r="C922" s="172" t="s">
        <v>318</v>
      </c>
      <c r="D922" s="172">
        <f t="shared" si="15"/>
        <v>3</v>
      </c>
      <c r="E922" s="172" t="s">
        <v>3087</v>
      </c>
      <c r="F922" s="172" t="s">
        <v>3088</v>
      </c>
      <c r="G922" s="172" t="s">
        <v>10374</v>
      </c>
      <c r="H922" s="172" t="s">
        <v>7664</v>
      </c>
      <c r="I922" s="177"/>
      <c r="J922" s="177" t="s">
        <v>10378</v>
      </c>
      <c r="K922" s="172" t="s">
        <v>80</v>
      </c>
      <c r="L922" s="56"/>
      <c r="M922" s="56"/>
    </row>
    <row r="923" spans="1:13" ht="20.25" customHeight="1">
      <c r="A923" s="69" t="s">
        <v>1549</v>
      </c>
      <c r="B923" s="172" t="s">
        <v>397</v>
      </c>
      <c r="C923" s="172" t="s">
        <v>318</v>
      </c>
      <c r="D923" s="172">
        <f t="shared" si="15"/>
        <v>4</v>
      </c>
      <c r="E923" s="172" t="s">
        <v>2607</v>
      </c>
      <c r="F923" s="172" t="s">
        <v>2483</v>
      </c>
      <c r="G923" s="172" t="s">
        <v>10296</v>
      </c>
      <c r="H923" s="172" t="s">
        <v>7665</v>
      </c>
      <c r="I923" s="177"/>
      <c r="J923" s="177" t="s">
        <v>10396</v>
      </c>
      <c r="K923" s="172" t="s">
        <v>8108</v>
      </c>
      <c r="L923" s="56"/>
      <c r="M923" s="56"/>
    </row>
    <row r="924" spans="1:13" ht="20.25" customHeight="1">
      <c r="A924" s="69" t="s">
        <v>1549</v>
      </c>
      <c r="B924" s="172" t="s">
        <v>397</v>
      </c>
      <c r="C924" s="172" t="s">
        <v>318</v>
      </c>
      <c r="D924" s="172">
        <f t="shared" si="15"/>
        <v>5</v>
      </c>
      <c r="E924" s="172" t="s">
        <v>4043</v>
      </c>
      <c r="F924" s="172" t="s">
        <v>5904</v>
      </c>
      <c r="G924" s="172" t="s">
        <v>10388</v>
      </c>
      <c r="H924" s="172" t="s">
        <v>7666</v>
      </c>
      <c r="I924" s="177"/>
      <c r="J924" s="180" t="s">
        <v>10397</v>
      </c>
      <c r="K924" s="172" t="s">
        <v>8034</v>
      </c>
      <c r="L924" s="56"/>
      <c r="M924" s="56"/>
    </row>
    <row r="925" spans="1:13" ht="20.25" customHeight="1">
      <c r="A925" s="69" t="s">
        <v>1549</v>
      </c>
      <c r="B925" s="172" t="s">
        <v>397</v>
      </c>
      <c r="C925" s="172" t="s">
        <v>318</v>
      </c>
      <c r="D925" s="172">
        <f t="shared" si="15"/>
        <v>6</v>
      </c>
      <c r="E925" s="172" t="s">
        <v>4044</v>
      </c>
      <c r="F925" s="172" t="s">
        <v>5905</v>
      </c>
      <c r="G925" s="172" t="s">
        <v>10389</v>
      </c>
      <c r="H925" s="172" t="s">
        <v>7667</v>
      </c>
      <c r="I925" s="177"/>
      <c r="J925" s="177" t="s">
        <v>10398</v>
      </c>
      <c r="K925" s="172" t="s">
        <v>8034</v>
      </c>
      <c r="L925" s="56"/>
      <c r="M925" s="56"/>
    </row>
    <row r="926" spans="1:13" ht="20.25" customHeight="1">
      <c r="A926" s="69" t="s">
        <v>1549</v>
      </c>
      <c r="B926" s="172" t="s">
        <v>397</v>
      </c>
      <c r="C926" s="172" t="s">
        <v>318</v>
      </c>
      <c r="D926" s="172">
        <f t="shared" si="15"/>
        <v>7</v>
      </c>
      <c r="E926" s="172" t="s">
        <v>4045</v>
      </c>
      <c r="F926" s="172" t="s">
        <v>5906</v>
      </c>
      <c r="G926" s="172" t="s">
        <v>10390</v>
      </c>
      <c r="H926" s="172" t="s">
        <v>7668</v>
      </c>
      <c r="I926" s="177"/>
      <c r="J926" s="177" t="s">
        <v>10399</v>
      </c>
      <c r="K926" s="172" t="s">
        <v>8034</v>
      </c>
      <c r="L926" s="56"/>
      <c r="M926" s="56"/>
    </row>
    <row r="927" spans="1:13" ht="20.25" customHeight="1">
      <c r="A927" s="69" t="s">
        <v>1549</v>
      </c>
      <c r="B927" s="172" t="s">
        <v>397</v>
      </c>
      <c r="C927" s="172" t="s">
        <v>318</v>
      </c>
      <c r="D927" s="172">
        <f t="shared" si="15"/>
        <v>8</v>
      </c>
      <c r="E927" s="172" t="s">
        <v>4046</v>
      </c>
      <c r="F927" s="172" t="s">
        <v>5907</v>
      </c>
      <c r="G927" s="172" t="s">
        <v>10391</v>
      </c>
      <c r="H927" s="172" t="s">
        <v>7669</v>
      </c>
      <c r="I927" s="177" t="s">
        <v>10405</v>
      </c>
      <c r="J927" s="177" t="s">
        <v>10400</v>
      </c>
      <c r="K927" s="172" t="s">
        <v>8034</v>
      </c>
      <c r="L927" s="56"/>
      <c r="M927" s="56"/>
    </row>
    <row r="928" spans="1:13" ht="20.25" customHeight="1">
      <c r="A928" s="69" t="s">
        <v>1549</v>
      </c>
      <c r="B928" s="172" t="s">
        <v>397</v>
      </c>
      <c r="C928" s="172" t="s">
        <v>318</v>
      </c>
      <c r="D928" s="172">
        <f t="shared" si="15"/>
        <v>9</v>
      </c>
      <c r="E928" s="172" t="s">
        <v>4047</v>
      </c>
      <c r="F928" s="172" t="s">
        <v>5908</v>
      </c>
      <c r="G928" s="172" t="s">
        <v>10392</v>
      </c>
      <c r="H928" s="172" t="s">
        <v>7670</v>
      </c>
      <c r="I928" s="177"/>
      <c r="J928" s="177" t="s">
        <v>10401</v>
      </c>
      <c r="K928" s="172" t="s">
        <v>8034</v>
      </c>
      <c r="L928" s="56"/>
      <c r="M928" s="56"/>
    </row>
    <row r="929" spans="1:13" ht="20.25" customHeight="1">
      <c r="A929" s="69" t="s">
        <v>1549</v>
      </c>
      <c r="B929" s="172" t="s">
        <v>397</v>
      </c>
      <c r="C929" s="172" t="s">
        <v>318</v>
      </c>
      <c r="D929" s="172">
        <f t="shared" si="15"/>
        <v>10</v>
      </c>
      <c r="E929" s="172" t="s">
        <v>4048</v>
      </c>
      <c r="F929" s="172" t="s">
        <v>5909</v>
      </c>
      <c r="G929" s="172" t="s">
        <v>10393</v>
      </c>
      <c r="H929" s="172" t="s">
        <v>7671</v>
      </c>
      <c r="I929" s="177"/>
      <c r="J929" s="177" t="s">
        <v>10402</v>
      </c>
      <c r="K929" s="172" t="s">
        <v>8034</v>
      </c>
      <c r="L929" s="56"/>
      <c r="M929" s="56"/>
    </row>
    <row r="930" spans="1:13" ht="20.25" customHeight="1">
      <c r="A930" s="69" t="s">
        <v>1549</v>
      </c>
      <c r="B930" s="172" t="s">
        <v>397</v>
      </c>
      <c r="C930" s="172" t="s">
        <v>318</v>
      </c>
      <c r="D930" s="172">
        <f t="shared" si="15"/>
        <v>11</v>
      </c>
      <c r="E930" s="172" t="s">
        <v>4049</v>
      </c>
      <c r="F930" s="172" t="s">
        <v>5910</v>
      </c>
      <c r="G930" s="172" t="s">
        <v>10394</v>
      </c>
      <c r="H930" s="172" t="s">
        <v>7672</v>
      </c>
      <c r="I930" s="177"/>
      <c r="J930" s="177" t="s">
        <v>10403</v>
      </c>
      <c r="K930" s="172" t="s">
        <v>8034</v>
      </c>
      <c r="L930" s="56"/>
      <c r="M930" s="56"/>
    </row>
    <row r="931" spans="1:13" ht="20.25" customHeight="1">
      <c r="A931" s="69" t="s">
        <v>1549</v>
      </c>
      <c r="B931" s="172" t="s">
        <v>397</v>
      </c>
      <c r="C931" s="172" t="s">
        <v>318</v>
      </c>
      <c r="D931" s="172">
        <f t="shared" si="15"/>
        <v>12</v>
      </c>
      <c r="E931" s="172" t="s">
        <v>4050</v>
      </c>
      <c r="F931" s="172" t="s">
        <v>5911</v>
      </c>
      <c r="G931" s="172" t="s">
        <v>10395</v>
      </c>
      <c r="H931" s="172" t="s">
        <v>7673</v>
      </c>
      <c r="I931" s="177"/>
      <c r="J931" s="177" t="s">
        <v>10404</v>
      </c>
      <c r="K931" s="172" t="s">
        <v>8034</v>
      </c>
      <c r="L931" s="56"/>
      <c r="M931" s="56"/>
    </row>
    <row r="932" spans="1:13" ht="20.25" customHeight="1">
      <c r="A932" s="69" t="s">
        <v>1549</v>
      </c>
      <c r="B932" s="172" t="s">
        <v>398</v>
      </c>
      <c r="C932" s="172" t="s">
        <v>319</v>
      </c>
      <c r="D932" s="172">
        <f t="shared" si="15"/>
        <v>1</v>
      </c>
      <c r="E932" s="69" t="s">
        <v>573</v>
      </c>
      <c r="F932" s="173" t="s">
        <v>565</v>
      </c>
      <c r="G932" s="172" t="s">
        <v>600</v>
      </c>
      <c r="H932" s="69" t="s">
        <v>7675</v>
      </c>
      <c r="I932" s="122" t="s">
        <v>3522</v>
      </c>
      <c r="J932" s="122" t="s">
        <v>2006</v>
      </c>
      <c r="K932" s="173" t="s">
        <v>215</v>
      </c>
      <c r="L932" s="56"/>
      <c r="M932" s="56"/>
    </row>
    <row r="933" spans="1:13" ht="20.25" customHeight="1">
      <c r="A933" s="69" t="s">
        <v>1549</v>
      </c>
      <c r="B933" s="172" t="s">
        <v>398</v>
      </c>
      <c r="C933" s="172" t="s">
        <v>319</v>
      </c>
      <c r="D933" s="172">
        <f t="shared" si="15"/>
        <v>2</v>
      </c>
      <c r="E933" s="172" t="s">
        <v>4051</v>
      </c>
      <c r="F933" s="172" t="s">
        <v>5681</v>
      </c>
      <c r="G933" s="172" t="s">
        <v>10406</v>
      </c>
      <c r="H933" s="172" t="s">
        <v>7676</v>
      </c>
      <c r="I933" s="270" t="s">
        <v>3518</v>
      </c>
      <c r="J933" s="270" t="s">
        <v>10407</v>
      </c>
      <c r="K933" s="172" t="s">
        <v>974</v>
      </c>
      <c r="L933" s="56"/>
      <c r="M933" s="56"/>
    </row>
    <row r="934" spans="1:13" ht="20.25" customHeight="1">
      <c r="A934" s="69" t="s">
        <v>1549</v>
      </c>
      <c r="B934" s="172" t="s">
        <v>398</v>
      </c>
      <c r="C934" s="172" t="s">
        <v>319</v>
      </c>
      <c r="D934" s="172">
        <f t="shared" si="15"/>
        <v>3</v>
      </c>
      <c r="E934" s="172" t="s">
        <v>4052</v>
      </c>
      <c r="F934" s="172" t="s">
        <v>5912</v>
      </c>
      <c r="G934" s="172" t="s">
        <v>10410</v>
      </c>
      <c r="H934" s="172" t="s">
        <v>7677</v>
      </c>
      <c r="I934" s="177" t="s">
        <v>10408</v>
      </c>
      <c r="J934" s="177" t="s">
        <v>10409</v>
      </c>
      <c r="K934" s="172" t="s">
        <v>627</v>
      </c>
      <c r="L934" s="56"/>
      <c r="M934" s="56"/>
    </row>
    <row r="935" spans="1:13" ht="20.25" customHeight="1">
      <c r="A935" s="69" t="s">
        <v>1549</v>
      </c>
      <c r="B935" s="172" t="s">
        <v>398</v>
      </c>
      <c r="C935" s="172" t="s">
        <v>319</v>
      </c>
      <c r="D935" s="172">
        <f t="shared" si="15"/>
        <v>4</v>
      </c>
      <c r="E935" s="172" t="s">
        <v>955</v>
      </c>
      <c r="F935" s="172" t="s">
        <v>962</v>
      </c>
      <c r="G935" s="172" t="s">
        <v>6985</v>
      </c>
      <c r="H935" s="172" t="s">
        <v>7678</v>
      </c>
      <c r="I935" s="177"/>
      <c r="J935" s="177" t="s">
        <v>7000</v>
      </c>
      <c r="K935" s="172" t="s">
        <v>8108</v>
      </c>
      <c r="L935" s="56"/>
      <c r="M935" s="56"/>
    </row>
    <row r="936" spans="1:13" ht="20.25" customHeight="1">
      <c r="A936" s="69" t="s">
        <v>1549</v>
      </c>
      <c r="B936" s="172" t="s">
        <v>398</v>
      </c>
      <c r="C936" s="172" t="s">
        <v>319</v>
      </c>
      <c r="D936" s="172">
        <f t="shared" si="15"/>
        <v>5</v>
      </c>
      <c r="E936" s="172" t="s">
        <v>3220</v>
      </c>
      <c r="F936" s="172" t="s">
        <v>3166</v>
      </c>
      <c r="G936" s="172" t="s">
        <v>10411</v>
      </c>
      <c r="H936" s="172" t="s">
        <v>7679</v>
      </c>
      <c r="I936" s="177"/>
      <c r="J936" s="177" t="s">
        <v>10412</v>
      </c>
      <c r="K936" s="172" t="s">
        <v>8108</v>
      </c>
      <c r="L936" s="56"/>
      <c r="M936" s="56"/>
    </row>
    <row r="937" spans="1:13" ht="20.25" customHeight="1">
      <c r="A937" s="69" t="s">
        <v>1549</v>
      </c>
      <c r="B937" s="172" t="s">
        <v>398</v>
      </c>
      <c r="C937" s="172" t="s">
        <v>319</v>
      </c>
      <c r="D937" s="172">
        <f t="shared" si="15"/>
        <v>6</v>
      </c>
      <c r="E937" s="172" t="s">
        <v>1437</v>
      </c>
      <c r="F937" s="172" t="s">
        <v>1433</v>
      </c>
      <c r="G937" s="172" t="s">
        <v>9965</v>
      </c>
      <c r="H937" s="172" t="s">
        <v>7680</v>
      </c>
      <c r="I937" s="177"/>
      <c r="J937" s="177" t="s">
        <v>6216</v>
      </c>
      <c r="K937" s="172" t="s">
        <v>8108</v>
      </c>
      <c r="L937" s="56"/>
      <c r="M937" s="56"/>
    </row>
    <row r="938" spans="1:13" ht="20.25" customHeight="1">
      <c r="A938" s="69" t="s">
        <v>1549</v>
      </c>
      <c r="B938" s="172" t="s">
        <v>398</v>
      </c>
      <c r="C938" s="172" t="s">
        <v>319</v>
      </c>
      <c r="D938" s="172">
        <f t="shared" si="15"/>
        <v>7</v>
      </c>
      <c r="E938" s="172" t="s">
        <v>954</v>
      </c>
      <c r="F938" s="172" t="s">
        <v>961</v>
      </c>
      <c r="G938" s="36" t="s">
        <v>5426</v>
      </c>
      <c r="H938" s="172" t="s">
        <v>7681</v>
      </c>
      <c r="I938" s="193" t="s">
        <v>5427</v>
      </c>
      <c r="J938" s="89" t="s">
        <v>1391</v>
      </c>
      <c r="K938" s="172" t="s">
        <v>80</v>
      </c>
      <c r="L938" s="56"/>
      <c r="M938" s="56"/>
    </row>
    <row r="939" spans="1:13" ht="20.25" customHeight="1">
      <c r="A939" s="69" t="s">
        <v>1549</v>
      </c>
      <c r="B939" s="172" t="s">
        <v>398</v>
      </c>
      <c r="C939" s="172" t="s">
        <v>319</v>
      </c>
      <c r="D939" s="172">
        <f t="shared" si="15"/>
        <v>8</v>
      </c>
      <c r="E939" s="172" t="s">
        <v>4053</v>
      </c>
      <c r="F939" s="172" t="s">
        <v>5913</v>
      </c>
      <c r="G939" s="172" t="s">
        <v>10413</v>
      </c>
      <c r="H939" s="172" t="s">
        <v>7682</v>
      </c>
      <c r="I939" s="177" t="s">
        <v>10416</v>
      </c>
      <c r="J939" s="177"/>
      <c r="K939" s="172" t="s">
        <v>80</v>
      </c>
      <c r="L939" s="56"/>
      <c r="M939" s="56"/>
    </row>
    <row r="940" spans="1:13" ht="20.25" customHeight="1">
      <c r="A940" s="69" t="s">
        <v>1549</v>
      </c>
      <c r="B940" s="172" t="s">
        <v>398</v>
      </c>
      <c r="C940" s="172" t="s">
        <v>319</v>
      </c>
      <c r="D940" s="172">
        <f t="shared" si="15"/>
        <v>9</v>
      </c>
      <c r="E940" s="172" t="s">
        <v>4054</v>
      </c>
      <c r="F940" s="172" t="s">
        <v>5904</v>
      </c>
      <c r="G940" s="172" t="s">
        <v>10414</v>
      </c>
      <c r="H940" s="172" t="s">
        <v>7683</v>
      </c>
      <c r="J940" s="177" t="s">
        <v>10415</v>
      </c>
      <c r="K940" s="172" t="s">
        <v>8034</v>
      </c>
      <c r="L940" s="56"/>
      <c r="M940" s="56"/>
    </row>
    <row r="941" spans="1:13" ht="20.25" customHeight="1">
      <c r="A941" s="69" t="s">
        <v>1549</v>
      </c>
      <c r="B941" s="172" t="s">
        <v>399</v>
      </c>
      <c r="C941" s="172" t="s">
        <v>320</v>
      </c>
      <c r="D941" s="172">
        <f t="shared" si="15"/>
        <v>1</v>
      </c>
      <c r="E941" s="69" t="s">
        <v>573</v>
      </c>
      <c r="F941" s="173" t="s">
        <v>565</v>
      </c>
      <c r="G941" s="172" t="s">
        <v>600</v>
      </c>
      <c r="H941" s="69" t="s">
        <v>7685</v>
      </c>
      <c r="I941" s="122" t="s">
        <v>3522</v>
      </c>
      <c r="J941" s="122" t="s">
        <v>2006</v>
      </c>
      <c r="K941" s="173" t="s">
        <v>215</v>
      </c>
      <c r="L941" s="56"/>
      <c r="M941" s="56"/>
    </row>
    <row r="942" spans="1:13" ht="20.25" customHeight="1">
      <c r="A942" s="69" t="s">
        <v>1549</v>
      </c>
      <c r="B942" s="172" t="s">
        <v>399</v>
      </c>
      <c r="C942" s="172" t="s">
        <v>320</v>
      </c>
      <c r="D942" s="172">
        <f t="shared" si="15"/>
        <v>2</v>
      </c>
      <c r="E942" s="172" t="s">
        <v>4051</v>
      </c>
      <c r="F942" s="172" t="s">
        <v>5681</v>
      </c>
      <c r="G942" s="172" t="s">
        <v>10406</v>
      </c>
      <c r="H942" s="172" t="s">
        <v>7686</v>
      </c>
      <c r="I942" s="200" t="s">
        <v>6044</v>
      </c>
      <c r="J942" s="211" t="s">
        <v>6872</v>
      </c>
      <c r="K942" s="172" t="s">
        <v>974</v>
      </c>
      <c r="L942" s="56"/>
      <c r="M942" s="56"/>
    </row>
    <row r="943" spans="1:13" ht="20.25" customHeight="1">
      <c r="A943" s="69" t="s">
        <v>1549</v>
      </c>
      <c r="B943" s="172" t="s">
        <v>399</v>
      </c>
      <c r="C943" s="172" t="s">
        <v>320</v>
      </c>
      <c r="D943" s="172">
        <f t="shared" si="15"/>
        <v>3</v>
      </c>
      <c r="E943" s="172" t="s">
        <v>954</v>
      </c>
      <c r="F943" s="172" t="s">
        <v>961</v>
      </c>
      <c r="G943" s="36" t="s">
        <v>5426</v>
      </c>
      <c r="H943" s="172" t="s">
        <v>7687</v>
      </c>
      <c r="I943" s="193" t="s">
        <v>5427</v>
      </c>
      <c r="J943" s="89" t="s">
        <v>1391</v>
      </c>
      <c r="K943" s="172" t="s">
        <v>80</v>
      </c>
      <c r="L943" s="56"/>
      <c r="M943" s="56"/>
    </row>
    <row r="944" spans="1:13" ht="20.25" customHeight="1">
      <c r="A944" s="69" t="s">
        <v>1549</v>
      </c>
      <c r="B944" s="172" t="s">
        <v>399</v>
      </c>
      <c r="C944" s="172" t="s">
        <v>320</v>
      </c>
      <c r="D944" s="172">
        <f t="shared" si="15"/>
        <v>4</v>
      </c>
      <c r="E944" s="172" t="s">
        <v>3402</v>
      </c>
      <c r="F944" s="172" t="s">
        <v>3403</v>
      </c>
      <c r="G944" s="172" t="s">
        <v>10425</v>
      </c>
      <c r="H944" s="172" t="s">
        <v>7688</v>
      </c>
      <c r="I944" s="177" t="s">
        <v>10426</v>
      </c>
      <c r="J944" s="177" t="s">
        <v>10428</v>
      </c>
      <c r="K944" s="172" t="s">
        <v>80</v>
      </c>
      <c r="L944" s="56"/>
      <c r="M944" s="56"/>
    </row>
    <row r="945" spans="1:13" ht="20.25" customHeight="1">
      <c r="A945" s="69" t="s">
        <v>1549</v>
      </c>
      <c r="B945" s="172" t="s">
        <v>399</v>
      </c>
      <c r="C945" s="172" t="s">
        <v>320</v>
      </c>
      <c r="D945" s="172">
        <f t="shared" si="15"/>
        <v>5</v>
      </c>
      <c r="E945" s="172" t="s">
        <v>4052</v>
      </c>
      <c r="F945" s="172" t="s">
        <v>5912</v>
      </c>
      <c r="G945" s="172" t="s">
        <v>10410</v>
      </c>
      <c r="H945" s="172" t="s">
        <v>7689</v>
      </c>
      <c r="I945" s="177" t="s">
        <v>10408</v>
      </c>
      <c r="J945" s="177" t="s">
        <v>10409</v>
      </c>
      <c r="K945" s="172" t="s">
        <v>627</v>
      </c>
      <c r="L945" s="56"/>
      <c r="M945" s="56"/>
    </row>
    <row r="946" spans="1:13" ht="20.25" customHeight="1">
      <c r="A946" s="69" t="s">
        <v>1549</v>
      </c>
      <c r="B946" s="172" t="s">
        <v>399</v>
      </c>
      <c r="C946" s="172" t="s">
        <v>320</v>
      </c>
      <c r="D946" s="172">
        <f t="shared" si="15"/>
        <v>6</v>
      </c>
      <c r="E946" s="172" t="s">
        <v>955</v>
      </c>
      <c r="F946" s="172" t="s">
        <v>962</v>
      </c>
      <c r="G946" s="172" t="s">
        <v>6985</v>
      </c>
      <c r="H946" s="172" t="s">
        <v>7690</v>
      </c>
      <c r="I946" s="177"/>
      <c r="J946" s="177" t="s">
        <v>7000</v>
      </c>
      <c r="K946" s="172" t="s">
        <v>8108</v>
      </c>
      <c r="L946" s="56"/>
      <c r="M946" s="56"/>
    </row>
    <row r="947" spans="1:13" ht="20.25" customHeight="1">
      <c r="A947" s="69" t="s">
        <v>1549</v>
      </c>
      <c r="B947" s="172" t="s">
        <v>399</v>
      </c>
      <c r="C947" s="172" t="s">
        <v>320</v>
      </c>
      <c r="D947" s="172">
        <f t="shared" si="15"/>
        <v>7</v>
      </c>
      <c r="E947" s="172" t="s">
        <v>3220</v>
      </c>
      <c r="F947" s="172" t="s">
        <v>3166</v>
      </c>
      <c r="G947" s="172" t="s">
        <v>10411</v>
      </c>
      <c r="H947" s="172" t="s">
        <v>7691</v>
      </c>
      <c r="I947" s="177"/>
      <c r="J947" s="177" t="s">
        <v>10419</v>
      </c>
      <c r="K947" s="172" t="s">
        <v>8108</v>
      </c>
      <c r="L947" s="56"/>
      <c r="M947" s="56"/>
    </row>
    <row r="948" spans="1:13" ht="20.25" customHeight="1">
      <c r="A948" s="69" t="s">
        <v>1549</v>
      </c>
      <c r="B948" s="172" t="s">
        <v>399</v>
      </c>
      <c r="C948" s="172" t="s">
        <v>320</v>
      </c>
      <c r="D948" s="172">
        <f t="shared" si="15"/>
        <v>8</v>
      </c>
      <c r="E948" s="172" t="s">
        <v>1437</v>
      </c>
      <c r="F948" s="172" t="s">
        <v>1433</v>
      </c>
      <c r="G948" s="172" t="s">
        <v>9965</v>
      </c>
      <c r="H948" s="172" t="s">
        <v>7692</v>
      </c>
      <c r="I948" s="177"/>
      <c r="J948" s="177" t="s">
        <v>6216</v>
      </c>
      <c r="K948" s="172" t="s">
        <v>8108</v>
      </c>
      <c r="L948" s="56"/>
      <c r="M948" s="56"/>
    </row>
    <row r="949" spans="1:13" ht="20.25" customHeight="1">
      <c r="A949" s="69" t="s">
        <v>1549</v>
      </c>
      <c r="B949" s="172" t="s">
        <v>399</v>
      </c>
      <c r="C949" s="172" t="s">
        <v>320</v>
      </c>
      <c r="D949" s="172">
        <f t="shared" si="15"/>
        <v>9</v>
      </c>
      <c r="E949" s="172" t="s">
        <v>1141</v>
      </c>
      <c r="F949" s="172" t="s">
        <v>2484</v>
      </c>
      <c r="G949" s="172" t="s">
        <v>6984</v>
      </c>
      <c r="H949" s="172" t="s">
        <v>7693</v>
      </c>
      <c r="I949" s="172" t="s">
        <v>1684</v>
      </c>
      <c r="J949" s="177" t="s">
        <v>6983</v>
      </c>
      <c r="K949" s="172" t="s">
        <v>627</v>
      </c>
      <c r="L949" s="56"/>
      <c r="M949" s="56"/>
    </row>
    <row r="950" spans="1:13" ht="20.25" customHeight="1">
      <c r="A950" s="69" t="s">
        <v>1549</v>
      </c>
      <c r="B950" s="172" t="s">
        <v>399</v>
      </c>
      <c r="C950" s="172" t="s">
        <v>320</v>
      </c>
      <c r="D950" s="172">
        <f t="shared" si="15"/>
        <v>10</v>
      </c>
      <c r="E950" s="172" t="s">
        <v>4053</v>
      </c>
      <c r="F950" s="172" t="s">
        <v>5913</v>
      </c>
      <c r="G950" s="172" t="s">
        <v>10413</v>
      </c>
      <c r="H950" s="172" t="s">
        <v>7694</v>
      </c>
      <c r="I950" s="177" t="s">
        <v>10416</v>
      </c>
      <c r="J950" s="177"/>
      <c r="K950" s="172" t="s">
        <v>80</v>
      </c>
      <c r="L950" s="56"/>
      <c r="M950" s="56"/>
    </row>
    <row r="951" spans="1:13" ht="20.25" customHeight="1">
      <c r="A951" s="69" t="s">
        <v>1549</v>
      </c>
      <c r="B951" s="172" t="s">
        <v>399</v>
      </c>
      <c r="C951" s="172" t="s">
        <v>320</v>
      </c>
      <c r="D951" s="172">
        <f t="shared" si="15"/>
        <v>11</v>
      </c>
      <c r="E951" s="172" t="s">
        <v>4054</v>
      </c>
      <c r="F951" s="172" t="s">
        <v>5904</v>
      </c>
      <c r="G951" s="172" t="s">
        <v>10417</v>
      </c>
      <c r="H951" s="172" t="s">
        <v>7695</v>
      </c>
      <c r="I951" s="177"/>
      <c r="J951" s="177" t="s">
        <v>10415</v>
      </c>
      <c r="K951" s="172" t="s">
        <v>8034</v>
      </c>
      <c r="L951" s="56"/>
      <c r="M951" s="56"/>
    </row>
    <row r="952" spans="1:13" ht="20.25" customHeight="1">
      <c r="A952" s="69" t="s">
        <v>1549</v>
      </c>
      <c r="B952" s="172" t="s">
        <v>4055</v>
      </c>
      <c r="C952" s="172" t="s">
        <v>320</v>
      </c>
      <c r="D952" s="172">
        <f t="shared" si="15"/>
        <v>12</v>
      </c>
      <c r="E952" s="172" t="s">
        <v>1444</v>
      </c>
      <c r="F952" s="172" t="s">
        <v>1432</v>
      </c>
      <c r="G952" s="172" t="s">
        <v>6990</v>
      </c>
      <c r="H952" s="172" t="s">
        <v>7696</v>
      </c>
      <c r="I952" s="177"/>
      <c r="J952" s="177" t="s">
        <v>10418</v>
      </c>
      <c r="K952" s="172" t="s">
        <v>8108</v>
      </c>
      <c r="L952" s="56"/>
      <c r="M952" s="56"/>
    </row>
    <row r="953" spans="1:13" ht="20.25" customHeight="1">
      <c r="A953" s="69" t="s">
        <v>1549</v>
      </c>
      <c r="B953" s="172" t="s">
        <v>4056</v>
      </c>
      <c r="C953" s="172" t="s">
        <v>5528</v>
      </c>
      <c r="D953" s="172">
        <f t="shared" si="15"/>
        <v>1</v>
      </c>
      <c r="E953" s="172" t="s">
        <v>4057</v>
      </c>
      <c r="F953" s="172" t="s">
        <v>5914</v>
      </c>
      <c r="G953" s="172" t="s">
        <v>10422</v>
      </c>
      <c r="H953" s="172" t="s">
        <v>10420</v>
      </c>
      <c r="I953" s="177" t="s">
        <v>10424</v>
      </c>
      <c r="J953" s="177" t="s">
        <v>10423</v>
      </c>
      <c r="K953" s="172" t="s">
        <v>80</v>
      </c>
      <c r="L953" s="56"/>
      <c r="M953" s="56"/>
    </row>
    <row r="954" spans="1:13" ht="20.25" customHeight="1">
      <c r="A954" s="69" t="s">
        <v>1549</v>
      </c>
      <c r="B954" s="172" t="s">
        <v>393</v>
      </c>
      <c r="C954" s="172" t="s">
        <v>5528</v>
      </c>
      <c r="D954" s="172">
        <f t="shared" si="15"/>
        <v>2</v>
      </c>
      <c r="E954" s="172" t="s">
        <v>954</v>
      </c>
      <c r="F954" s="172" t="s">
        <v>961</v>
      </c>
      <c r="G954" s="36" t="s">
        <v>5426</v>
      </c>
      <c r="H954" s="172" t="s">
        <v>7697</v>
      </c>
      <c r="I954" s="193" t="s">
        <v>5427</v>
      </c>
      <c r="J954" s="89" t="s">
        <v>1391</v>
      </c>
      <c r="K954" s="172" t="s">
        <v>80</v>
      </c>
      <c r="L954" s="56"/>
      <c r="M954" s="56"/>
    </row>
    <row r="955" spans="1:13" ht="20.25" customHeight="1">
      <c r="A955" s="69" t="s">
        <v>1549</v>
      </c>
      <c r="B955" s="172" t="s">
        <v>393</v>
      </c>
      <c r="C955" s="172" t="s">
        <v>5528</v>
      </c>
      <c r="D955" s="172">
        <f t="shared" si="15"/>
        <v>3</v>
      </c>
      <c r="E955" s="172" t="s">
        <v>3402</v>
      </c>
      <c r="F955" s="172" t="s">
        <v>3403</v>
      </c>
      <c r="G955" s="172" t="s">
        <v>10425</v>
      </c>
      <c r="H955" s="172" t="s">
        <v>7698</v>
      </c>
      <c r="I955" s="177" t="s">
        <v>10426</v>
      </c>
      <c r="J955" s="177" t="s">
        <v>10427</v>
      </c>
      <c r="K955" s="172" t="s">
        <v>80</v>
      </c>
      <c r="L955" s="56"/>
      <c r="M955" s="56"/>
    </row>
    <row r="956" spans="1:13" ht="20.25" customHeight="1">
      <c r="A956" s="69" t="s">
        <v>1549</v>
      </c>
      <c r="B956" s="172" t="s">
        <v>393</v>
      </c>
      <c r="C956" s="172" t="s">
        <v>5528</v>
      </c>
      <c r="D956" s="172">
        <f t="shared" si="15"/>
        <v>4</v>
      </c>
      <c r="E956" s="172" t="s">
        <v>4051</v>
      </c>
      <c r="F956" s="172" t="s">
        <v>5681</v>
      </c>
      <c r="G956" s="172" t="s">
        <v>10406</v>
      </c>
      <c r="H956" s="172" t="s">
        <v>7699</v>
      </c>
      <c r="I956" s="270" t="s">
        <v>3518</v>
      </c>
      <c r="J956" s="270" t="s">
        <v>9942</v>
      </c>
      <c r="K956" s="172" t="s">
        <v>974</v>
      </c>
      <c r="L956" s="56"/>
      <c r="M956" s="56"/>
    </row>
    <row r="957" spans="1:13" ht="20.25" customHeight="1">
      <c r="A957" s="69" t="s">
        <v>1549</v>
      </c>
      <c r="B957" s="172" t="s">
        <v>393</v>
      </c>
      <c r="C957" s="172" t="s">
        <v>5528</v>
      </c>
      <c r="D957" s="172">
        <f t="shared" si="15"/>
        <v>5</v>
      </c>
      <c r="E957" s="172" t="s">
        <v>4052</v>
      </c>
      <c r="F957" s="172" t="s">
        <v>5912</v>
      </c>
      <c r="G957" s="172" t="s">
        <v>10410</v>
      </c>
      <c r="H957" s="172" t="s">
        <v>7700</v>
      </c>
      <c r="I957" s="177" t="s">
        <v>10408</v>
      </c>
      <c r="J957" s="177" t="s">
        <v>10409</v>
      </c>
      <c r="K957" s="172" t="s">
        <v>627</v>
      </c>
      <c r="L957" s="56"/>
      <c r="M957" s="56"/>
    </row>
    <row r="958" spans="1:13" ht="20.25" customHeight="1">
      <c r="A958" s="69" t="s">
        <v>1549</v>
      </c>
      <c r="B958" s="172" t="s">
        <v>393</v>
      </c>
      <c r="C958" s="172" t="s">
        <v>5528</v>
      </c>
      <c r="D958" s="172">
        <f t="shared" si="15"/>
        <v>6</v>
      </c>
      <c r="E958" s="172" t="s">
        <v>955</v>
      </c>
      <c r="F958" s="172" t="s">
        <v>962</v>
      </c>
      <c r="G958" s="172" t="s">
        <v>6985</v>
      </c>
      <c r="H958" s="172" t="s">
        <v>7701</v>
      </c>
      <c r="I958" s="177"/>
      <c r="J958" s="177" t="s">
        <v>7000</v>
      </c>
      <c r="K958" s="172" t="s">
        <v>8108</v>
      </c>
      <c r="L958" s="56"/>
      <c r="M958" s="56"/>
    </row>
    <row r="959" spans="1:13" ht="20.25" customHeight="1">
      <c r="A959" s="69" t="s">
        <v>1549</v>
      </c>
      <c r="B959" s="172" t="s">
        <v>393</v>
      </c>
      <c r="C959" s="172" t="s">
        <v>5528</v>
      </c>
      <c r="D959" s="172">
        <f t="shared" si="15"/>
        <v>7</v>
      </c>
      <c r="E959" s="172" t="s">
        <v>3220</v>
      </c>
      <c r="F959" s="172" t="s">
        <v>3166</v>
      </c>
      <c r="G959" s="172" t="s">
        <v>10411</v>
      </c>
      <c r="H959" s="172" t="s">
        <v>7702</v>
      </c>
      <c r="I959" s="177"/>
      <c r="J959" s="177" t="s">
        <v>10419</v>
      </c>
      <c r="K959" s="172" t="s">
        <v>8108</v>
      </c>
      <c r="L959" s="56"/>
      <c r="M959" s="56"/>
    </row>
    <row r="960" spans="1:13" ht="20.25" customHeight="1">
      <c r="A960" s="69" t="s">
        <v>1549</v>
      </c>
      <c r="B960" s="172" t="s">
        <v>393</v>
      </c>
      <c r="C960" s="172" t="s">
        <v>5528</v>
      </c>
      <c r="D960" s="172">
        <f t="shared" si="15"/>
        <v>8</v>
      </c>
      <c r="E960" s="172" t="s">
        <v>1437</v>
      </c>
      <c r="F960" s="172" t="s">
        <v>1433</v>
      </c>
      <c r="G960" s="172" t="s">
        <v>9965</v>
      </c>
      <c r="H960" s="172" t="s">
        <v>7703</v>
      </c>
      <c r="I960" s="177"/>
      <c r="J960" s="177" t="s">
        <v>6216</v>
      </c>
      <c r="K960" s="172" t="s">
        <v>8108</v>
      </c>
      <c r="L960" s="56"/>
      <c r="M960" s="56"/>
    </row>
    <row r="961" spans="1:13" ht="20.25" customHeight="1">
      <c r="A961" s="69" t="s">
        <v>1549</v>
      </c>
      <c r="B961" s="172" t="s">
        <v>393</v>
      </c>
      <c r="C961" s="172" t="s">
        <v>5528</v>
      </c>
      <c r="D961" s="172">
        <f t="shared" si="15"/>
        <v>9</v>
      </c>
      <c r="E961" s="172" t="s">
        <v>1141</v>
      </c>
      <c r="F961" s="172" t="s">
        <v>2484</v>
      </c>
      <c r="G961" s="172" t="s">
        <v>6984</v>
      </c>
      <c r="H961" s="172" t="s">
        <v>7704</v>
      </c>
      <c r="I961" s="172" t="s">
        <v>1684</v>
      </c>
      <c r="J961" s="177" t="s">
        <v>6983</v>
      </c>
      <c r="K961" s="172" t="s">
        <v>627</v>
      </c>
      <c r="L961" s="56"/>
      <c r="M961" s="56"/>
    </row>
    <row r="962" spans="1:13" ht="20.25" customHeight="1">
      <c r="A962" s="69" t="s">
        <v>1549</v>
      </c>
      <c r="B962" s="172" t="s">
        <v>393</v>
      </c>
      <c r="C962" s="172" t="s">
        <v>5528</v>
      </c>
      <c r="D962" s="172">
        <f t="shared" si="15"/>
        <v>10</v>
      </c>
      <c r="E962" s="172" t="s">
        <v>4053</v>
      </c>
      <c r="F962" s="172" t="s">
        <v>5913</v>
      </c>
      <c r="G962" s="172" t="s">
        <v>10413</v>
      </c>
      <c r="H962" s="172" t="s">
        <v>7705</v>
      </c>
      <c r="I962" s="177" t="s">
        <v>10416</v>
      </c>
      <c r="J962" s="177"/>
      <c r="K962" s="172" t="s">
        <v>80</v>
      </c>
      <c r="L962" s="56"/>
      <c r="M962" s="56"/>
    </row>
    <row r="963" spans="1:13" ht="20.25" customHeight="1">
      <c r="A963" s="69" t="s">
        <v>1549</v>
      </c>
      <c r="B963" s="172" t="s">
        <v>4056</v>
      </c>
      <c r="C963" s="172" t="s">
        <v>5528</v>
      </c>
      <c r="D963" s="172">
        <f t="shared" si="15"/>
        <v>11</v>
      </c>
      <c r="E963" s="172" t="s">
        <v>4054</v>
      </c>
      <c r="F963" s="172" t="s">
        <v>5904</v>
      </c>
      <c r="G963" s="172" t="s">
        <v>10429</v>
      </c>
      <c r="H963" s="172" t="s">
        <v>7706</v>
      </c>
      <c r="I963" s="177"/>
      <c r="J963" s="177" t="s">
        <v>10430</v>
      </c>
      <c r="K963" s="172" t="s">
        <v>8034</v>
      </c>
      <c r="L963" s="56"/>
      <c r="M963" s="56"/>
    </row>
    <row r="964" spans="1:13" ht="20.25" customHeight="1">
      <c r="A964" s="69" t="s">
        <v>1549</v>
      </c>
      <c r="B964" s="172" t="s">
        <v>393</v>
      </c>
      <c r="C964" s="172" t="s">
        <v>5528</v>
      </c>
      <c r="D964" s="172">
        <f t="shared" si="15"/>
        <v>12</v>
      </c>
      <c r="E964" s="172" t="s">
        <v>1444</v>
      </c>
      <c r="F964" s="172" t="s">
        <v>1432</v>
      </c>
      <c r="G964" s="172" t="s">
        <v>6990</v>
      </c>
      <c r="H964" s="172" t="s">
        <v>7707</v>
      </c>
      <c r="I964" s="177"/>
      <c r="J964" s="177" t="s">
        <v>10418</v>
      </c>
      <c r="K964" s="172" t="s">
        <v>8108</v>
      </c>
      <c r="L964" s="56"/>
      <c r="M964" s="56"/>
    </row>
    <row r="965" spans="1:13" ht="20.25" customHeight="1">
      <c r="A965" s="69" t="s">
        <v>1549</v>
      </c>
      <c r="B965" s="172" t="s">
        <v>393</v>
      </c>
      <c r="C965" s="172" t="s">
        <v>5528</v>
      </c>
      <c r="D965" s="172">
        <f t="shared" si="15"/>
        <v>13</v>
      </c>
      <c r="E965" s="172" t="s">
        <v>4058</v>
      </c>
      <c r="F965" s="172" t="s">
        <v>5915</v>
      </c>
      <c r="G965" s="172" t="s">
        <v>10432</v>
      </c>
      <c r="H965" s="172" t="s">
        <v>10421</v>
      </c>
      <c r="I965" s="177"/>
      <c r="J965" s="177" t="s">
        <v>10431</v>
      </c>
      <c r="K965" s="172" t="s">
        <v>8108</v>
      </c>
      <c r="L965" s="56"/>
      <c r="M965" s="56"/>
    </row>
    <row r="966" spans="1:13" ht="20.25" customHeight="1">
      <c r="A966" s="69" t="s">
        <v>1549</v>
      </c>
      <c r="B966" s="172" t="s">
        <v>393</v>
      </c>
      <c r="C966" s="172" t="s">
        <v>5528</v>
      </c>
      <c r="D966" s="172">
        <f t="shared" si="15"/>
        <v>14</v>
      </c>
      <c r="E966" s="173" t="s">
        <v>212</v>
      </c>
      <c r="F966" s="173" t="s">
        <v>591</v>
      </c>
      <c r="G966" s="172" t="s">
        <v>220</v>
      </c>
      <c r="H966" s="69" t="s">
        <v>214</v>
      </c>
      <c r="I966" s="174" t="s">
        <v>3518</v>
      </c>
      <c r="J966" s="174" t="s">
        <v>4164</v>
      </c>
      <c r="K966" s="173" t="s">
        <v>974</v>
      </c>
      <c r="L966" s="56"/>
      <c r="M966" s="56"/>
    </row>
    <row r="967" spans="1:13" ht="20.25" customHeight="1">
      <c r="A967" s="69" t="s">
        <v>1549</v>
      </c>
      <c r="B967" s="172" t="s">
        <v>393</v>
      </c>
      <c r="C967" s="172" t="s">
        <v>5528</v>
      </c>
      <c r="D967" s="172">
        <f t="shared" si="15"/>
        <v>15</v>
      </c>
      <c r="E967" s="69" t="s">
        <v>573</v>
      </c>
      <c r="F967" s="220" t="s">
        <v>7710</v>
      </c>
      <c r="G967" s="172" t="s">
        <v>600</v>
      </c>
      <c r="H967" s="69" t="s">
        <v>214</v>
      </c>
      <c r="I967" s="122" t="s">
        <v>3522</v>
      </c>
      <c r="J967" s="122" t="s">
        <v>2006</v>
      </c>
      <c r="K967" s="173" t="s">
        <v>215</v>
      </c>
      <c r="L967" s="56"/>
      <c r="M967" s="56"/>
    </row>
    <row r="968" spans="1:13" ht="20.25" customHeight="1">
      <c r="A968" s="69" t="s">
        <v>1549</v>
      </c>
      <c r="B968" s="172" t="s">
        <v>400</v>
      </c>
      <c r="C968" s="157" t="s">
        <v>7727</v>
      </c>
      <c r="D968" s="172">
        <f t="shared" si="15"/>
        <v>1</v>
      </c>
      <c r="E968" s="69" t="s">
        <v>3509</v>
      </c>
      <c r="F968" s="173" t="s">
        <v>565</v>
      </c>
      <c r="G968" s="172" t="s">
        <v>7724</v>
      </c>
      <c r="H968" s="69" t="s">
        <v>7711</v>
      </c>
      <c r="I968" s="122" t="s">
        <v>10467</v>
      </c>
      <c r="J968" s="122" t="s">
        <v>10468</v>
      </c>
      <c r="K968" s="173" t="s">
        <v>215</v>
      </c>
      <c r="L968" s="56"/>
      <c r="M968" s="56"/>
    </row>
    <row r="969" spans="1:13" ht="20.25" customHeight="1">
      <c r="A969" s="69" t="s">
        <v>1549</v>
      </c>
      <c r="B969" s="172" t="s">
        <v>400</v>
      </c>
      <c r="C969" s="157" t="s">
        <v>7727</v>
      </c>
      <c r="D969" s="172">
        <f t="shared" ref="D969:D1034" si="16">IF($C969=$C968,$D968+1,1)</f>
        <v>2</v>
      </c>
      <c r="E969" s="172" t="s">
        <v>1021</v>
      </c>
      <c r="F969" s="172" t="s">
        <v>1445</v>
      </c>
      <c r="G969" s="172" t="s">
        <v>10435</v>
      </c>
      <c r="H969" s="172" t="s">
        <v>7725</v>
      </c>
      <c r="I969" s="200" t="s">
        <v>6044</v>
      </c>
      <c r="J969" s="211" t="s">
        <v>6872</v>
      </c>
      <c r="K969" s="172" t="s">
        <v>974</v>
      </c>
      <c r="L969" s="56"/>
      <c r="M969" s="56"/>
    </row>
    <row r="970" spans="1:13" ht="20.25" customHeight="1">
      <c r="A970" s="69" t="s">
        <v>1549</v>
      </c>
      <c r="B970" s="172" t="s">
        <v>400</v>
      </c>
      <c r="C970" s="157" t="s">
        <v>7727</v>
      </c>
      <c r="D970" s="172">
        <f t="shared" si="16"/>
        <v>3</v>
      </c>
      <c r="E970" s="172" t="s">
        <v>4059</v>
      </c>
      <c r="F970" s="172" t="s">
        <v>5916</v>
      </c>
      <c r="G970" s="172" t="s">
        <v>10456</v>
      </c>
      <c r="H970" s="172" t="s">
        <v>7712</v>
      </c>
      <c r="I970" s="177"/>
      <c r="J970" s="177" t="s">
        <v>10455</v>
      </c>
      <c r="K970" s="172" t="s">
        <v>80</v>
      </c>
      <c r="L970" s="56"/>
      <c r="M970" s="56"/>
    </row>
    <row r="971" spans="1:13" ht="20.25" customHeight="1">
      <c r="A971" s="69" t="s">
        <v>1549</v>
      </c>
      <c r="B971" s="172" t="s">
        <v>400</v>
      </c>
      <c r="C971" s="157" t="s">
        <v>7727</v>
      </c>
      <c r="D971" s="172">
        <f t="shared" si="16"/>
        <v>4</v>
      </c>
      <c r="E971" s="172" t="s">
        <v>4060</v>
      </c>
      <c r="F971" s="172" t="s">
        <v>5917</v>
      </c>
      <c r="G971" s="172" t="s">
        <v>10443</v>
      </c>
      <c r="H971" s="172" t="s">
        <v>7713</v>
      </c>
      <c r="I971" s="177"/>
      <c r="J971" s="178" t="s">
        <v>10442</v>
      </c>
      <c r="K971" s="172" t="s">
        <v>8108</v>
      </c>
      <c r="L971" s="56"/>
      <c r="M971" s="56"/>
    </row>
    <row r="972" spans="1:13" ht="20.25" customHeight="1">
      <c r="A972" s="69" t="s">
        <v>264</v>
      </c>
      <c r="B972" s="172" t="s">
        <v>400</v>
      </c>
      <c r="C972" s="157" t="s">
        <v>7727</v>
      </c>
      <c r="D972" s="172">
        <f t="shared" si="16"/>
        <v>5</v>
      </c>
      <c r="E972" s="172" t="s">
        <v>202</v>
      </c>
      <c r="F972" s="172" t="s">
        <v>7709</v>
      </c>
      <c r="G972" s="36" t="s">
        <v>1235</v>
      </c>
      <c r="H972" s="172" t="s">
        <v>10441</v>
      </c>
      <c r="I972" s="88" t="s">
        <v>1701</v>
      </c>
      <c r="J972" s="97" t="s">
        <v>1680</v>
      </c>
      <c r="K972" s="172" t="s">
        <v>80</v>
      </c>
      <c r="L972" s="156"/>
      <c r="M972" s="156"/>
    </row>
    <row r="973" spans="1:13" ht="20.25" customHeight="1">
      <c r="A973" s="69" t="s">
        <v>1549</v>
      </c>
      <c r="B973" s="172" t="s">
        <v>4061</v>
      </c>
      <c r="C973" s="157" t="s">
        <v>7727</v>
      </c>
      <c r="D973" s="172">
        <f t="shared" si="16"/>
        <v>6</v>
      </c>
      <c r="E973" s="172" t="s">
        <v>4062</v>
      </c>
      <c r="F973" s="172" t="s">
        <v>5918</v>
      </c>
      <c r="G973" s="172" t="s">
        <v>10438</v>
      </c>
      <c r="H973" s="172" t="s">
        <v>7714</v>
      </c>
      <c r="I973" s="177" t="s">
        <v>10436</v>
      </c>
      <c r="J973" s="177" t="s">
        <v>10437</v>
      </c>
      <c r="K973" s="172" t="s">
        <v>627</v>
      </c>
      <c r="L973" s="56"/>
      <c r="M973" s="56"/>
    </row>
    <row r="974" spans="1:13" ht="20.25" customHeight="1">
      <c r="A974" s="69" t="s">
        <v>1549</v>
      </c>
      <c r="B974" s="172" t="s">
        <v>400</v>
      </c>
      <c r="C974" s="157" t="s">
        <v>7727</v>
      </c>
      <c r="D974" s="172">
        <f t="shared" si="16"/>
        <v>7</v>
      </c>
      <c r="E974" s="172" t="s">
        <v>4063</v>
      </c>
      <c r="F974" s="172" t="s">
        <v>5919</v>
      </c>
      <c r="G974" s="172" t="s">
        <v>10439</v>
      </c>
      <c r="H974" s="172" t="s">
        <v>7715</v>
      </c>
      <c r="I974" s="122" t="s">
        <v>10440</v>
      </c>
      <c r="J974" s="177" t="s">
        <v>10454</v>
      </c>
      <c r="K974" s="172" t="s">
        <v>8108</v>
      </c>
      <c r="L974" s="56"/>
      <c r="M974" s="56"/>
    </row>
    <row r="975" spans="1:13" ht="20.25" customHeight="1">
      <c r="A975" s="69" t="s">
        <v>1549</v>
      </c>
      <c r="B975" s="172" t="s">
        <v>400</v>
      </c>
      <c r="C975" s="157" t="s">
        <v>7727</v>
      </c>
      <c r="D975" s="172">
        <f t="shared" si="16"/>
        <v>8</v>
      </c>
      <c r="E975" s="172" t="s">
        <v>2911</v>
      </c>
      <c r="F975" s="172" t="s">
        <v>2450</v>
      </c>
      <c r="G975" s="172" t="s">
        <v>10444</v>
      </c>
      <c r="H975" s="172" t="s">
        <v>7716</v>
      </c>
      <c r="I975" s="177"/>
      <c r="J975" s="177" t="s">
        <v>10445</v>
      </c>
      <c r="K975" s="172" t="s">
        <v>8108</v>
      </c>
      <c r="L975" s="56"/>
      <c r="M975" s="56"/>
    </row>
    <row r="976" spans="1:13" ht="20.25" customHeight="1">
      <c r="A976" s="69" t="s">
        <v>1549</v>
      </c>
      <c r="B976" s="172" t="s">
        <v>400</v>
      </c>
      <c r="C976" s="157" t="s">
        <v>7727</v>
      </c>
      <c r="D976" s="172">
        <f t="shared" si="16"/>
        <v>9</v>
      </c>
      <c r="E976" s="172" t="s">
        <v>4064</v>
      </c>
      <c r="F976" s="172" t="s">
        <v>5920</v>
      </c>
      <c r="G976" s="172" t="s">
        <v>10446</v>
      </c>
      <c r="H976" s="172" t="s">
        <v>7717</v>
      </c>
      <c r="I976" s="177"/>
      <c r="J976" s="177" t="s">
        <v>10447</v>
      </c>
      <c r="K976" s="172" t="s">
        <v>8108</v>
      </c>
      <c r="L976" s="56"/>
      <c r="M976" s="56"/>
    </row>
    <row r="977" spans="1:13" ht="20.25" customHeight="1">
      <c r="A977" s="69" t="s">
        <v>1549</v>
      </c>
      <c r="B977" s="172" t="s">
        <v>400</v>
      </c>
      <c r="C977" s="157" t="s">
        <v>7727</v>
      </c>
      <c r="D977" s="172">
        <f t="shared" si="16"/>
        <v>10</v>
      </c>
      <c r="E977" s="172" t="s">
        <v>1458</v>
      </c>
      <c r="F977" s="172" t="s">
        <v>1451</v>
      </c>
      <c r="G977" s="172" t="s">
        <v>10448</v>
      </c>
      <c r="H977" s="172" t="s">
        <v>7718</v>
      </c>
      <c r="I977" s="177"/>
      <c r="J977" s="177" t="s">
        <v>10453</v>
      </c>
      <c r="K977" s="172" t="s">
        <v>8108</v>
      </c>
      <c r="L977" s="56"/>
      <c r="M977" s="56"/>
    </row>
    <row r="978" spans="1:13" ht="20.25" customHeight="1">
      <c r="A978" s="69" t="s">
        <v>1549</v>
      </c>
      <c r="B978" s="172" t="s">
        <v>400</v>
      </c>
      <c r="C978" s="157" t="s">
        <v>7727</v>
      </c>
      <c r="D978" s="172">
        <f t="shared" si="16"/>
        <v>11</v>
      </c>
      <c r="E978" s="172" t="s">
        <v>4065</v>
      </c>
      <c r="F978" s="172" t="s">
        <v>5921</v>
      </c>
      <c r="G978" s="172" t="s">
        <v>10449</v>
      </c>
      <c r="H978" s="172" t="s">
        <v>7719</v>
      </c>
      <c r="I978" s="177"/>
      <c r="J978" s="177" t="s">
        <v>10451</v>
      </c>
      <c r="K978" s="172" t="s">
        <v>8108</v>
      </c>
      <c r="L978" s="56"/>
      <c r="M978" s="56"/>
    </row>
    <row r="979" spans="1:13" ht="20.25" customHeight="1">
      <c r="A979" s="69" t="s">
        <v>1549</v>
      </c>
      <c r="B979" s="172" t="s">
        <v>400</v>
      </c>
      <c r="C979" s="157" t="s">
        <v>7727</v>
      </c>
      <c r="D979" s="172">
        <f t="shared" si="16"/>
        <v>12</v>
      </c>
      <c r="E979" s="172" t="s">
        <v>955</v>
      </c>
      <c r="F979" s="172" t="s">
        <v>962</v>
      </c>
      <c r="G979" s="172" t="s">
        <v>6985</v>
      </c>
      <c r="H979" s="172" t="s">
        <v>7720</v>
      </c>
      <c r="I979" s="177"/>
      <c r="J979" s="177" t="s">
        <v>7000</v>
      </c>
      <c r="K979" s="172" t="s">
        <v>8108</v>
      </c>
      <c r="L979" s="56"/>
      <c r="M979" s="56"/>
    </row>
    <row r="980" spans="1:13" ht="20.25" customHeight="1">
      <c r="A980" s="69" t="s">
        <v>1549</v>
      </c>
      <c r="B980" s="172" t="s">
        <v>4061</v>
      </c>
      <c r="C980" s="157" t="s">
        <v>7727</v>
      </c>
      <c r="D980" s="172">
        <f t="shared" si="16"/>
        <v>13</v>
      </c>
      <c r="E980" s="172" t="s">
        <v>1437</v>
      </c>
      <c r="F980" s="172" t="s">
        <v>1433</v>
      </c>
      <c r="G980" s="172" t="s">
        <v>9965</v>
      </c>
      <c r="H980" s="172" t="s">
        <v>7721</v>
      </c>
      <c r="I980" s="177"/>
      <c r="J980" s="177" t="s">
        <v>6216</v>
      </c>
      <c r="K980" s="172" t="s">
        <v>8108</v>
      </c>
      <c r="L980" s="56"/>
      <c r="M980" s="56"/>
    </row>
    <row r="981" spans="1:13" ht="20.25" customHeight="1">
      <c r="A981" s="69" t="s">
        <v>1549</v>
      </c>
      <c r="B981" s="172" t="s">
        <v>4061</v>
      </c>
      <c r="C981" s="157" t="s">
        <v>7727</v>
      </c>
      <c r="D981" s="172">
        <f t="shared" si="16"/>
        <v>14</v>
      </c>
      <c r="E981" s="69" t="s">
        <v>4066</v>
      </c>
      <c r="F981" s="172" t="s">
        <v>5922</v>
      </c>
      <c r="G981" s="172" t="s">
        <v>10450</v>
      </c>
      <c r="H981" s="172" t="s">
        <v>7722</v>
      </c>
      <c r="I981" s="177"/>
      <c r="J981" s="177" t="s">
        <v>10452</v>
      </c>
      <c r="K981" s="172" t="s">
        <v>8108</v>
      </c>
      <c r="L981" s="56"/>
      <c r="M981" s="56"/>
    </row>
    <row r="982" spans="1:13" ht="20.25" customHeight="1">
      <c r="A982" s="69" t="s">
        <v>1549</v>
      </c>
      <c r="B982" s="172" t="s">
        <v>400</v>
      </c>
      <c r="C982" s="157" t="s">
        <v>7727</v>
      </c>
      <c r="D982" s="172">
        <f t="shared" si="16"/>
        <v>15</v>
      </c>
      <c r="E982" s="172" t="s">
        <v>954</v>
      </c>
      <c r="F982" s="172" t="s">
        <v>961</v>
      </c>
      <c r="G982" s="36" t="s">
        <v>5426</v>
      </c>
      <c r="H982" s="172" t="s">
        <v>7723</v>
      </c>
      <c r="I982" s="193" t="s">
        <v>5427</v>
      </c>
      <c r="J982" s="89" t="s">
        <v>1391</v>
      </c>
      <c r="K982" s="172" t="s">
        <v>80</v>
      </c>
      <c r="L982" s="56"/>
      <c r="M982" s="56"/>
    </row>
    <row r="983" spans="1:13" ht="20.25" customHeight="1">
      <c r="A983" s="69" t="s">
        <v>1549</v>
      </c>
      <c r="B983" s="172" t="s">
        <v>401</v>
      </c>
      <c r="C983" s="157" t="s">
        <v>7728</v>
      </c>
      <c r="D983" s="172">
        <f t="shared" si="16"/>
        <v>1</v>
      </c>
      <c r="E983" s="69" t="s">
        <v>3509</v>
      </c>
      <c r="F983" s="273" t="s">
        <v>3510</v>
      </c>
      <c r="G983" s="172" t="s">
        <v>7724</v>
      </c>
      <c r="H983" s="69" t="s">
        <v>7731</v>
      </c>
      <c r="I983" s="122" t="s">
        <v>10467</v>
      </c>
      <c r="J983" s="122" t="s">
        <v>10468</v>
      </c>
      <c r="K983" s="173" t="s">
        <v>215</v>
      </c>
      <c r="L983" s="56"/>
      <c r="M983" s="56"/>
    </row>
    <row r="984" spans="1:13" ht="20.25" customHeight="1">
      <c r="A984" s="69" t="s">
        <v>1549</v>
      </c>
      <c r="B984" s="172" t="s">
        <v>401</v>
      </c>
      <c r="C984" s="157" t="s">
        <v>7728</v>
      </c>
      <c r="D984" s="172">
        <f t="shared" si="16"/>
        <v>2</v>
      </c>
      <c r="E984" s="172" t="s">
        <v>1021</v>
      </c>
      <c r="F984" s="172" t="s">
        <v>1445</v>
      </c>
      <c r="G984" s="172" t="s">
        <v>10435</v>
      </c>
      <c r="H984" s="172" t="s">
        <v>7732</v>
      </c>
      <c r="I984" s="200" t="s">
        <v>6044</v>
      </c>
      <c r="J984" s="211" t="s">
        <v>6872</v>
      </c>
      <c r="K984" s="172" t="s">
        <v>974</v>
      </c>
      <c r="L984" s="56"/>
      <c r="M984" s="56"/>
    </row>
    <row r="985" spans="1:13" ht="20.25" customHeight="1">
      <c r="A985" s="69" t="s">
        <v>1549</v>
      </c>
      <c r="B985" s="172" t="s">
        <v>401</v>
      </c>
      <c r="C985" s="157" t="s">
        <v>7728</v>
      </c>
      <c r="D985" s="172">
        <f t="shared" si="16"/>
        <v>3</v>
      </c>
      <c r="E985" s="172" t="s">
        <v>7730</v>
      </c>
      <c r="F985" s="172" t="s">
        <v>7729</v>
      </c>
      <c r="G985" s="172" t="s">
        <v>10459</v>
      </c>
      <c r="H985" s="172" t="s">
        <v>7733</v>
      </c>
      <c r="I985" s="177" t="s">
        <v>10457</v>
      </c>
      <c r="J985" s="177" t="s">
        <v>10458</v>
      </c>
      <c r="K985" s="172" t="s">
        <v>627</v>
      </c>
      <c r="L985" s="56"/>
      <c r="M985" s="56"/>
    </row>
    <row r="986" spans="1:13" ht="20.25" customHeight="1">
      <c r="A986" s="69" t="s">
        <v>1549</v>
      </c>
      <c r="B986" s="172" t="s">
        <v>401</v>
      </c>
      <c r="C986" s="157" t="s">
        <v>7728</v>
      </c>
      <c r="D986" s="172">
        <f t="shared" si="16"/>
        <v>4</v>
      </c>
      <c r="E986" s="172" t="s">
        <v>4067</v>
      </c>
      <c r="F986" s="172" t="s">
        <v>5923</v>
      </c>
      <c r="G986" s="172" t="s">
        <v>10456</v>
      </c>
      <c r="H986" s="172" t="s">
        <v>7734</v>
      </c>
      <c r="I986" s="177"/>
      <c r="J986" s="177" t="s">
        <v>10469</v>
      </c>
      <c r="K986" s="172" t="s">
        <v>80</v>
      </c>
      <c r="L986" s="56"/>
      <c r="M986" s="56"/>
    </row>
    <row r="987" spans="1:13" ht="20.25" customHeight="1">
      <c r="A987" s="69" t="s">
        <v>1549</v>
      </c>
      <c r="B987" s="172" t="s">
        <v>401</v>
      </c>
      <c r="C987" s="157" t="s">
        <v>7728</v>
      </c>
      <c r="D987" s="172">
        <f t="shared" si="16"/>
        <v>5</v>
      </c>
      <c r="E987" s="172" t="s">
        <v>4068</v>
      </c>
      <c r="F987" s="172" t="s">
        <v>5924</v>
      </c>
      <c r="G987" s="172" t="s">
        <v>10460</v>
      </c>
      <c r="H987" s="172" t="s">
        <v>7735</v>
      </c>
      <c r="I987" s="177" t="s">
        <v>10461</v>
      </c>
      <c r="J987" s="177"/>
      <c r="K987" s="172" t="s">
        <v>80</v>
      </c>
      <c r="L987" s="56"/>
      <c r="M987" s="56"/>
    </row>
    <row r="988" spans="1:13" ht="20.25" customHeight="1">
      <c r="A988" s="69" t="s">
        <v>1549</v>
      </c>
      <c r="B988" s="172" t="s">
        <v>401</v>
      </c>
      <c r="C988" s="157" t="s">
        <v>7728</v>
      </c>
      <c r="D988" s="172">
        <f t="shared" si="16"/>
        <v>6</v>
      </c>
      <c r="E988" s="172" t="s">
        <v>2713</v>
      </c>
      <c r="F988" s="172" t="s">
        <v>2382</v>
      </c>
      <c r="G988" s="172" t="s">
        <v>10462</v>
      </c>
      <c r="H988" s="172" t="s">
        <v>7736</v>
      </c>
      <c r="I988" s="177" t="s">
        <v>10463</v>
      </c>
      <c r="J988" s="177" t="s">
        <v>10464</v>
      </c>
      <c r="K988" s="172" t="s">
        <v>80</v>
      </c>
      <c r="L988" s="56"/>
      <c r="M988" s="56"/>
    </row>
    <row r="989" spans="1:13" ht="20.25" customHeight="1">
      <c r="A989" s="69" t="s">
        <v>1549</v>
      </c>
      <c r="B989" s="172" t="s">
        <v>401</v>
      </c>
      <c r="C989" s="157" t="s">
        <v>7728</v>
      </c>
      <c r="D989" s="172">
        <f t="shared" si="16"/>
        <v>7</v>
      </c>
      <c r="E989" s="172" t="s">
        <v>4069</v>
      </c>
      <c r="F989" s="172" t="s">
        <v>5925</v>
      </c>
      <c r="G989" s="172" t="s">
        <v>10465</v>
      </c>
      <c r="H989" s="172" t="s">
        <v>7737</v>
      </c>
      <c r="I989" s="177" t="s">
        <v>10466</v>
      </c>
      <c r="J989" s="122" t="s">
        <v>10470</v>
      </c>
      <c r="K989" s="172" t="s">
        <v>627</v>
      </c>
      <c r="L989" s="56"/>
      <c r="M989" s="56"/>
    </row>
    <row r="990" spans="1:13" ht="20.25" customHeight="1">
      <c r="A990" s="69" t="s">
        <v>1549</v>
      </c>
      <c r="B990" s="172" t="s">
        <v>401</v>
      </c>
      <c r="C990" s="157" t="s">
        <v>7728</v>
      </c>
      <c r="D990" s="172">
        <f t="shared" si="16"/>
        <v>8</v>
      </c>
      <c r="E990" s="172" t="s">
        <v>4070</v>
      </c>
      <c r="F990" s="172" t="s">
        <v>5926</v>
      </c>
      <c r="G990" s="172"/>
      <c r="H990" s="172" t="s">
        <v>7738</v>
      </c>
      <c r="I990" s="177"/>
      <c r="J990" s="177" t="s">
        <v>10471</v>
      </c>
      <c r="K990" s="172" t="s">
        <v>8108</v>
      </c>
      <c r="L990" s="56"/>
      <c r="M990" s="56"/>
    </row>
    <row r="991" spans="1:13" ht="20.25" customHeight="1">
      <c r="A991" s="69" t="s">
        <v>1549</v>
      </c>
      <c r="B991" s="172" t="s">
        <v>401</v>
      </c>
      <c r="C991" s="157" t="s">
        <v>7728</v>
      </c>
      <c r="D991" s="172">
        <f t="shared" si="16"/>
        <v>9</v>
      </c>
      <c r="E991" s="172" t="s">
        <v>4071</v>
      </c>
      <c r="F991" s="172" t="s">
        <v>5927</v>
      </c>
      <c r="G991" s="172" t="s">
        <v>10474</v>
      </c>
      <c r="H991" s="172" t="s">
        <v>7739</v>
      </c>
      <c r="I991" s="177" t="s">
        <v>10472</v>
      </c>
      <c r="J991" s="177" t="s">
        <v>10473</v>
      </c>
      <c r="K991" s="172" t="s">
        <v>627</v>
      </c>
      <c r="L991" s="56"/>
      <c r="M991" s="56"/>
    </row>
    <row r="992" spans="1:13" ht="20.25" customHeight="1">
      <c r="A992" s="69" t="s">
        <v>1549</v>
      </c>
      <c r="B992" s="172" t="s">
        <v>401</v>
      </c>
      <c r="C992" s="157" t="s">
        <v>7728</v>
      </c>
      <c r="D992" s="172">
        <f t="shared" si="16"/>
        <v>10</v>
      </c>
      <c r="E992" s="172" t="s">
        <v>4072</v>
      </c>
      <c r="F992" s="172" t="s">
        <v>5928</v>
      </c>
      <c r="G992" s="172" t="s">
        <v>10475</v>
      </c>
      <c r="H992" s="172" t="s">
        <v>7740</v>
      </c>
      <c r="I992" s="177" t="s">
        <v>10476</v>
      </c>
      <c r="J992" s="177" t="s">
        <v>10477</v>
      </c>
      <c r="K992" s="172" t="s">
        <v>627</v>
      </c>
      <c r="L992" s="56"/>
      <c r="M992" s="56"/>
    </row>
    <row r="993" spans="1:13" ht="20.25" customHeight="1">
      <c r="A993" s="69" t="s">
        <v>1549</v>
      </c>
      <c r="B993" s="172" t="s">
        <v>401</v>
      </c>
      <c r="C993" s="157" t="s">
        <v>7728</v>
      </c>
      <c r="D993" s="172">
        <f t="shared" si="16"/>
        <v>11</v>
      </c>
      <c r="E993" s="172" t="s">
        <v>4073</v>
      </c>
      <c r="F993" s="172" t="s">
        <v>5929</v>
      </c>
      <c r="G993" s="172" t="s">
        <v>10478</v>
      </c>
      <c r="H993" s="172" t="s">
        <v>7741</v>
      </c>
      <c r="I993" s="177"/>
      <c r="J993" s="275" t="s">
        <v>10482</v>
      </c>
      <c r="K993" s="172" t="s">
        <v>8108</v>
      </c>
      <c r="L993" s="56"/>
      <c r="M993" s="56"/>
    </row>
    <row r="994" spans="1:13" ht="20.25" customHeight="1">
      <c r="A994" s="69" t="s">
        <v>264</v>
      </c>
      <c r="B994" s="172" t="s">
        <v>401</v>
      </c>
      <c r="C994" s="157" t="s">
        <v>7728</v>
      </c>
      <c r="D994" s="172">
        <f t="shared" si="16"/>
        <v>12</v>
      </c>
      <c r="E994" s="172" t="s">
        <v>202</v>
      </c>
      <c r="F994" s="172" t="s">
        <v>7709</v>
      </c>
      <c r="G994" s="36" t="s">
        <v>1235</v>
      </c>
      <c r="H994" s="172" t="s">
        <v>10479</v>
      </c>
      <c r="I994" s="88" t="s">
        <v>1701</v>
      </c>
      <c r="J994" s="97" t="s">
        <v>1680</v>
      </c>
      <c r="K994" s="172" t="s">
        <v>80</v>
      </c>
      <c r="L994" s="156"/>
      <c r="M994" s="156"/>
    </row>
    <row r="995" spans="1:13" ht="20.25" customHeight="1">
      <c r="A995" s="69" t="s">
        <v>1549</v>
      </c>
      <c r="B995" s="172" t="s">
        <v>401</v>
      </c>
      <c r="C995" s="157" t="s">
        <v>7728</v>
      </c>
      <c r="D995" s="172">
        <f t="shared" si="16"/>
        <v>13</v>
      </c>
      <c r="E995" s="172" t="s">
        <v>4074</v>
      </c>
      <c r="F995" s="172" t="s">
        <v>5930</v>
      </c>
      <c r="G995" s="172" t="s">
        <v>10480</v>
      </c>
      <c r="H995" s="172" t="s">
        <v>7742</v>
      </c>
      <c r="I995" s="177"/>
      <c r="J995" s="178" t="s">
        <v>10481</v>
      </c>
      <c r="K995" s="172" t="s">
        <v>8108</v>
      </c>
      <c r="L995" s="56"/>
      <c r="M995" s="56"/>
    </row>
    <row r="996" spans="1:13" ht="20.25" customHeight="1">
      <c r="A996" s="69" t="s">
        <v>1549</v>
      </c>
      <c r="B996" s="172" t="s">
        <v>401</v>
      </c>
      <c r="C996" s="157" t="s">
        <v>7728</v>
      </c>
      <c r="D996" s="172">
        <f t="shared" si="16"/>
        <v>14</v>
      </c>
      <c r="E996" s="172" t="s">
        <v>4075</v>
      </c>
      <c r="F996" s="172" t="s">
        <v>5931</v>
      </c>
      <c r="G996" s="172" t="s">
        <v>10483</v>
      </c>
      <c r="H996" s="172" t="s">
        <v>7743</v>
      </c>
      <c r="I996" s="177" t="s">
        <v>10484</v>
      </c>
      <c r="J996" s="177" t="s">
        <v>10485</v>
      </c>
      <c r="K996" s="172" t="s">
        <v>8108</v>
      </c>
      <c r="L996" s="56"/>
      <c r="M996" s="56"/>
    </row>
    <row r="997" spans="1:13" ht="20.25" customHeight="1">
      <c r="A997" s="69" t="s">
        <v>1549</v>
      </c>
      <c r="B997" s="172" t="s">
        <v>401</v>
      </c>
      <c r="C997" s="157" t="s">
        <v>7728</v>
      </c>
      <c r="D997" s="172">
        <f t="shared" si="16"/>
        <v>15</v>
      </c>
      <c r="E997" s="172" t="s">
        <v>4076</v>
      </c>
      <c r="F997" s="172" t="s">
        <v>5932</v>
      </c>
      <c r="G997" s="172" t="s">
        <v>10486</v>
      </c>
      <c r="H997" s="172" t="s">
        <v>7744</v>
      </c>
      <c r="I997" s="274" t="s">
        <v>10487</v>
      </c>
      <c r="J997" s="276">
        <v>676</v>
      </c>
      <c r="K997" s="172" t="s">
        <v>974</v>
      </c>
      <c r="L997" s="56"/>
      <c r="M997" s="56"/>
    </row>
    <row r="998" spans="1:13" ht="20.25" customHeight="1">
      <c r="A998" s="69" t="s">
        <v>1549</v>
      </c>
      <c r="B998" s="172" t="s">
        <v>401</v>
      </c>
      <c r="C998" s="157" t="s">
        <v>7728</v>
      </c>
      <c r="D998" s="172">
        <f t="shared" si="16"/>
        <v>16</v>
      </c>
      <c r="E998" s="172" t="s">
        <v>4077</v>
      </c>
      <c r="F998" s="172" t="s">
        <v>5933</v>
      </c>
      <c r="G998" s="172" t="s">
        <v>10488</v>
      </c>
      <c r="H998" s="172" t="s">
        <v>7745</v>
      </c>
      <c r="I998" s="177"/>
      <c r="J998" s="177" t="s">
        <v>10489</v>
      </c>
      <c r="K998" s="172" t="s">
        <v>8108</v>
      </c>
      <c r="L998" s="56"/>
      <c r="M998" s="56"/>
    </row>
    <row r="999" spans="1:13" ht="20.25" customHeight="1">
      <c r="A999" s="69" t="s">
        <v>1549</v>
      </c>
      <c r="B999" s="172" t="s">
        <v>401</v>
      </c>
      <c r="C999" s="157" t="s">
        <v>7728</v>
      </c>
      <c r="D999" s="172">
        <f t="shared" si="16"/>
        <v>17</v>
      </c>
      <c r="E999" s="172" t="s">
        <v>955</v>
      </c>
      <c r="F999" s="172" t="s">
        <v>962</v>
      </c>
      <c r="G999" s="172" t="s">
        <v>6985</v>
      </c>
      <c r="H999" s="172" t="s">
        <v>7746</v>
      </c>
      <c r="I999" s="177"/>
      <c r="J999" s="177" t="s">
        <v>7000</v>
      </c>
      <c r="K999" s="172" t="s">
        <v>8108</v>
      </c>
      <c r="L999" s="56"/>
      <c r="M999" s="56"/>
    </row>
    <row r="1000" spans="1:13" ht="20.25" customHeight="1">
      <c r="A1000" s="69" t="s">
        <v>1549</v>
      </c>
      <c r="B1000" s="172" t="s">
        <v>401</v>
      </c>
      <c r="C1000" s="157" t="s">
        <v>7728</v>
      </c>
      <c r="D1000" s="172">
        <f t="shared" si="16"/>
        <v>18</v>
      </c>
      <c r="E1000" s="172" t="s">
        <v>1437</v>
      </c>
      <c r="F1000" s="172" t="s">
        <v>1433</v>
      </c>
      <c r="G1000" s="172" t="s">
        <v>9965</v>
      </c>
      <c r="H1000" s="172" t="s">
        <v>7747</v>
      </c>
      <c r="I1000" s="177"/>
      <c r="J1000" s="177" t="s">
        <v>6216</v>
      </c>
      <c r="K1000" s="172" t="s">
        <v>8108</v>
      </c>
      <c r="L1000" s="56"/>
      <c r="M1000" s="56"/>
    </row>
    <row r="1001" spans="1:13" ht="20.25" customHeight="1">
      <c r="A1001" s="69" t="s">
        <v>1549</v>
      </c>
      <c r="B1001" s="172" t="s">
        <v>4078</v>
      </c>
      <c r="C1001" s="157" t="s">
        <v>7728</v>
      </c>
      <c r="D1001" s="172">
        <f t="shared" si="16"/>
        <v>19</v>
      </c>
      <c r="E1001" s="69" t="s">
        <v>4066</v>
      </c>
      <c r="F1001" s="172" t="s">
        <v>5922</v>
      </c>
      <c r="G1001" s="172" t="s">
        <v>10450</v>
      </c>
      <c r="H1001" s="172" t="s">
        <v>7748</v>
      </c>
      <c r="I1001" s="177"/>
      <c r="J1001" s="177" t="s">
        <v>10490</v>
      </c>
      <c r="K1001" s="172" t="s">
        <v>8108</v>
      </c>
      <c r="L1001" s="56"/>
      <c r="M1001" s="56"/>
    </row>
    <row r="1002" spans="1:13" ht="20.25" customHeight="1">
      <c r="A1002" s="69" t="s">
        <v>1549</v>
      </c>
      <c r="B1002" s="172" t="s">
        <v>401</v>
      </c>
      <c r="C1002" s="157" t="s">
        <v>7728</v>
      </c>
      <c r="D1002" s="172">
        <f t="shared" si="16"/>
        <v>20</v>
      </c>
      <c r="E1002" s="172" t="s">
        <v>954</v>
      </c>
      <c r="F1002" s="172" t="s">
        <v>961</v>
      </c>
      <c r="G1002" s="36" t="s">
        <v>5426</v>
      </c>
      <c r="H1002" s="172" t="s">
        <v>7754</v>
      </c>
      <c r="I1002" s="193" t="s">
        <v>5427</v>
      </c>
      <c r="J1002" s="89" t="s">
        <v>1391</v>
      </c>
      <c r="K1002" s="172" t="s">
        <v>80</v>
      </c>
      <c r="L1002" s="56"/>
      <c r="M1002" s="56"/>
    </row>
    <row r="1003" spans="1:13" ht="20.25" customHeight="1">
      <c r="A1003" s="69" t="s">
        <v>1549</v>
      </c>
      <c r="B1003" s="172" t="s">
        <v>402</v>
      </c>
      <c r="C1003" s="172" t="s">
        <v>321</v>
      </c>
      <c r="D1003" s="172">
        <f t="shared" si="16"/>
        <v>1</v>
      </c>
      <c r="E1003" s="69" t="s">
        <v>573</v>
      </c>
      <c r="F1003" s="173" t="s">
        <v>565</v>
      </c>
      <c r="G1003" s="172" t="s">
        <v>600</v>
      </c>
      <c r="H1003" s="69" t="s">
        <v>7749</v>
      </c>
      <c r="I1003" s="122" t="s">
        <v>3522</v>
      </c>
      <c r="J1003" s="122" t="s">
        <v>2006</v>
      </c>
      <c r="K1003" s="173" t="s">
        <v>215</v>
      </c>
      <c r="L1003" s="56"/>
      <c r="M1003" s="56"/>
    </row>
    <row r="1004" spans="1:13" ht="20.25" customHeight="1">
      <c r="A1004" s="69" t="s">
        <v>1549</v>
      </c>
      <c r="B1004" s="172" t="s">
        <v>402</v>
      </c>
      <c r="C1004" s="172" t="s">
        <v>321</v>
      </c>
      <c r="D1004" s="172">
        <f t="shared" si="16"/>
        <v>2</v>
      </c>
      <c r="E1004" s="172" t="s">
        <v>3760</v>
      </c>
      <c r="F1004" s="172" t="s">
        <v>5598</v>
      </c>
      <c r="G1004" s="172" t="s">
        <v>10493</v>
      </c>
      <c r="H1004" s="172" t="s">
        <v>7750</v>
      </c>
      <c r="I1004" s="274" t="s">
        <v>3518</v>
      </c>
      <c r="J1004" s="274" t="s">
        <v>10494</v>
      </c>
      <c r="K1004" s="172" t="s">
        <v>974</v>
      </c>
      <c r="L1004" s="56"/>
      <c r="M1004" s="56"/>
    </row>
    <row r="1005" spans="1:13" ht="20.25" customHeight="1">
      <c r="A1005" s="212" t="s">
        <v>1549</v>
      </c>
      <c r="B1005" s="201" t="s">
        <v>402</v>
      </c>
      <c r="C1005" s="201" t="s">
        <v>321</v>
      </c>
      <c r="D1005" s="201">
        <f t="shared" si="16"/>
        <v>3</v>
      </c>
      <c r="E1005" s="201" t="s">
        <v>4079</v>
      </c>
      <c r="F1005" s="201" t="s">
        <v>5934</v>
      </c>
      <c r="G1005" s="201" t="s">
        <v>10496</v>
      </c>
      <c r="H1005" s="201" t="s">
        <v>7751</v>
      </c>
      <c r="I1005" s="202" t="s">
        <v>10495</v>
      </c>
      <c r="J1005" s="202" t="s">
        <v>12528</v>
      </c>
      <c r="K1005" s="172" t="s">
        <v>627</v>
      </c>
      <c r="L1005" s="56"/>
      <c r="M1005" s="56"/>
    </row>
    <row r="1006" spans="1:13" ht="20.25" customHeight="1">
      <c r="A1006" s="69" t="s">
        <v>1549</v>
      </c>
      <c r="B1006" s="172" t="s">
        <v>402</v>
      </c>
      <c r="C1006" s="172" t="s">
        <v>321</v>
      </c>
      <c r="D1006" s="172">
        <f t="shared" si="16"/>
        <v>4</v>
      </c>
      <c r="E1006" s="172" t="s">
        <v>4080</v>
      </c>
      <c r="F1006" s="172" t="s">
        <v>5935</v>
      </c>
      <c r="G1006" s="172" t="s">
        <v>10497</v>
      </c>
      <c r="H1006" s="172" t="s">
        <v>7756</v>
      </c>
      <c r="I1006" s="177"/>
      <c r="J1006" s="177" t="s">
        <v>10498</v>
      </c>
      <c r="K1006" s="172" t="s">
        <v>80</v>
      </c>
      <c r="L1006" s="56"/>
      <c r="M1006" s="56"/>
    </row>
    <row r="1007" spans="1:13" ht="20.25" customHeight="1">
      <c r="A1007" s="69" t="s">
        <v>1549</v>
      </c>
      <c r="B1007" s="172" t="s">
        <v>402</v>
      </c>
      <c r="C1007" s="172" t="s">
        <v>321</v>
      </c>
      <c r="D1007" s="172">
        <f t="shared" si="16"/>
        <v>5</v>
      </c>
      <c r="E1007" s="172" t="s">
        <v>3810</v>
      </c>
      <c r="F1007" s="172" t="s">
        <v>5708</v>
      </c>
      <c r="G1007" s="410" t="s">
        <v>3789</v>
      </c>
      <c r="H1007" s="172" t="s">
        <v>7752</v>
      </c>
      <c r="I1007" s="177"/>
      <c r="J1007" s="177" t="s">
        <v>10499</v>
      </c>
      <c r="K1007" s="172" t="s">
        <v>8108</v>
      </c>
      <c r="L1007" s="56"/>
      <c r="M1007" s="56"/>
    </row>
    <row r="1008" spans="1:13" ht="20.25" customHeight="1">
      <c r="A1008" s="69" t="s">
        <v>1549</v>
      </c>
      <c r="B1008" s="172" t="s">
        <v>402</v>
      </c>
      <c r="C1008" s="172" t="s">
        <v>321</v>
      </c>
      <c r="D1008" s="172">
        <f t="shared" si="16"/>
        <v>6</v>
      </c>
      <c r="E1008" s="172" t="s">
        <v>202</v>
      </c>
      <c r="F1008" s="172" t="s">
        <v>633</v>
      </c>
      <c r="G1008" s="36" t="s">
        <v>1235</v>
      </c>
      <c r="H1008" s="172" t="s">
        <v>7753</v>
      </c>
      <c r="I1008" s="88" t="s">
        <v>1701</v>
      </c>
      <c r="J1008" s="97" t="s">
        <v>1680</v>
      </c>
      <c r="K1008" s="172" t="s">
        <v>80</v>
      </c>
      <c r="L1008" s="56"/>
      <c r="M1008" s="56"/>
    </row>
    <row r="1009" spans="1:13" ht="20.25" customHeight="1">
      <c r="A1009" s="152" t="s">
        <v>1549</v>
      </c>
      <c r="B1009" s="238" t="s">
        <v>1505</v>
      </c>
      <c r="C1009" s="238" t="s">
        <v>1513</v>
      </c>
      <c r="D1009" s="238">
        <f t="shared" si="16"/>
        <v>1</v>
      </c>
      <c r="E1009" s="238" t="s">
        <v>3684</v>
      </c>
      <c r="F1009" s="238" t="s">
        <v>5630</v>
      </c>
      <c r="G1009" s="238"/>
      <c r="H1009" s="238"/>
      <c r="I1009" s="269"/>
      <c r="J1009" s="269"/>
      <c r="K1009" s="238" t="s">
        <v>80</v>
      </c>
      <c r="L1009" s="56"/>
      <c r="M1009" s="56"/>
    </row>
    <row r="1010" spans="1:13" ht="20.25" customHeight="1">
      <c r="A1010" s="152" t="s">
        <v>1549</v>
      </c>
      <c r="B1010" s="238" t="s">
        <v>4081</v>
      </c>
      <c r="C1010" s="238" t="s">
        <v>1513</v>
      </c>
      <c r="D1010" s="238">
        <f t="shared" si="16"/>
        <v>2</v>
      </c>
      <c r="E1010" s="238" t="s">
        <v>954</v>
      </c>
      <c r="F1010" s="238" t="s">
        <v>10502</v>
      </c>
      <c r="G1010" s="413" t="s">
        <v>5426</v>
      </c>
      <c r="H1010" s="238"/>
      <c r="I1010" s="234" t="s">
        <v>5427</v>
      </c>
      <c r="J1010" s="235" t="s">
        <v>1391</v>
      </c>
      <c r="K1010" s="238" t="s">
        <v>80</v>
      </c>
      <c r="L1010" s="56"/>
      <c r="M1010" s="56"/>
    </row>
    <row r="1011" spans="1:13" ht="20.25" customHeight="1">
      <c r="A1011" s="152" t="s">
        <v>1549</v>
      </c>
      <c r="B1011" s="238" t="s">
        <v>4081</v>
      </c>
      <c r="C1011" s="238" t="s">
        <v>1513</v>
      </c>
      <c r="D1011" s="238">
        <f t="shared" si="16"/>
        <v>3</v>
      </c>
      <c r="E1011" s="238" t="s">
        <v>1021</v>
      </c>
      <c r="F1011" s="238" t="s">
        <v>1445</v>
      </c>
      <c r="G1011" s="238"/>
      <c r="H1011" s="238"/>
      <c r="I1011" s="236" t="s">
        <v>6044</v>
      </c>
      <c r="J1011" s="237" t="s">
        <v>6872</v>
      </c>
      <c r="K1011" s="238" t="s">
        <v>974</v>
      </c>
      <c r="L1011" s="56"/>
      <c r="M1011" s="56"/>
    </row>
    <row r="1012" spans="1:13" ht="20.25" customHeight="1">
      <c r="A1012" s="152" t="s">
        <v>1549</v>
      </c>
      <c r="B1012" s="238" t="s">
        <v>4081</v>
      </c>
      <c r="C1012" s="238" t="s">
        <v>1513</v>
      </c>
      <c r="D1012" s="238">
        <f t="shared" si="16"/>
        <v>4</v>
      </c>
      <c r="E1012" s="238" t="s">
        <v>2787</v>
      </c>
      <c r="F1012" s="238" t="s">
        <v>2380</v>
      </c>
      <c r="G1012" s="238"/>
      <c r="H1012" s="238"/>
      <c r="I1012" s="269"/>
      <c r="J1012" s="269"/>
      <c r="K1012" s="238" t="s">
        <v>8108</v>
      </c>
      <c r="L1012" s="56"/>
      <c r="M1012" s="56"/>
    </row>
    <row r="1013" spans="1:13" ht="20.25" customHeight="1">
      <c r="A1013" s="152" t="s">
        <v>1549</v>
      </c>
      <c r="B1013" s="238" t="s">
        <v>4081</v>
      </c>
      <c r="C1013" s="238" t="s">
        <v>1513</v>
      </c>
      <c r="D1013" s="238">
        <f t="shared" si="16"/>
        <v>5</v>
      </c>
      <c r="E1013" s="238" t="s">
        <v>4082</v>
      </c>
      <c r="F1013" s="238" t="s">
        <v>5536</v>
      </c>
      <c r="G1013" s="238"/>
      <c r="H1013" s="238"/>
      <c r="I1013" s="269"/>
      <c r="J1013" s="269"/>
      <c r="K1013" s="238" t="s">
        <v>80</v>
      </c>
      <c r="L1013" s="56"/>
      <c r="M1013" s="56"/>
    </row>
    <row r="1014" spans="1:13" ht="20.25" customHeight="1">
      <c r="A1014" s="152" t="s">
        <v>1549</v>
      </c>
      <c r="B1014" s="238" t="s">
        <v>4081</v>
      </c>
      <c r="C1014" s="238" t="s">
        <v>1513</v>
      </c>
      <c r="D1014" s="238">
        <f t="shared" si="16"/>
        <v>6</v>
      </c>
      <c r="E1014" s="238" t="s">
        <v>3546</v>
      </c>
      <c r="F1014" s="238" t="s">
        <v>5537</v>
      </c>
      <c r="G1014" s="238"/>
      <c r="H1014" s="238"/>
      <c r="I1014" s="269"/>
      <c r="J1014" s="269"/>
      <c r="K1014" s="238" t="s">
        <v>8108</v>
      </c>
      <c r="L1014" s="56"/>
      <c r="M1014" s="56"/>
    </row>
    <row r="1015" spans="1:13" ht="20.25" customHeight="1">
      <c r="A1015" s="152" t="s">
        <v>1549</v>
      </c>
      <c r="B1015" s="238" t="s">
        <v>4081</v>
      </c>
      <c r="C1015" s="238" t="s">
        <v>1513</v>
      </c>
      <c r="D1015" s="238">
        <f t="shared" si="16"/>
        <v>7</v>
      </c>
      <c r="E1015" s="238" t="s">
        <v>1458</v>
      </c>
      <c r="F1015" s="238" t="s">
        <v>1451</v>
      </c>
      <c r="G1015" s="238"/>
      <c r="H1015" s="238"/>
      <c r="I1015" s="269"/>
      <c r="J1015" s="269"/>
      <c r="K1015" s="238" t="s">
        <v>8108</v>
      </c>
      <c r="L1015" s="56"/>
      <c r="M1015" s="56"/>
    </row>
    <row r="1016" spans="1:13" ht="20.25" customHeight="1">
      <c r="A1016" s="152" t="s">
        <v>1549</v>
      </c>
      <c r="B1016" s="238" t="s">
        <v>4081</v>
      </c>
      <c r="C1016" s="238" t="s">
        <v>1513</v>
      </c>
      <c r="D1016" s="238">
        <f t="shared" si="16"/>
        <v>8</v>
      </c>
      <c r="E1016" s="239" t="s">
        <v>212</v>
      </c>
      <c r="F1016" s="239" t="s">
        <v>591</v>
      </c>
      <c r="G1016" s="238" t="s">
        <v>220</v>
      </c>
      <c r="H1016" s="152" t="s">
        <v>214</v>
      </c>
      <c r="I1016" s="240" t="s">
        <v>3518</v>
      </c>
      <c r="J1016" s="240" t="s">
        <v>4164</v>
      </c>
      <c r="K1016" s="239" t="s">
        <v>974</v>
      </c>
      <c r="L1016" s="56"/>
      <c r="M1016" s="56"/>
    </row>
    <row r="1017" spans="1:13" ht="20.25" customHeight="1">
      <c r="A1017" s="152" t="s">
        <v>1549</v>
      </c>
      <c r="B1017" s="238" t="s">
        <v>4081</v>
      </c>
      <c r="C1017" s="238" t="s">
        <v>1513</v>
      </c>
      <c r="D1017" s="238">
        <f t="shared" si="16"/>
        <v>9</v>
      </c>
      <c r="E1017" s="152" t="s">
        <v>573</v>
      </c>
      <c r="F1017" s="239" t="s">
        <v>565</v>
      </c>
      <c r="G1017" s="238" t="s">
        <v>600</v>
      </c>
      <c r="H1017" s="152" t="s">
        <v>214</v>
      </c>
      <c r="I1017" s="228" t="s">
        <v>3522</v>
      </c>
      <c r="J1017" s="228" t="s">
        <v>2006</v>
      </c>
      <c r="K1017" s="239" t="s">
        <v>215</v>
      </c>
      <c r="L1017" s="56"/>
      <c r="M1017" s="56"/>
    </row>
    <row r="1018" spans="1:13" ht="20.25" customHeight="1">
      <c r="A1018" s="69" t="s">
        <v>1549</v>
      </c>
      <c r="B1018" s="172" t="s">
        <v>403</v>
      </c>
      <c r="C1018" s="172" t="s">
        <v>322</v>
      </c>
      <c r="D1018" s="172">
        <f t="shared" si="16"/>
        <v>1</v>
      </c>
      <c r="E1018" s="172" t="s">
        <v>4083</v>
      </c>
      <c r="F1018" s="172" t="s">
        <v>5936</v>
      </c>
      <c r="G1018" s="172" t="s">
        <v>10501</v>
      </c>
      <c r="H1018" s="172" t="s">
        <v>7758</v>
      </c>
      <c r="I1018" s="178"/>
      <c r="J1018" s="91" t="s">
        <v>10553</v>
      </c>
      <c r="K1018" s="172" t="s">
        <v>8108</v>
      </c>
      <c r="L1018" s="56"/>
      <c r="M1018" s="56"/>
    </row>
    <row r="1019" spans="1:13" ht="20.25" customHeight="1">
      <c r="A1019" s="69" t="s">
        <v>1549</v>
      </c>
      <c r="B1019" s="172" t="s">
        <v>403</v>
      </c>
      <c r="C1019" s="172" t="s">
        <v>322</v>
      </c>
      <c r="D1019" s="172">
        <f t="shared" si="16"/>
        <v>2</v>
      </c>
      <c r="E1019" s="172" t="s">
        <v>954</v>
      </c>
      <c r="F1019" s="172" t="s">
        <v>961</v>
      </c>
      <c r="G1019" s="36" t="s">
        <v>5426</v>
      </c>
      <c r="H1019" s="172" t="s">
        <v>7759</v>
      </c>
      <c r="I1019" s="193" t="s">
        <v>5427</v>
      </c>
      <c r="J1019" s="89" t="s">
        <v>1391</v>
      </c>
      <c r="K1019" s="172" t="s">
        <v>80</v>
      </c>
      <c r="L1019" s="56"/>
      <c r="M1019" s="56"/>
    </row>
    <row r="1020" spans="1:13" ht="20.25" customHeight="1">
      <c r="A1020" s="69" t="s">
        <v>1549</v>
      </c>
      <c r="B1020" s="172" t="s">
        <v>403</v>
      </c>
      <c r="C1020" s="172" t="s">
        <v>322</v>
      </c>
      <c r="D1020" s="172">
        <f t="shared" si="16"/>
        <v>3</v>
      </c>
      <c r="E1020" s="172" t="s">
        <v>4084</v>
      </c>
      <c r="F1020" s="172" t="s">
        <v>5687</v>
      </c>
      <c r="G1020" s="172" t="s">
        <v>10503</v>
      </c>
      <c r="H1020" s="172" t="s">
        <v>7760</v>
      </c>
      <c r="I1020" s="274" t="s">
        <v>10504</v>
      </c>
      <c r="J1020" s="274" t="s">
        <v>7285</v>
      </c>
      <c r="K1020" s="172" t="s">
        <v>974</v>
      </c>
      <c r="L1020" s="56"/>
      <c r="M1020" s="56"/>
    </row>
    <row r="1021" spans="1:13" ht="20.25" customHeight="1">
      <c r="A1021" s="69" t="s">
        <v>1549</v>
      </c>
      <c r="B1021" s="172" t="s">
        <v>403</v>
      </c>
      <c r="C1021" s="172" t="s">
        <v>322</v>
      </c>
      <c r="D1021" s="172">
        <f t="shared" si="16"/>
        <v>4</v>
      </c>
      <c r="E1021" s="172" t="s">
        <v>955</v>
      </c>
      <c r="F1021" s="172" t="s">
        <v>962</v>
      </c>
      <c r="G1021" s="172" t="s">
        <v>6985</v>
      </c>
      <c r="H1021" s="172" t="s">
        <v>7761</v>
      </c>
      <c r="I1021" s="177"/>
      <c r="J1021" s="177" t="s">
        <v>7000</v>
      </c>
      <c r="K1021" s="172" t="s">
        <v>8108</v>
      </c>
      <c r="L1021" s="56"/>
      <c r="M1021" s="56"/>
    </row>
    <row r="1022" spans="1:13" ht="20.25" customHeight="1">
      <c r="A1022" s="69" t="s">
        <v>1549</v>
      </c>
      <c r="B1022" s="172" t="s">
        <v>403</v>
      </c>
      <c r="C1022" s="172" t="s">
        <v>322</v>
      </c>
      <c r="D1022" s="172">
        <f t="shared" si="16"/>
        <v>5</v>
      </c>
      <c r="E1022" s="172" t="s">
        <v>1455</v>
      </c>
      <c r="F1022" s="172" t="s">
        <v>1446</v>
      </c>
      <c r="G1022" s="172" t="s">
        <v>1455</v>
      </c>
      <c r="H1022" s="172" t="s">
        <v>7762</v>
      </c>
      <c r="I1022" s="177" t="s">
        <v>6244</v>
      </c>
      <c r="J1022" s="177" t="s">
        <v>7300</v>
      </c>
      <c r="K1022" s="172" t="s">
        <v>8108</v>
      </c>
      <c r="L1022" s="56"/>
      <c r="M1022" s="56"/>
    </row>
    <row r="1023" spans="1:13" ht="20.25" customHeight="1">
      <c r="A1023" s="69" t="s">
        <v>1549</v>
      </c>
      <c r="B1023" s="172" t="s">
        <v>403</v>
      </c>
      <c r="C1023" s="172" t="s">
        <v>322</v>
      </c>
      <c r="D1023" s="172">
        <f t="shared" si="16"/>
        <v>6</v>
      </c>
      <c r="E1023" s="69" t="s">
        <v>10500</v>
      </c>
      <c r="F1023" s="69" t="s">
        <v>5568</v>
      </c>
      <c r="G1023" s="172" t="s">
        <v>10505</v>
      </c>
      <c r="H1023" s="172" t="s">
        <v>7763</v>
      </c>
      <c r="I1023" s="177"/>
      <c r="J1023" s="177" t="s">
        <v>10506</v>
      </c>
      <c r="K1023" s="172" t="s">
        <v>8108</v>
      </c>
      <c r="L1023" s="56"/>
      <c r="M1023" s="56"/>
    </row>
    <row r="1024" spans="1:13" ht="20.25" customHeight="1">
      <c r="A1024" s="69" t="s">
        <v>1549</v>
      </c>
      <c r="B1024" s="172" t="s">
        <v>403</v>
      </c>
      <c r="C1024" s="172" t="s">
        <v>322</v>
      </c>
      <c r="D1024" s="172">
        <f t="shared" si="16"/>
        <v>7</v>
      </c>
      <c r="E1024" s="172" t="s">
        <v>1456</v>
      </c>
      <c r="F1024" s="172" t="s">
        <v>1447</v>
      </c>
      <c r="G1024" s="172" t="s">
        <v>6372</v>
      </c>
      <c r="H1024" s="172" t="s">
        <v>7764</v>
      </c>
      <c r="I1024" s="177" t="s">
        <v>7301</v>
      </c>
      <c r="J1024" s="177" t="s">
        <v>7302</v>
      </c>
      <c r="K1024" s="172" t="s">
        <v>8108</v>
      </c>
      <c r="L1024" s="56"/>
      <c r="M1024" s="56"/>
    </row>
    <row r="1025" spans="1:13" ht="20.25" customHeight="1">
      <c r="A1025" s="69" t="s">
        <v>1549</v>
      </c>
      <c r="B1025" s="172" t="s">
        <v>403</v>
      </c>
      <c r="C1025" s="172" t="s">
        <v>322</v>
      </c>
      <c r="D1025" s="172">
        <f t="shared" si="16"/>
        <v>8</v>
      </c>
      <c r="E1025" s="172" t="s">
        <v>4085</v>
      </c>
      <c r="F1025" s="172" t="s">
        <v>5937</v>
      </c>
      <c r="G1025" s="172" t="s">
        <v>10507</v>
      </c>
      <c r="H1025" s="172" t="s">
        <v>7765</v>
      </c>
      <c r="I1025" s="274" t="s">
        <v>3518</v>
      </c>
      <c r="J1025" s="274" t="s">
        <v>10508</v>
      </c>
      <c r="K1025" s="172" t="s">
        <v>974</v>
      </c>
      <c r="L1025" s="56"/>
      <c r="M1025" s="56"/>
    </row>
    <row r="1026" spans="1:13" ht="20.25" customHeight="1">
      <c r="A1026" s="69" t="s">
        <v>1549</v>
      </c>
      <c r="B1026" s="172" t="s">
        <v>403</v>
      </c>
      <c r="C1026" s="172" t="s">
        <v>322</v>
      </c>
      <c r="D1026" s="172">
        <f t="shared" si="16"/>
        <v>9</v>
      </c>
      <c r="E1026" s="173" t="s">
        <v>212</v>
      </c>
      <c r="F1026" s="173" t="s">
        <v>591</v>
      </c>
      <c r="G1026" s="172" t="s">
        <v>220</v>
      </c>
      <c r="H1026" s="69" t="s">
        <v>214</v>
      </c>
      <c r="I1026" s="174" t="s">
        <v>3518</v>
      </c>
      <c r="J1026" s="174" t="s">
        <v>4164</v>
      </c>
      <c r="K1026" s="173" t="s">
        <v>974</v>
      </c>
      <c r="L1026" s="56"/>
      <c r="M1026" s="56"/>
    </row>
    <row r="1027" spans="1:13" ht="20.25" customHeight="1">
      <c r="A1027" s="69" t="s">
        <v>1549</v>
      </c>
      <c r="B1027" s="172" t="s">
        <v>403</v>
      </c>
      <c r="C1027" s="172" t="s">
        <v>322</v>
      </c>
      <c r="D1027" s="172">
        <f t="shared" si="16"/>
        <v>10</v>
      </c>
      <c r="E1027" s="69" t="s">
        <v>573</v>
      </c>
      <c r="F1027" s="173" t="s">
        <v>565</v>
      </c>
      <c r="G1027" s="172" t="s">
        <v>600</v>
      </c>
      <c r="H1027" s="69" t="s">
        <v>214</v>
      </c>
      <c r="I1027" s="122" t="s">
        <v>3522</v>
      </c>
      <c r="J1027" s="122" t="s">
        <v>2006</v>
      </c>
      <c r="K1027" s="173" t="s">
        <v>215</v>
      </c>
      <c r="L1027" s="56"/>
      <c r="M1027" s="56"/>
    </row>
    <row r="1028" spans="1:13" ht="20.25" customHeight="1">
      <c r="A1028" s="69" t="s">
        <v>1549</v>
      </c>
      <c r="B1028" s="172" t="s">
        <v>1506</v>
      </c>
      <c r="C1028" s="172" t="s">
        <v>1514</v>
      </c>
      <c r="D1028" s="172">
        <f t="shared" si="16"/>
        <v>1</v>
      </c>
      <c r="E1028" s="172" t="s">
        <v>1552</v>
      </c>
      <c r="F1028" s="172" t="s">
        <v>5531</v>
      </c>
      <c r="G1028" s="172" t="s">
        <v>10537</v>
      </c>
      <c r="H1028" s="172" t="s">
        <v>10510</v>
      </c>
      <c r="I1028" s="177" t="s">
        <v>10538</v>
      </c>
      <c r="J1028" s="177"/>
      <c r="K1028" s="172" t="s">
        <v>80</v>
      </c>
      <c r="L1028" s="56"/>
      <c r="M1028" s="56"/>
    </row>
    <row r="1029" spans="1:13" ht="20.25" customHeight="1">
      <c r="A1029" s="69" t="s">
        <v>1549</v>
      </c>
      <c r="B1029" s="172" t="s">
        <v>4086</v>
      </c>
      <c r="C1029" s="172" t="s">
        <v>1514</v>
      </c>
      <c r="D1029" s="172">
        <f t="shared" si="16"/>
        <v>2</v>
      </c>
      <c r="E1029" s="172" t="s">
        <v>1579</v>
      </c>
      <c r="F1029" s="172" t="s">
        <v>1577</v>
      </c>
      <c r="G1029" s="172" t="s">
        <v>10539</v>
      </c>
      <c r="H1029" s="172" t="s">
        <v>10511</v>
      </c>
      <c r="I1029" s="177"/>
      <c r="J1029" s="177" t="s">
        <v>10540</v>
      </c>
      <c r="K1029" s="172" t="s">
        <v>80</v>
      </c>
      <c r="L1029" s="56"/>
      <c r="M1029" s="56"/>
    </row>
    <row r="1030" spans="1:13" ht="20.25" customHeight="1">
      <c r="A1030" s="69" t="s">
        <v>1549</v>
      </c>
      <c r="B1030" s="172" t="s">
        <v>1506</v>
      </c>
      <c r="C1030" s="172" t="s">
        <v>1514</v>
      </c>
      <c r="D1030" s="172">
        <f t="shared" si="16"/>
        <v>3</v>
      </c>
      <c r="E1030" s="172" t="s">
        <v>4087</v>
      </c>
      <c r="F1030" s="172" t="s">
        <v>5818</v>
      </c>
      <c r="G1030" s="172" t="s">
        <v>10541</v>
      </c>
      <c r="H1030" s="172" t="s">
        <v>10512</v>
      </c>
      <c r="I1030" s="177" t="s">
        <v>10542</v>
      </c>
      <c r="J1030" s="177"/>
      <c r="K1030" s="172" t="s">
        <v>8108</v>
      </c>
      <c r="L1030" s="56"/>
      <c r="M1030" s="56"/>
    </row>
    <row r="1031" spans="1:13" ht="20.25" customHeight="1">
      <c r="A1031" s="69" t="s">
        <v>1549</v>
      </c>
      <c r="B1031" s="172" t="s">
        <v>4086</v>
      </c>
      <c r="C1031" s="172" t="s">
        <v>1514</v>
      </c>
      <c r="D1031" s="172">
        <f t="shared" si="16"/>
        <v>4</v>
      </c>
      <c r="E1031" s="172" t="s">
        <v>202</v>
      </c>
      <c r="F1031" s="172" t="s">
        <v>633</v>
      </c>
      <c r="G1031" s="36" t="s">
        <v>1235</v>
      </c>
      <c r="H1031" s="172" t="s">
        <v>10513</v>
      </c>
      <c r="I1031" s="88" t="s">
        <v>1701</v>
      </c>
      <c r="J1031" s="97" t="s">
        <v>1680</v>
      </c>
      <c r="K1031" s="172" t="s">
        <v>80</v>
      </c>
      <c r="L1031" s="56"/>
      <c r="M1031" s="56"/>
    </row>
    <row r="1032" spans="1:13" ht="20.25" customHeight="1">
      <c r="A1032" s="69" t="s">
        <v>1549</v>
      </c>
      <c r="B1032" s="172" t="s">
        <v>4086</v>
      </c>
      <c r="C1032" s="172" t="s">
        <v>1514</v>
      </c>
      <c r="D1032" s="172">
        <f t="shared" si="16"/>
        <v>5</v>
      </c>
      <c r="E1032" s="172" t="s">
        <v>4088</v>
      </c>
      <c r="F1032" s="172" t="s">
        <v>5938</v>
      </c>
      <c r="G1032" s="172" t="s">
        <v>10543</v>
      </c>
      <c r="H1032" s="172" t="s">
        <v>10514</v>
      </c>
      <c r="I1032" s="177"/>
      <c r="J1032" s="177" t="s">
        <v>10544</v>
      </c>
      <c r="K1032" s="172" t="s">
        <v>8108</v>
      </c>
      <c r="L1032" s="56"/>
      <c r="M1032" s="56"/>
    </row>
    <row r="1033" spans="1:13" ht="20.25" customHeight="1">
      <c r="A1033" s="69" t="s">
        <v>1549</v>
      </c>
      <c r="B1033" s="172" t="s">
        <v>4086</v>
      </c>
      <c r="C1033" s="172" t="s">
        <v>1514</v>
      </c>
      <c r="D1033" s="172">
        <f t="shared" si="16"/>
        <v>6</v>
      </c>
      <c r="E1033" s="172" t="s">
        <v>4089</v>
      </c>
      <c r="F1033" s="172" t="s">
        <v>5939</v>
      </c>
      <c r="G1033" s="172" t="s">
        <v>10545</v>
      </c>
      <c r="H1033" s="172" t="s">
        <v>10515</v>
      </c>
      <c r="I1033" s="177"/>
      <c r="J1033" s="177"/>
      <c r="K1033" s="172" t="s">
        <v>8108</v>
      </c>
      <c r="L1033" s="56"/>
      <c r="M1033" s="56"/>
    </row>
    <row r="1034" spans="1:13" ht="20.25" customHeight="1">
      <c r="A1034" s="69" t="s">
        <v>1549</v>
      </c>
      <c r="B1034" s="172" t="s">
        <v>4086</v>
      </c>
      <c r="C1034" s="172" t="s">
        <v>1514</v>
      </c>
      <c r="D1034" s="172">
        <f t="shared" si="16"/>
        <v>7</v>
      </c>
      <c r="E1034" s="172" t="s">
        <v>4090</v>
      </c>
      <c r="F1034" s="172" t="s">
        <v>4775</v>
      </c>
      <c r="G1034" s="172" t="s">
        <v>10556</v>
      </c>
      <c r="H1034" s="172" t="s">
        <v>10516</v>
      </c>
      <c r="I1034" s="177" t="s">
        <v>10547</v>
      </c>
      <c r="J1034" s="177" t="s">
        <v>10558</v>
      </c>
      <c r="K1034" s="172" t="s">
        <v>627</v>
      </c>
      <c r="L1034" s="56"/>
      <c r="M1034" s="56"/>
    </row>
    <row r="1035" spans="1:13" ht="20.25" customHeight="1">
      <c r="A1035" s="69" t="s">
        <v>1549</v>
      </c>
      <c r="B1035" s="172" t="s">
        <v>4086</v>
      </c>
      <c r="C1035" s="172" t="s">
        <v>1514</v>
      </c>
      <c r="D1035" s="172">
        <f t="shared" ref="D1035:D1098" si="17">IF($C1035=$C1034,$D1034+1,1)</f>
        <v>8</v>
      </c>
      <c r="E1035" s="172" t="s">
        <v>940</v>
      </c>
      <c r="F1035" s="172" t="s">
        <v>1278</v>
      </c>
      <c r="G1035" s="172" t="s">
        <v>10546</v>
      </c>
      <c r="H1035" s="172" t="s">
        <v>10517</v>
      </c>
      <c r="I1035" s="200" t="s">
        <v>6044</v>
      </c>
      <c r="J1035" s="211" t="s">
        <v>6872</v>
      </c>
      <c r="K1035" s="172" t="s">
        <v>974</v>
      </c>
      <c r="L1035" s="56"/>
      <c r="M1035" s="56"/>
    </row>
    <row r="1036" spans="1:13" ht="20.25" customHeight="1">
      <c r="A1036" s="69" t="s">
        <v>1549</v>
      </c>
      <c r="B1036" s="172" t="s">
        <v>1506</v>
      </c>
      <c r="C1036" s="172" t="s">
        <v>1514</v>
      </c>
      <c r="D1036" s="172">
        <f t="shared" si="17"/>
        <v>9</v>
      </c>
      <c r="E1036" s="172" t="s">
        <v>955</v>
      </c>
      <c r="F1036" s="172" t="s">
        <v>962</v>
      </c>
      <c r="G1036" s="172" t="s">
        <v>6985</v>
      </c>
      <c r="H1036" s="172" t="s">
        <v>10518</v>
      </c>
      <c r="I1036" s="177"/>
      <c r="J1036" s="177" t="s">
        <v>7000</v>
      </c>
      <c r="K1036" s="172" t="s">
        <v>8108</v>
      </c>
      <c r="L1036" s="56"/>
      <c r="M1036" s="56"/>
    </row>
    <row r="1037" spans="1:13" ht="20.25" customHeight="1">
      <c r="A1037" s="69" t="s">
        <v>1549</v>
      </c>
      <c r="B1037" s="172" t="s">
        <v>1506</v>
      </c>
      <c r="C1037" s="172" t="s">
        <v>1514</v>
      </c>
      <c r="D1037" s="172">
        <f t="shared" si="17"/>
        <v>10</v>
      </c>
      <c r="E1037" s="173" t="s">
        <v>212</v>
      </c>
      <c r="F1037" s="173" t="s">
        <v>591</v>
      </c>
      <c r="G1037" s="172" t="s">
        <v>220</v>
      </c>
      <c r="H1037" s="69" t="s">
        <v>214</v>
      </c>
      <c r="I1037" s="174" t="s">
        <v>3518</v>
      </c>
      <c r="J1037" s="174" t="s">
        <v>4164</v>
      </c>
      <c r="K1037" s="173" t="s">
        <v>974</v>
      </c>
      <c r="L1037" s="56"/>
      <c r="M1037" s="56"/>
    </row>
    <row r="1038" spans="1:13" ht="20.25" customHeight="1">
      <c r="A1038" s="69" t="s">
        <v>1549</v>
      </c>
      <c r="B1038" s="172" t="s">
        <v>1506</v>
      </c>
      <c r="C1038" s="172" t="s">
        <v>1514</v>
      </c>
      <c r="D1038" s="172">
        <f t="shared" si="17"/>
        <v>11</v>
      </c>
      <c r="E1038" s="69" t="s">
        <v>573</v>
      </c>
      <c r="F1038" s="173" t="s">
        <v>565</v>
      </c>
      <c r="G1038" s="172" t="s">
        <v>600</v>
      </c>
      <c r="H1038" s="69" t="s">
        <v>214</v>
      </c>
      <c r="I1038" s="122" t="s">
        <v>3522</v>
      </c>
      <c r="J1038" s="122" t="s">
        <v>2006</v>
      </c>
      <c r="K1038" s="173" t="s">
        <v>215</v>
      </c>
      <c r="L1038" s="56"/>
      <c r="M1038" s="56"/>
    </row>
    <row r="1039" spans="1:13" ht="20.25" customHeight="1">
      <c r="A1039" s="69" t="s">
        <v>1549</v>
      </c>
      <c r="B1039" s="172" t="s">
        <v>404</v>
      </c>
      <c r="C1039" s="172" t="s">
        <v>1515</v>
      </c>
      <c r="D1039" s="172">
        <f t="shared" si="17"/>
        <v>1</v>
      </c>
      <c r="E1039" s="172" t="s">
        <v>4083</v>
      </c>
      <c r="F1039" s="172" t="s">
        <v>5936</v>
      </c>
      <c r="G1039" s="172" t="s">
        <v>10501</v>
      </c>
      <c r="H1039" s="172" t="s">
        <v>7767</v>
      </c>
      <c r="I1039" s="177"/>
      <c r="J1039" s="91" t="s">
        <v>10553</v>
      </c>
      <c r="K1039" s="172" t="s">
        <v>8108</v>
      </c>
      <c r="L1039" s="56"/>
      <c r="M1039" s="56"/>
    </row>
    <row r="1040" spans="1:13" ht="20.25" customHeight="1">
      <c r="A1040" s="69" t="s">
        <v>1549</v>
      </c>
      <c r="B1040" s="172" t="s">
        <v>404</v>
      </c>
      <c r="C1040" s="172" t="s">
        <v>1515</v>
      </c>
      <c r="D1040" s="172">
        <f t="shared" si="17"/>
        <v>2</v>
      </c>
      <c r="E1040" s="172" t="s">
        <v>954</v>
      </c>
      <c r="F1040" s="172" t="s">
        <v>961</v>
      </c>
      <c r="G1040" s="36" t="s">
        <v>5426</v>
      </c>
      <c r="H1040" s="172" t="s">
        <v>7768</v>
      </c>
      <c r="I1040" s="193" t="s">
        <v>5427</v>
      </c>
      <c r="J1040" s="89" t="s">
        <v>1391</v>
      </c>
      <c r="K1040" s="172" t="s">
        <v>80</v>
      </c>
      <c r="L1040" s="56"/>
      <c r="M1040" s="56"/>
    </row>
    <row r="1041" spans="1:13" ht="20.25" customHeight="1">
      <c r="A1041" s="69" t="s">
        <v>1549</v>
      </c>
      <c r="B1041" s="172" t="s">
        <v>404</v>
      </c>
      <c r="C1041" s="172" t="s">
        <v>1515</v>
      </c>
      <c r="D1041" s="172">
        <f t="shared" si="17"/>
        <v>3</v>
      </c>
      <c r="E1041" s="83" t="s">
        <v>10551</v>
      </c>
      <c r="F1041" s="172" t="s">
        <v>4775</v>
      </c>
      <c r="G1041" s="172" t="s">
        <v>10556</v>
      </c>
      <c r="H1041" s="172" t="s">
        <v>10554</v>
      </c>
      <c r="I1041" s="177" t="s">
        <v>10555</v>
      </c>
      <c r="J1041" s="177" t="s">
        <v>10558</v>
      </c>
      <c r="K1041" s="172" t="s">
        <v>627</v>
      </c>
      <c r="L1041" s="56"/>
      <c r="M1041" s="56"/>
    </row>
    <row r="1042" spans="1:13" ht="20.25" customHeight="1">
      <c r="A1042" s="69" t="s">
        <v>1549</v>
      </c>
      <c r="B1042" s="172" t="s">
        <v>404</v>
      </c>
      <c r="C1042" s="172" t="s">
        <v>1515</v>
      </c>
      <c r="D1042" s="172">
        <f t="shared" si="17"/>
        <v>4</v>
      </c>
      <c r="E1042" s="172" t="s">
        <v>1579</v>
      </c>
      <c r="F1042" s="172" t="s">
        <v>1577</v>
      </c>
      <c r="G1042" s="172" t="s">
        <v>10539</v>
      </c>
      <c r="H1042" s="172" t="s">
        <v>7769</v>
      </c>
      <c r="I1042" s="177"/>
      <c r="J1042" s="177" t="s">
        <v>10540</v>
      </c>
      <c r="K1042" s="172" t="s">
        <v>80</v>
      </c>
      <c r="L1042" s="56"/>
      <c r="M1042" s="56"/>
    </row>
    <row r="1043" spans="1:13" ht="20.25" customHeight="1">
      <c r="A1043" s="69" t="s">
        <v>1549</v>
      </c>
      <c r="B1043" s="172" t="s">
        <v>4091</v>
      </c>
      <c r="C1043" s="172" t="s">
        <v>1515</v>
      </c>
      <c r="D1043" s="172">
        <f t="shared" si="17"/>
        <v>5</v>
      </c>
      <c r="E1043" s="172" t="s">
        <v>4092</v>
      </c>
      <c r="F1043" s="172" t="s">
        <v>5940</v>
      </c>
      <c r="G1043" s="172" t="s">
        <v>10557</v>
      </c>
      <c r="H1043" s="172" t="s">
        <v>7770</v>
      </c>
      <c r="I1043" s="200" t="s">
        <v>6044</v>
      </c>
      <c r="J1043" s="211" t="s">
        <v>6872</v>
      </c>
      <c r="K1043" s="172" t="s">
        <v>974</v>
      </c>
      <c r="L1043" s="56"/>
      <c r="M1043" s="56"/>
    </row>
    <row r="1044" spans="1:13" ht="20.25" customHeight="1">
      <c r="A1044" s="69" t="s">
        <v>1549</v>
      </c>
      <c r="B1044" s="172" t="s">
        <v>404</v>
      </c>
      <c r="C1044" s="172" t="s">
        <v>1515</v>
      </c>
      <c r="D1044" s="172">
        <f t="shared" si="17"/>
        <v>6</v>
      </c>
      <c r="E1044" s="172" t="s">
        <v>2911</v>
      </c>
      <c r="F1044" s="172" t="s">
        <v>2450</v>
      </c>
      <c r="G1044" s="172" t="s">
        <v>10559</v>
      </c>
      <c r="H1044" s="172" t="s">
        <v>7771</v>
      </c>
      <c r="I1044" s="177"/>
      <c r="J1044" s="177" t="s">
        <v>10560</v>
      </c>
      <c r="K1044" s="172" t="s">
        <v>8108</v>
      </c>
      <c r="L1044" s="56"/>
      <c r="M1044" s="56"/>
    </row>
    <row r="1045" spans="1:13" ht="20.25" customHeight="1">
      <c r="A1045" s="69" t="s">
        <v>1549</v>
      </c>
      <c r="B1045" s="172" t="s">
        <v>404</v>
      </c>
      <c r="C1045" s="172" t="s">
        <v>1515</v>
      </c>
      <c r="D1045" s="172">
        <f t="shared" si="17"/>
        <v>7</v>
      </c>
      <c r="E1045" s="83" t="s">
        <v>10552</v>
      </c>
      <c r="F1045" s="172" t="s">
        <v>1433</v>
      </c>
      <c r="G1045" s="172" t="s">
        <v>6985</v>
      </c>
      <c r="H1045" s="172" t="s">
        <v>7772</v>
      </c>
      <c r="I1045" s="177"/>
      <c r="J1045" s="177" t="s">
        <v>7000</v>
      </c>
      <c r="K1045" s="172" t="s">
        <v>8108</v>
      </c>
      <c r="L1045" s="56"/>
      <c r="M1045" s="56"/>
    </row>
    <row r="1046" spans="1:13" ht="20.25" customHeight="1">
      <c r="A1046" s="69" t="s">
        <v>1549</v>
      </c>
      <c r="B1046" s="172" t="s">
        <v>404</v>
      </c>
      <c r="C1046" s="172" t="s">
        <v>1515</v>
      </c>
      <c r="D1046" s="172">
        <f t="shared" si="17"/>
        <v>8</v>
      </c>
      <c r="E1046" s="172" t="s">
        <v>4093</v>
      </c>
      <c r="F1046" s="172" t="s">
        <v>5941</v>
      </c>
      <c r="G1046" s="172" t="s">
        <v>10561</v>
      </c>
      <c r="H1046" s="172" t="s">
        <v>7773</v>
      </c>
      <c r="I1046" s="277" t="s">
        <v>10563</v>
      </c>
      <c r="J1046" s="277" t="s">
        <v>10562</v>
      </c>
      <c r="K1046" s="172" t="s">
        <v>8108</v>
      </c>
      <c r="L1046" s="56"/>
      <c r="M1046" s="56"/>
    </row>
    <row r="1047" spans="1:13" ht="20.25" customHeight="1">
      <c r="A1047" s="69" t="s">
        <v>1549</v>
      </c>
      <c r="B1047" s="172" t="s">
        <v>404</v>
      </c>
      <c r="C1047" s="172" t="s">
        <v>1515</v>
      </c>
      <c r="D1047" s="172">
        <f t="shared" si="17"/>
        <v>9</v>
      </c>
      <c r="E1047" s="173" t="s">
        <v>212</v>
      </c>
      <c r="F1047" s="173" t="s">
        <v>591</v>
      </c>
      <c r="G1047" s="172" t="s">
        <v>220</v>
      </c>
      <c r="H1047" s="69" t="s">
        <v>214</v>
      </c>
      <c r="I1047" s="174" t="s">
        <v>3518</v>
      </c>
      <c r="J1047" s="174" t="s">
        <v>4164</v>
      </c>
      <c r="K1047" s="173" t="s">
        <v>974</v>
      </c>
      <c r="L1047" s="56"/>
      <c r="M1047" s="56"/>
    </row>
    <row r="1048" spans="1:13" ht="20.25" customHeight="1">
      <c r="A1048" s="69" t="s">
        <v>1549</v>
      </c>
      <c r="B1048" s="172" t="s">
        <v>404</v>
      </c>
      <c r="C1048" s="172" t="s">
        <v>1515</v>
      </c>
      <c r="D1048" s="172">
        <f t="shared" si="17"/>
        <v>10</v>
      </c>
      <c r="E1048" s="69" t="s">
        <v>573</v>
      </c>
      <c r="F1048" s="173" t="s">
        <v>565</v>
      </c>
      <c r="G1048" s="172" t="s">
        <v>600</v>
      </c>
      <c r="H1048" s="69" t="s">
        <v>214</v>
      </c>
      <c r="I1048" s="122" t="s">
        <v>3522</v>
      </c>
      <c r="J1048" s="122" t="s">
        <v>2006</v>
      </c>
      <c r="K1048" s="173" t="s">
        <v>215</v>
      </c>
      <c r="L1048" s="56"/>
      <c r="M1048" s="56"/>
    </row>
    <row r="1049" spans="1:13" ht="20.25" customHeight="1">
      <c r="A1049" s="69" t="s">
        <v>1549</v>
      </c>
      <c r="B1049" s="172" t="s">
        <v>405</v>
      </c>
      <c r="C1049" s="172" t="s">
        <v>323</v>
      </c>
      <c r="D1049" s="172">
        <f t="shared" si="17"/>
        <v>1</v>
      </c>
      <c r="E1049" s="172" t="s">
        <v>954</v>
      </c>
      <c r="F1049" s="172" t="s">
        <v>961</v>
      </c>
      <c r="G1049" s="36" t="s">
        <v>5426</v>
      </c>
      <c r="H1049" s="172" t="s">
        <v>7775</v>
      </c>
      <c r="I1049" s="193" t="s">
        <v>5427</v>
      </c>
      <c r="J1049" s="89" t="s">
        <v>1391</v>
      </c>
      <c r="K1049" s="172" t="s">
        <v>80</v>
      </c>
      <c r="L1049" s="56"/>
      <c r="M1049" s="56"/>
    </row>
    <row r="1050" spans="1:13" ht="20.25" customHeight="1">
      <c r="A1050" s="69" t="s">
        <v>1549</v>
      </c>
      <c r="B1050" s="172" t="s">
        <v>405</v>
      </c>
      <c r="C1050" s="172" t="s">
        <v>323</v>
      </c>
      <c r="D1050" s="172">
        <f t="shared" si="17"/>
        <v>2</v>
      </c>
      <c r="E1050" s="172" t="s">
        <v>3796</v>
      </c>
      <c r="F1050" s="172" t="s">
        <v>3053</v>
      </c>
      <c r="G1050" s="172" t="s">
        <v>10564</v>
      </c>
      <c r="H1050" s="172" t="s">
        <v>7776</v>
      </c>
      <c r="I1050" s="177"/>
      <c r="J1050" s="177" t="s">
        <v>10565</v>
      </c>
      <c r="K1050" s="172" t="s">
        <v>8108</v>
      </c>
      <c r="L1050" s="56"/>
      <c r="M1050" s="56"/>
    </row>
    <row r="1051" spans="1:13" ht="20.25" customHeight="1">
      <c r="A1051" s="69" t="s">
        <v>1549</v>
      </c>
      <c r="B1051" s="172" t="s">
        <v>405</v>
      </c>
      <c r="C1051" s="172" t="s">
        <v>323</v>
      </c>
      <c r="D1051" s="172">
        <f t="shared" si="17"/>
        <v>3</v>
      </c>
      <c r="E1051" s="172" t="s">
        <v>3797</v>
      </c>
      <c r="F1051" s="172" t="s">
        <v>4857</v>
      </c>
      <c r="G1051" s="172" t="s">
        <v>10566</v>
      </c>
      <c r="H1051" s="172" t="s">
        <v>7777</v>
      </c>
      <c r="I1051" s="200" t="s">
        <v>6044</v>
      </c>
      <c r="J1051" s="211" t="s">
        <v>6872</v>
      </c>
      <c r="K1051" s="172" t="s">
        <v>974</v>
      </c>
      <c r="L1051" s="56"/>
      <c r="M1051" s="56"/>
    </row>
    <row r="1052" spans="1:13" ht="20.25" customHeight="1">
      <c r="A1052" s="69" t="s">
        <v>1549</v>
      </c>
      <c r="B1052" s="172" t="s">
        <v>405</v>
      </c>
      <c r="C1052" s="172" t="s">
        <v>323</v>
      </c>
      <c r="D1052" s="172">
        <f t="shared" si="17"/>
        <v>4</v>
      </c>
      <c r="E1052" s="172" t="s">
        <v>2911</v>
      </c>
      <c r="F1052" s="172" t="s">
        <v>2450</v>
      </c>
      <c r="G1052" s="172" t="s">
        <v>10559</v>
      </c>
      <c r="H1052" s="172" t="s">
        <v>7778</v>
      </c>
      <c r="I1052" s="177"/>
      <c r="J1052" s="177" t="s">
        <v>10560</v>
      </c>
      <c r="K1052" s="172" t="s">
        <v>8108</v>
      </c>
      <c r="L1052" s="56"/>
      <c r="M1052" s="56"/>
    </row>
    <row r="1053" spans="1:13" ht="20.25" customHeight="1">
      <c r="A1053" s="69" t="s">
        <v>1549</v>
      </c>
      <c r="B1053" s="172" t="s">
        <v>405</v>
      </c>
      <c r="C1053" s="172" t="s">
        <v>323</v>
      </c>
      <c r="D1053" s="172">
        <f t="shared" si="17"/>
        <v>5</v>
      </c>
      <c r="E1053" s="172" t="s">
        <v>1444</v>
      </c>
      <c r="F1053" s="172" t="s">
        <v>1432</v>
      </c>
      <c r="G1053" s="172" t="s">
        <v>6990</v>
      </c>
      <c r="H1053" s="172" t="s">
        <v>7779</v>
      </c>
      <c r="I1053" s="177"/>
      <c r="J1053" s="177" t="s">
        <v>6991</v>
      </c>
      <c r="K1053" s="172" t="s">
        <v>8108</v>
      </c>
      <c r="L1053" s="56"/>
      <c r="M1053" s="56"/>
    </row>
    <row r="1054" spans="1:13" ht="20.25" customHeight="1">
      <c r="A1054" s="69" t="s">
        <v>1549</v>
      </c>
      <c r="B1054" s="172" t="s">
        <v>405</v>
      </c>
      <c r="C1054" s="172" t="s">
        <v>323</v>
      </c>
      <c r="D1054" s="172">
        <f t="shared" si="17"/>
        <v>6</v>
      </c>
      <c r="E1054" s="173" t="s">
        <v>212</v>
      </c>
      <c r="F1054" s="173" t="s">
        <v>591</v>
      </c>
      <c r="G1054" s="172" t="s">
        <v>220</v>
      </c>
      <c r="H1054" s="69" t="s">
        <v>214</v>
      </c>
      <c r="I1054" s="174" t="s">
        <v>3518</v>
      </c>
      <c r="J1054" s="174" t="s">
        <v>4164</v>
      </c>
      <c r="K1054" s="173" t="s">
        <v>974</v>
      </c>
      <c r="L1054" s="56"/>
      <c r="M1054" s="56"/>
    </row>
    <row r="1055" spans="1:13" ht="20.25" customHeight="1">
      <c r="A1055" s="69" t="s">
        <v>1549</v>
      </c>
      <c r="B1055" s="172" t="s">
        <v>405</v>
      </c>
      <c r="C1055" s="172" t="s">
        <v>323</v>
      </c>
      <c r="D1055" s="172">
        <f t="shared" si="17"/>
        <v>7</v>
      </c>
      <c r="E1055" s="69" t="s">
        <v>573</v>
      </c>
      <c r="F1055" s="173" t="s">
        <v>565</v>
      </c>
      <c r="G1055" s="172" t="s">
        <v>600</v>
      </c>
      <c r="H1055" s="69" t="s">
        <v>214</v>
      </c>
      <c r="I1055" s="122" t="s">
        <v>3522</v>
      </c>
      <c r="J1055" s="122" t="s">
        <v>2006</v>
      </c>
      <c r="K1055" s="173" t="s">
        <v>215</v>
      </c>
      <c r="L1055" s="56"/>
      <c r="M1055" s="56"/>
    </row>
    <row r="1056" spans="1:13" ht="20.25" customHeight="1">
      <c r="A1056" s="69" t="s">
        <v>1549</v>
      </c>
      <c r="B1056" s="172" t="s">
        <v>406</v>
      </c>
      <c r="C1056" s="172" t="s">
        <v>324</v>
      </c>
      <c r="D1056" s="172">
        <f t="shared" si="17"/>
        <v>1</v>
      </c>
      <c r="E1056" s="69" t="s">
        <v>573</v>
      </c>
      <c r="F1056" s="173" t="s">
        <v>565</v>
      </c>
      <c r="G1056" s="172" t="s">
        <v>600</v>
      </c>
      <c r="H1056" s="69" t="s">
        <v>7781</v>
      </c>
      <c r="I1056" s="122" t="s">
        <v>3522</v>
      </c>
      <c r="J1056" s="122" t="s">
        <v>2006</v>
      </c>
      <c r="K1056" s="173" t="s">
        <v>215</v>
      </c>
      <c r="L1056" s="56"/>
      <c r="M1056" s="56"/>
    </row>
    <row r="1057" spans="1:13" ht="20.25" customHeight="1">
      <c r="A1057" s="69" t="s">
        <v>1549</v>
      </c>
      <c r="B1057" s="172" t="s">
        <v>406</v>
      </c>
      <c r="C1057" s="172" t="s">
        <v>324</v>
      </c>
      <c r="D1057" s="172">
        <f t="shared" si="17"/>
        <v>2</v>
      </c>
      <c r="E1057" s="172" t="s">
        <v>3760</v>
      </c>
      <c r="F1057" s="172" t="s">
        <v>5598</v>
      </c>
      <c r="G1057" s="172" t="s">
        <v>10567</v>
      </c>
      <c r="H1057" s="172" t="s">
        <v>7782</v>
      </c>
      <c r="I1057" s="278" t="s">
        <v>3518</v>
      </c>
      <c r="J1057" s="278" t="s">
        <v>7285</v>
      </c>
      <c r="K1057" s="172" t="s">
        <v>974</v>
      </c>
      <c r="L1057" s="56"/>
      <c r="M1057" s="56"/>
    </row>
    <row r="1058" spans="1:13" ht="20.25" customHeight="1">
      <c r="A1058" s="69" t="s">
        <v>1549</v>
      </c>
      <c r="B1058" s="172" t="s">
        <v>406</v>
      </c>
      <c r="C1058" s="172" t="s">
        <v>324</v>
      </c>
      <c r="D1058" s="172">
        <f t="shared" si="17"/>
        <v>3</v>
      </c>
      <c r="E1058" s="83" t="s">
        <v>4094</v>
      </c>
      <c r="F1058" s="172" t="s">
        <v>5942</v>
      </c>
      <c r="G1058" s="172" t="s">
        <v>10570</v>
      </c>
      <c r="H1058" s="172" t="s">
        <v>7783</v>
      </c>
      <c r="I1058" s="177" t="s">
        <v>10568</v>
      </c>
      <c r="J1058" s="177" t="s">
        <v>10569</v>
      </c>
      <c r="K1058" s="172" t="s">
        <v>627</v>
      </c>
      <c r="L1058" s="56"/>
      <c r="M1058" s="56"/>
    </row>
    <row r="1059" spans="1:13" ht="20.25" customHeight="1">
      <c r="A1059" s="69" t="s">
        <v>1549</v>
      </c>
      <c r="B1059" s="172" t="s">
        <v>406</v>
      </c>
      <c r="C1059" s="172" t="s">
        <v>324</v>
      </c>
      <c r="D1059" s="172">
        <f t="shared" si="17"/>
        <v>4</v>
      </c>
      <c r="E1059" s="172" t="s">
        <v>2602</v>
      </c>
      <c r="F1059" s="172" t="s">
        <v>1577</v>
      </c>
      <c r="G1059" s="172" t="s">
        <v>10539</v>
      </c>
      <c r="H1059" s="172" t="s">
        <v>7784</v>
      </c>
      <c r="I1059" s="177"/>
      <c r="J1059" s="177" t="s">
        <v>10540</v>
      </c>
      <c r="K1059" s="172" t="s">
        <v>80</v>
      </c>
      <c r="L1059" s="56"/>
      <c r="M1059" s="56"/>
    </row>
    <row r="1060" spans="1:13" ht="20.25" customHeight="1">
      <c r="A1060" s="69" t="s">
        <v>1549</v>
      </c>
      <c r="B1060" s="172" t="s">
        <v>406</v>
      </c>
      <c r="C1060" s="172" t="s">
        <v>324</v>
      </c>
      <c r="D1060" s="172">
        <f t="shared" si="17"/>
        <v>5</v>
      </c>
      <c r="E1060" s="83" t="s">
        <v>10551</v>
      </c>
      <c r="F1060" s="172" t="s">
        <v>4775</v>
      </c>
      <c r="G1060" s="172" t="s">
        <v>10556</v>
      </c>
      <c r="H1060" s="172" t="s">
        <v>7785</v>
      </c>
      <c r="I1060" s="177" t="s">
        <v>10555</v>
      </c>
      <c r="J1060" s="177" t="s">
        <v>10558</v>
      </c>
      <c r="K1060" s="172" t="s">
        <v>627</v>
      </c>
      <c r="L1060" s="56"/>
      <c r="M1060" s="56"/>
    </row>
    <row r="1061" spans="1:13" ht="20.25" customHeight="1">
      <c r="A1061" s="69" t="s">
        <v>1549</v>
      </c>
      <c r="B1061" s="172" t="s">
        <v>406</v>
      </c>
      <c r="C1061" s="172" t="s">
        <v>324</v>
      </c>
      <c r="D1061" s="172">
        <f t="shared" si="17"/>
        <v>6</v>
      </c>
      <c r="E1061" s="172" t="s">
        <v>954</v>
      </c>
      <c r="F1061" s="172" t="s">
        <v>961</v>
      </c>
      <c r="G1061" s="36" t="s">
        <v>5426</v>
      </c>
      <c r="H1061" s="172" t="s">
        <v>7786</v>
      </c>
      <c r="I1061" s="193" t="s">
        <v>5427</v>
      </c>
      <c r="J1061" s="89" t="s">
        <v>1391</v>
      </c>
      <c r="K1061" s="172" t="s">
        <v>80</v>
      </c>
      <c r="L1061" s="56"/>
      <c r="M1061" s="56"/>
    </row>
    <row r="1062" spans="1:13" ht="20.25" customHeight="1">
      <c r="A1062" s="69" t="s">
        <v>1549</v>
      </c>
      <c r="B1062" s="172" t="s">
        <v>407</v>
      </c>
      <c r="C1062" s="157" t="s">
        <v>6226</v>
      </c>
      <c r="D1062" s="172">
        <f t="shared" si="17"/>
        <v>1</v>
      </c>
      <c r="E1062" s="172" t="s">
        <v>4051</v>
      </c>
      <c r="F1062" s="172" t="s">
        <v>5681</v>
      </c>
      <c r="G1062" s="172" t="s">
        <v>10294</v>
      </c>
      <c r="H1062" s="172" t="s">
        <v>7618</v>
      </c>
      <c r="I1062" s="200" t="s">
        <v>6044</v>
      </c>
      <c r="J1062" s="211" t="s">
        <v>6872</v>
      </c>
      <c r="K1062" s="172" t="s">
        <v>974</v>
      </c>
      <c r="L1062" s="56"/>
      <c r="M1062" s="56"/>
    </row>
    <row r="1063" spans="1:13" ht="20.25" customHeight="1">
      <c r="A1063" s="69" t="s">
        <v>1549</v>
      </c>
      <c r="B1063" s="172" t="s">
        <v>407</v>
      </c>
      <c r="C1063" s="157" t="s">
        <v>6226</v>
      </c>
      <c r="D1063" s="172">
        <f t="shared" si="17"/>
        <v>2</v>
      </c>
      <c r="E1063" s="172" t="s">
        <v>4095</v>
      </c>
      <c r="F1063" s="172" t="s">
        <v>5943</v>
      </c>
      <c r="G1063" s="172" t="s">
        <v>10295</v>
      </c>
      <c r="H1063" s="172" t="s">
        <v>7619</v>
      </c>
      <c r="I1063" s="177" t="s">
        <v>16759</v>
      </c>
      <c r="J1063" s="177" t="s">
        <v>10297</v>
      </c>
      <c r="K1063" s="172" t="s">
        <v>627</v>
      </c>
      <c r="L1063" s="56"/>
      <c r="M1063" s="56"/>
    </row>
    <row r="1064" spans="1:13" ht="20.25" customHeight="1">
      <c r="A1064" s="69" t="s">
        <v>1549</v>
      </c>
      <c r="B1064" s="172" t="s">
        <v>407</v>
      </c>
      <c r="C1064" s="157" t="s">
        <v>6226</v>
      </c>
      <c r="D1064" s="172">
        <f t="shared" si="17"/>
        <v>3</v>
      </c>
      <c r="E1064" s="172" t="s">
        <v>2607</v>
      </c>
      <c r="F1064" s="172" t="s">
        <v>2483</v>
      </c>
      <c r="G1064" s="172" t="s">
        <v>10296</v>
      </c>
      <c r="H1064" s="172" t="s">
        <v>7620</v>
      </c>
      <c r="I1064" s="177"/>
      <c r="J1064" s="177" t="s">
        <v>10301</v>
      </c>
      <c r="K1064" s="172" t="s">
        <v>8108</v>
      </c>
      <c r="L1064" s="56"/>
      <c r="M1064" s="56"/>
    </row>
    <row r="1065" spans="1:13" ht="20.25" customHeight="1">
      <c r="A1065" s="69" t="s">
        <v>1549</v>
      </c>
      <c r="B1065" s="172" t="s">
        <v>407</v>
      </c>
      <c r="C1065" s="157" t="s">
        <v>6226</v>
      </c>
      <c r="D1065" s="172">
        <f t="shared" si="17"/>
        <v>4</v>
      </c>
      <c r="E1065" s="172" t="s">
        <v>4096</v>
      </c>
      <c r="F1065" s="172" t="s">
        <v>5944</v>
      </c>
      <c r="G1065" s="172" t="s">
        <v>10298</v>
      </c>
      <c r="H1065" s="172" t="s">
        <v>7621</v>
      </c>
      <c r="I1065" s="177"/>
      <c r="J1065" s="177"/>
      <c r="K1065" s="172" t="s">
        <v>8108</v>
      </c>
      <c r="L1065" s="56"/>
      <c r="M1065" s="56"/>
    </row>
    <row r="1066" spans="1:13" ht="20.25" customHeight="1">
      <c r="A1066" s="69" t="s">
        <v>1549</v>
      </c>
      <c r="B1066" s="172" t="s">
        <v>4097</v>
      </c>
      <c r="C1066" s="157" t="s">
        <v>6226</v>
      </c>
      <c r="D1066" s="172">
        <f t="shared" si="17"/>
        <v>5</v>
      </c>
      <c r="E1066" s="172" t="s">
        <v>2779</v>
      </c>
      <c r="F1066" s="172" t="s">
        <v>2374</v>
      </c>
      <c r="G1066" s="172" t="s">
        <v>10300</v>
      </c>
      <c r="H1066" s="172" t="s">
        <v>10299</v>
      </c>
      <c r="I1066" s="177"/>
      <c r="J1066" s="177" t="s">
        <v>10304</v>
      </c>
      <c r="K1066" s="172" t="s">
        <v>80</v>
      </c>
      <c r="L1066" s="56"/>
      <c r="M1066" s="56"/>
    </row>
    <row r="1067" spans="1:13" ht="20.25" customHeight="1">
      <c r="A1067" s="69" t="s">
        <v>264</v>
      </c>
      <c r="B1067" s="172" t="s">
        <v>4097</v>
      </c>
      <c r="C1067" s="157" t="s">
        <v>6226</v>
      </c>
      <c r="D1067" s="172">
        <f t="shared" si="17"/>
        <v>6</v>
      </c>
      <c r="E1067" s="173" t="s">
        <v>212</v>
      </c>
      <c r="F1067" s="173" t="s">
        <v>591</v>
      </c>
      <c r="G1067" s="172" t="s">
        <v>220</v>
      </c>
      <c r="H1067" s="69" t="s">
        <v>214</v>
      </c>
      <c r="I1067" s="174" t="s">
        <v>3518</v>
      </c>
      <c r="J1067" s="174" t="s">
        <v>4164</v>
      </c>
      <c r="K1067" s="173" t="s">
        <v>974</v>
      </c>
      <c r="L1067" s="56"/>
      <c r="M1067" s="56"/>
    </row>
    <row r="1068" spans="1:13" ht="20.25" customHeight="1">
      <c r="A1068" s="69" t="s">
        <v>1549</v>
      </c>
      <c r="B1068" s="172" t="s">
        <v>407</v>
      </c>
      <c r="C1068" s="157" t="s">
        <v>6226</v>
      </c>
      <c r="D1068" s="172">
        <f t="shared" si="17"/>
        <v>7</v>
      </c>
      <c r="E1068" s="69" t="s">
        <v>573</v>
      </c>
      <c r="F1068" s="173" t="s">
        <v>565</v>
      </c>
      <c r="G1068" s="172" t="s">
        <v>600</v>
      </c>
      <c r="H1068" s="69" t="s">
        <v>214</v>
      </c>
      <c r="I1068" s="122" t="s">
        <v>3522</v>
      </c>
      <c r="J1068" s="122" t="s">
        <v>2006</v>
      </c>
      <c r="K1068" s="173" t="s">
        <v>215</v>
      </c>
      <c r="L1068" s="156"/>
      <c r="M1068" s="156"/>
    </row>
    <row r="1069" spans="1:13" ht="20.25" customHeight="1">
      <c r="A1069" s="69" t="s">
        <v>1549</v>
      </c>
      <c r="B1069" s="172" t="s">
        <v>408</v>
      </c>
      <c r="C1069" s="172" t="s">
        <v>325</v>
      </c>
      <c r="D1069" s="172">
        <f t="shared" si="17"/>
        <v>1</v>
      </c>
      <c r="E1069" s="172" t="s">
        <v>3195</v>
      </c>
      <c r="F1069" s="172" t="s">
        <v>3196</v>
      </c>
      <c r="G1069" s="172" t="s">
        <v>10573</v>
      </c>
      <c r="H1069" s="172" t="s">
        <v>7788</v>
      </c>
      <c r="I1069" s="200" t="s">
        <v>6044</v>
      </c>
      <c r="J1069" s="211" t="s">
        <v>6872</v>
      </c>
      <c r="K1069" s="172" t="s">
        <v>974</v>
      </c>
      <c r="L1069" s="56"/>
      <c r="M1069" s="56"/>
    </row>
    <row r="1070" spans="1:13" ht="20.25" customHeight="1">
      <c r="A1070" s="69" t="s">
        <v>1549</v>
      </c>
      <c r="B1070" s="172" t="s">
        <v>408</v>
      </c>
      <c r="C1070" s="172" t="s">
        <v>325</v>
      </c>
      <c r="D1070" s="172">
        <f t="shared" si="17"/>
        <v>2</v>
      </c>
      <c r="E1070" s="172" t="s">
        <v>4098</v>
      </c>
      <c r="F1070" s="172" t="s">
        <v>5945</v>
      </c>
      <c r="G1070" s="172" t="s">
        <v>10574</v>
      </c>
      <c r="H1070" s="172" t="s">
        <v>7789</v>
      </c>
      <c r="I1070" s="177"/>
      <c r="J1070" s="177" t="s">
        <v>10575</v>
      </c>
      <c r="K1070" s="172" t="s">
        <v>8108</v>
      </c>
      <c r="L1070" s="56"/>
      <c r="M1070" s="56"/>
    </row>
    <row r="1071" spans="1:13" ht="20.25" customHeight="1">
      <c r="A1071" s="69" t="s">
        <v>1549</v>
      </c>
      <c r="B1071" s="172" t="s">
        <v>408</v>
      </c>
      <c r="C1071" s="172" t="s">
        <v>325</v>
      </c>
      <c r="D1071" s="172">
        <f t="shared" si="17"/>
        <v>3</v>
      </c>
      <c r="E1071" s="172" t="s">
        <v>1182</v>
      </c>
      <c r="F1071" s="172" t="s">
        <v>961</v>
      </c>
      <c r="G1071" s="36" t="s">
        <v>5426</v>
      </c>
      <c r="H1071" s="172" t="s">
        <v>7790</v>
      </c>
      <c r="I1071" s="193" t="s">
        <v>5427</v>
      </c>
      <c r="J1071" s="89" t="s">
        <v>1391</v>
      </c>
      <c r="K1071" s="172" t="s">
        <v>80</v>
      </c>
      <c r="L1071" s="56"/>
      <c r="M1071" s="56"/>
    </row>
    <row r="1072" spans="1:13" ht="20.25" customHeight="1">
      <c r="A1072" s="69" t="s">
        <v>1549</v>
      </c>
      <c r="B1072" s="172" t="s">
        <v>408</v>
      </c>
      <c r="C1072" s="172" t="s">
        <v>325</v>
      </c>
      <c r="D1072" s="172">
        <f t="shared" si="17"/>
        <v>4</v>
      </c>
      <c r="E1072" s="172" t="s">
        <v>1455</v>
      </c>
      <c r="F1072" s="172" t="s">
        <v>1446</v>
      </c>
      <c r="G1072" s="172" t="s">
        <v>1455</v>
      </c>
      <c r="H1072" s="172" t="s">
        <v>7791</v>
      </c>
      <c r="I1072" s="177" t="s">
        <v>6244</v>
      </c>
      <c r="J1072" s="177" t="s">
        <v>7300</v>
      </c>
      <c r="K1072" s="172" t="s">
        <v>8108</v>
      </c>
      <c r="L1072" s="56"/>
      <c r="M1072" s="56"/>
    </row>
    <row r="1073" spans="1:13" ht="20.25" customHeight="1">
      <c r="A1073" s="69" t="s">
        <v>1549</v>
      </c>
      <c r="B1073" s="172" t="s">
        <v>408</v>
      </c>
      <c r="C1073" s="172" t="s">
        <v>325</v>
      </c>
      <c r="D1073" s="172">
        <f t="shared" si="17"/>
        <v>5</v>
      </c>
      <c r="E1073" s="172" t="s">
        <v>1456</v>
      </c>
      <c r="F1073" s="172" t="s">
        <v>1447</v>
      </c>
      <c r="G1073" s="172" t="s">
        <v>6372</v>
      </c>
      <c r="H1073" s="172" t="s">
        <v>7792</v>
      </c>
      <c r="I1073" s="177" t="s">
        <v>7301</v>
      </c>
      <c r="J1073" s="177" t="s">
        <v>7302</v>
      </c>
      <c r="K1073" s="172" t="s">
        <v>8108</v>
      </c>
      <c r="L1073" s="56"/>
      <c r="M1073" s="56"/>
    </row>
    <row r="1074" spans="1:13" ht="20.25" customHeight="1">
      <c r="A1074" s="69" t="s">
        <v>1549</v>
      </c>
      <c r="B1074" s="172" t="s">
        <v>408</v>
      </c>
      <c r="C1074" s="172" t="s">
        <v>325</v>
      </c>
      <c r="D1074" s="172">
        <f t="shared" si="17"/>
        <v>6</v>
      </c>
      <c r="E1074" s="172" t="s">
        <v>4099</v>
      </c>
      <c r="F1074" s="172" t="s">
        <v>5946</v>
      </c>
      <c r="G1074" s="172" t="s">
        <v>10576</v>
      </c>
      <c r="H1074" s="172" t="s">
        <v>7793</v>
      </c>
      <c r="I1074" s="177"/>
      <c r="J1074" s="177" t="s">
        <v>10577</v>
      </c>
      <c r="K1074" s="172" t="s">
        <v>80</v>
      </c>
      <c r="L1074" s="56"/>
      <c r="M1074" s="56"/>
    </row>
    <row r="1075" spans="1:13" ht="20.25" customHeight="1">
      <c r="A1075" s="69" t="s">
        <v>1549</v>
      </c>
      <c r="B1075" s="172" t="s">
        <v>408</v>
      </c>
      <c r="C1075" s="172" t="s">
        <v>325</v>
      </c>
      <c r="D1075" s="172">
        <f t="shared" si="17"/>
        <v>7</v>
      </c>
      <c r="E1075" s="69" t="s">
        <v>10578</v>
      </c>
      <c r="F1075" s="172" t="s">
        <v>5947</v>
      </c>
      <c r="G1075" s="172" t="s">
        <v>10579</v>
      </c>
      <c r="H1075" s="172" t="s">
        <v>7794</v>
      </c>
      <c r="I1075" s="177"/>
      <c r="J1075" s="177" t="s">
        <v>10580</v>
      </c>
      <c r="K1075" s="172" t="s">
        <v>8108</v>
      </c>
      <c r="L1075" s="56"/>
      <c r="M1075" s="56"/>
    </row>
    <row r="1076" spans="1:13" ht="20.25" customHeight="1">
      <c r="A1076" s="69" t="s">
        <v>1549</v>
      </c>
      <c r="B1076" s="172" t="s">
        <v>408</v>
      </c>
      <c r="C1076" s="172" t="s">
        <v>325</v>
      </c>
      <c r="D1076" s="172">
        <f t="shared" si="17"/>
        <v>8</v>
      </c>
      <c r="E1076" s="172" t="s">
        <v>4100</v>
      </c>
      <c r="F1076" s="172" t="s">
        <v>5948</v>
      </c>
      <c r="G1076" s="172" t="s">
        <v>10581</v>
      </c>
      <c r="H1076" s="172" t="s">
        <v>7795</v>
      </c>
      <c r="I1076" s="177"/>
      <c r="J1076" s="177"/>
      <c r="K1076" s="172" t="s">
        <v>8108</v>
      </c>
      <c r="L1076" s="56"/>
      <c r="M1076" s="56"/>
    </row>
    <row r="1077" spans="1:13" ht="20.25" customHeight="1">
      <c r="A1077" s="69" t="s">
        <v>1549</v>
      </c>
      <c r="B1077" s="172" t="s">
        <v>4101</v>
      </c>
      <c r="C1077" s="172" t="s">
        <v>325</v>
      </c>
      <c r="D1077" s="172">
        <f t="shared" si="17"/>
        <v>9</v>
      </c>
      <c r="E1077" s="172" t="s">
        <v>2787</v>
      </c>
      <c r="F1077" s="172" t="s">
        <v>2380</v>
      </c>
      <c r="G1077" s="172" t="s">
        <v>10582</v>
      </c>
      <c r="H1077" s="172" t="s">
        <v>7796</v>
      </c>
      <c r="I1077" s="177"/>
      <c r="J1077" s="177" t="s">
        <v>10583</v>
      </c>
      <c r="K1077" s="172" t="s">
        <v>8108</v>
      </c>
      <c r="L1077" s="56"/>
      <c r="M1077" s="56"/>
    </row>
    <row r="1078" spans="1:13" ht="20.25" customHeight="1">
      <c r="A1078" s="69" t="s">
        <v>1549</v>
      </c>
      <c r="B1078" s="172" t="s">
        <v>408</v>
      </c>
      <c r="C1078" s="172" t="s">
        <v>325</v>
      </c>
      <c r="D1078" s="172">
        <f t="shared" si="17"/>
        <v>10</v>
      </c>
      <c r="E1078" s="172" t="s">
        <v>955</v>
      </c>
      <c r="F1078" s="172" t="s">
        <v>962</v>
      </c>
      <c r="G1078" s="172" t="s">
        <v>6985</v>
      </c>
      <c r="H1078" s="172" t="s">
        <v>7797</v>
      </c>
      <c r="I1078" s="177"/>
      <c r="J1078" s="177" t="s">
        <v>7000</v>
      </c>
      <c r="K1078" s="172" t="s">
        <v>8108</v>
      </c>
      <c r="L1078" s="56"/>
      <c r="M1078" s="56"/>
    </row>
    <row r="1079" spans="1:13" ht="20.25" customHeight="1">
      <c r="A1079" s="69" t="s">
        <v>1549</v>
      </c>
      <c r="B1079" s="172" t="s">
        <v>408</v>
      </c>
      <c r="C1079" s="172" t="s">
        <v>325</v>
      </c>
      <c r="D1079" s="172">
        <f t="shared" si="17"/>
        <v>11</v>
      </c>
      <c r="E1079" s="172" t="s">
        <v>4102</v>
      </c>
      <c r="F1079" s="172" t="s">
        <v>5949</v>
      </c>
      <c r="G1079" s="172" t="s">
        <v>10584</v>
      </c>
      <c r="H1079" s="172" t="s">
        <v>7798</v>
      </c>
      <c r="I1079" s="177" t="s">
        <v>10585</v>
      </c>
      <c r="J1079" s="177" t="s">
        <v>10586</v>
      </c>
      <c r="K1079" s="172" t="s">
        <v>599</v>
      </c>
      <c r="L1079" s="56"/>
      <c r="M1079" s="56"/>
    </row>
    <row r="1080" spans="1:13" ht="20.25" customHeight="1">
      <c r="A1080" s="69" t="s">
        <v>1549</v>
      </c>
      <c r="B1080" s="172" t="s">
        <v>408</v>
      </c>
      <c r="C1080" s="172" t="s">
        <v>325</v>
      </c>
      <c r="D1080" s="172">
        <f t="shared" si="17"/>
        <v>12</v>
      </c>
      <c r="E1080" s="172" t="s">
        <v>2911</v>
      </c>
      <c r="F1080" s="172" t="s">
        <v>2450</v>
      </c>
      <c r="G1080" s="172" t="s">
        <v>10587</v>
      </c>
      <c r="H1080" s="172" t="s">
        <v>7799</v>
      </c>
      <c r="I1080" s="177"/>
      <c r="J1080" s="177" t="s">
        <v>10588</v>
      </c>
      <c r="K1080" s="172" t="s">
        <v>8108</v>
      </c>
      <c r="L1080" s="56"/>
      <c r="M1080" s="56"/>
    </row>
    <row r="1081" spans="1:13" ht="20.25" customHeight="1">
      <c r="A1081" s="69" t="s">
        <v>1549</v>
      </c>
      <c r="B1081" s="172" t="s">
        <v>409</v>
      </c>
      <c r="C1081" s="172" t="s">
        <v>326</v>
      </c>
      <c r="D1081" s="172">
        <f t="shared" si="17"/>
        <v>1</v>
      </c>
      <c r="E1081" s="172" t="s">
        <v>4103</v>
      </c>
      <c r="F1081" s="172" t="s">
        <v>5950</v>
      </c>
      <c r="G1081" s="172" t="s">
        <v>10589</v>
      </c>
      <c r="H1081" s="172" t="s">
        <v>7801</v>
      </c>
      <c r="I1081" s="200" t="s">
        <v>6044</v>
      </c>
      <c r="J1081" s="211" t="s">
        <v>6872</v>
      </c>
      <c r="K1081" s="172" t="s">
        <v>974</v>
      </c>
      <c r="L1081" s="56"/>
      <c r="M1081" s="56"/>
    </row>
    <row r="1082" spans="1:13" ht="20.25" customHeight="1">
      <c r="A1082" s="69" t="s">
        <v>1549</v>
      </c>
      <c r="B1082" s="172" t="s">
        <v>409</v>
      </c>
      <c r="C1082" s="172" t="s">
        <v>326</v>
      </c>
      <c r="D1082" s="172">
        <f t="shared" si="17"/>
        <v>2</v>
      </c>
      <c r="E1082" s="172" t="s">
        <v>4104</v>
      </c>
      <c r="F1082" s="172" t="s">
        <v>5951</v>
      </c>
      <c r="G1082" s="172" t="s">
        <v>10590</v>
      </c>
      <c r="H1082" s="172" t="s">
        <v>7802</v>
      </c>
      <c r="I1082" s="177"/>
      <c r="J1082" s="177" t="s">
        <v>10591</v>
      </c>
      <c r="K1082" s="172" t="s">
        <v>8108</v>
      </c>
      <c r="L1082" s="56"/>
      <c r="M1082" s="56"/>
    </row>
    <row r="1083" spans="1:13" ht="20.25" customHeight="1">
      <c r="A1083" s="69" t="s">
        <v>1549</v>
      </c>
      <c r="B1083" s="172" t="s">
        <v>409</v>
      </c>
      <c r="C1083" s="172" t="s">
        <v>326</v>
      </c>
      <c r="D1083" s="172">
        <f t="shared" si="17"/>
        <v>3</v>
      </c>
      <c r="E1083" s="172" t="s">
        <v>1182</v>
      </c>
      <c r="F1083" s="172" t="s">
        <v>961</v>
      </c>
      <c r="G1083" s="36" t="s">
        <v>5426</v>
      </c>
      <c r="H1083" s="172" t="s">
        <v>7803</v>
      </c>
      <c r="I1083" s="193" t="s">
        <v>5427</v>
      </c>
      <c r="J1083" s="89" t="s">
        <v>1391</v>
      </c>
      <c r="K1083" s="172" t="s">
        <v>80</v>
      </c>
      <c r="L1083" s="56"/>
      <c r="M1083" s="56"/>
    </row>
    <row r="1084" spans="1:13" ht="20.25" customHeight="1">
      <c r="A1084" s="69" t="s">
        <v>1549</v>
      </c>
      <c r="B1084" s="172" t="s">
        <v>409</v>
      </c>
      <c r="C1084" s="172" t="s">
        <v>326</v>
      </c>
      <c r="D1084" s="172">
        <f t="shared" si="17"/>
        <v>4</v>
      </c>
      <c r="E1084" s="172" t="s">
        <v>4105</v>
      </c>
      <c r="F1084" s="172" t="s">
        <v>5952</v>
      </c>
      <c r="G1084" s="172" t="s">
        <v>10592</v>
      </c>
      <c r="H1084" s="172" t="s">
        <v>7804</v>
      </c>
      <c r="I1084" s="177" t="s">
        <v>10593</v>
      </c>
      <c r="J1084" s="177"/>
      <c r="K1084" s="172" t="s">
        <v>8108</v>
      </c>
      <c r="L1084" s="56"/>
      <c r="M1084" s="56"/>
    </row>
    <row r="1085" spans="1:13" ht="20.25" customHeight="1">
      <c r="A1085" s="69" t="s">
        <v>1549</v>
      </c>
      <c r="B1085" s="172" t="s">
        <v>409</v>
      </c>
      <c r="C1085" s="172" t="s">
        <v>326</v>
      </c>
      <c r="D1085" s="172">
        <f t="shared" si="17"/>
        <v>5</v>
      </c>
      <c r="E1085" s="173" t="s">
        <v>212</v>
      </c>
      <c r="F1085" s="173" t="s">
        <v>591</v>
      </c>
      <c r="G1085" s="172" t="s">
        <v>220</v>
      </c>
      <c r="H1085" s="69" t="s">
        <v>214</v>
      </c>
      <c r="I1085" s="174" t="s">
        <v>3518</v>
      </c>
      <c r="J1085" s="174" t="s">
        <v>4164</v>
      </c>
      <c r="K1085" s="173" t="s">
        <v>974</v>
      </c>
      <c r="L1085" s="56"/>
      <c r="M1085" s="56"/>
    </row>
    <row r="1086" spans="1:13" ht="20.25" customHeight="1">
      <c r="A1086" s="69" t="s">
        <v>1549</v>
      </c>
      <c r="B1086" s="172" t="s">
        <v>409</v>
      </c>
      <c r="C1086" s="172" t="s">
        <v>326</v>
      </c>
      <c r="D1086" s="172">
        <f t="shared" si="17"/>
        <v>6</v>
      </c>
      <c r="E1086" s="69" t="s">
        <v>573</v>
      </c>
      <c r="F1086" s="173" t="s">
        <v>565</v>
      </c>
      <c r="G1086" s="172" t="s">
        <v>600</v>
      </c>
      <c r="H1086" s="69" t="s">
        <v>214</v>
      </c>
      <c r="I1086" s="122" t="s">
        <v>3522</v>
      </c>
      <c r="J1086" s="122" t="s">
        <v>2006</v>
      </c>
      <c r="K1086" s="173" t="s">
        <v>215</v>
      </c>
      <c r="L1086" s="56"/>
      <c r="M1086" s="56"/>
    </row>
    <row r="1087" spans="1:13" ht="20.25" customHeight="1">
      <c r="A1087" s="69" t="s">
        <v>1549</v>
      </c>
      <c r="B1087" s="172" t="s">
        <v>410</v>
      </c>
      <c r="C1087" s="172" t="s">
        <v>327</v>
      </c>
      <c r="D1087" s="172">
        <f t="shared" si="17"/>
        <v>1</v>
      </c>
      <c r="E1087" s="172" t="s">
        <v>4106</v>
      </c>
      <c r="F1087" s="172" t="s">
        <v>5953</v>
      </c>
      <c r="G1087" s="172" t="s">
        <v>10127</v>
      </c>
      <c r="H1087" s="172" t="s">
        <v>10104</v>
      </c>
      <c r="I1087" s="177" t="s">
        <v>10125</v>
      </c>
      <c r="J1087" s="177" t="s">
        <v>10126</v>
      </c>
      <c r="K1087" s="172" t="s">
        <v>627</v>
      </c>
      <c r="L1087" s="56"/>
      <c r="M1087" s="56"/>
    </row>
    <row r="1088" spans="1:13" ht="20.25" customHeight="1">
      <c r="A1088" s="69" t="s">
        <v>1549</v>
      </c>
      <c r="B1088" s="172" t="s">
        <v>410</v>
      </c>
      <c r="C1088" s="172" t="s">
        <v>327</v>
      </c>
      <c r="D1088" s="172">
        <f t="shared" si="17"/>
        <v>2</v>
      </c>
      <c r="E1088" s="172" t="s">
        <v>4107</v>
      </c>
      <c r="F1088" s="172" t="s">
        <v>5954</v>
      </c>
      <c r="G1088" s="172" t="s">
        <v>10128</v>
      </c>
      <c r="H1088" s="172" t="s">
        <v>10105</v>
      </c>
      <c r="I1088" s="177"/>
      <c r="J1088" s="177" t="s">
        <v>10129</v>
      </c>
      <c r="K1088" s="172" t="s">
        <v>8108</v>
      </c>
      <c r="L1088" s="56"/>
      <c r="M1088" s="56"/>
    </row>
    <row r="1089" spans="1:13" ht="20.25" customHeight="1">
      <c r="A1089" s="69" t="s">
        <v>1549</v>
      </c>
      <c r="B1089" s="172" t="s">
        <v>410</v>
      </c>
      <c r="C1089" s="172" t="s">
        <v>327</v>
      </c>
      <c r="D1089" s="172">
        <f t="shared" si="17"/>
        <v>3</v>
      </c>
      <c r="E1089" s="172" t="s">
        <v>4108</v>
      </c>
      <c r="F1089" s="172" t="s">
        <v>5955</v>
      </c>
      <c r="G1089" s="172" t="s">
        <v>10131</v>
      </c>
      <c r="H1089" s="172" t="s">
        <v>10106</v>
      </c>
      <c r="I1089" s="177" t="s">
        <v>10130</v>
      </c>
      <c r="J1089" s="177" t="s">
        <v>10140</v>
      </c>
      <c r="K1089" s="172" t="s">
        <v>627</v>
      </c>
      <c r="L1089" s="56"/>
      <c r="M1089" s="56"/>
    </row>
    <row r="1090" spans="1:13" ht="20.25" customHeight="1">
      <c r="A1090" s="69" t="s">
        <v>1549</v>
      </c>
      <c r="B1090" s="172" t="s">
        <v>410</v>
      </c>
      <c r="C1090" s="172" t="s">
        <v>327</v>
      </c>
      <c r="D1090" s="172">
        <f t="shared" si="17"/>
        <v>4</v>
      </c>
      <c r="E1090" s="172" t="s">
        <v>2607</v>
      </c>
      <c r="F1090" s="172" t="s">
        <v>2483</v>
      </c>
      <c r="G1090" s="172" t="s">
        <v>10132</v>
      </c>
      <c r="H1090" s="172" t="s">
        <v>10107</v>
      </c>
      <c r="I1090" s="177"/>
      <c r="J1090" s="177" t="s">
        <v>10141</v>
      </c>
      <c r="K1090" s="172" t="s">
        <v>8108</v>
      </c>
      <c r="L1090" s="56"/>
      <c r="M1090" s="56"/>
    </row>
    <row r="1091" spans="1:13" ht="20.25" customHeight="1">
      <c r="A1091" s="69" t="s">
        <v>1549</v>
      </c>
      <c r="B1091" s="172" t="s">
        <v>410</v>
      </c>
      <c r="C1091" s="172" t="s">
        <v>327</v>
      </c>
      <c r="D1091" s="172">
        <f t="shared" si="17"/>
        <v>5</v>
      </c>
      <c r="E1091" s="83" t="s">
        <v>10100</v>
      </c>
      <c r="F1091" s="83" t="s">
        <v>10101</v>
      </c>
      <c r="G1091" s="172" t="s">
        <v>10133</v>
      </c>
      <c r="H1091" s="172" t="s">
        <v>10108</v>
      </c>
      <c r="I1091" s="177" t="s">
        <v>10135</v>
      </c>
      <c r="J1091" s="177" t="s">
        <v>10136</v>
      </c>
      <c r="K1091" s="172" t="s">
        <v>627</v>
      </c>
      <c r="L1091" s="56"/>
      <c r="M1091" s="56"/>
    </row>
    <row r="1092" spans="1:13" ht="20.25" customHeight="1">
      <c r="A1092" s="69" t="s">
        <v>1549</v>
      </c>
      <c r="B1092" s="172" t="s">
        <v>4109</v>
      </c>
      <c r="C1092" s="172" t="s">
        <v>327</v>
      </c>
      <c r="D1092" s="172">
        <f t="shared" si="17"/>
        <v>6</v>
      </c>
      <c r="E1092" s="172" t="s">
        <v>4110</v>
      </c>
      <c r="F1092" s="172" t="s">
        <v>2431</v>
      </c>
      <c r="G1092" s="172" t="s">
        <v>10134</v>
      </c>
      <c r="H1092" s="172" t="s">
        <v>10109</v>
      </c>
      <c r="I1092" s="177"/>
      <c r="J1092" s="177" t="s">
        <v>10142</v>
      </c>
      <c r="K1092" s="172" t="s">
        <v>80</v>
      </c>
      <c r="L1092" s="56"/>
      <c r="M1092" s="56"/>
    </row>
    <row r="1093" spans="1:13" ht="20.25" customHeight="1">
      <c r="A1093" s="69" t="s">
        <v>1549</v>
      </c>
      <c r="B1093" s="172" t="s">
        <v>410</v>
      </c>
      <c r="C1093" s="172" t="s">
        <v>327</v>
      </c>
      <c r="D1093" s="172">
        <f t="shared" si="17"/>
        <v>7</v>
      </c>
      <c r="E1093" s="172" t="s">
        <v>4111</v>
      </c>
      <c r="F1093" s="172" t="s">
        <v>5956</v>
      </c>
      <c r="G1093" s="172" t="s">
        <v>10139</v>
      </c>
      <c r="H1093" s="172" t="s">
        <v>10110</v>
      </c>
      <c r="I1093" s="177" t="s">
        <v>10137</v>
      </c>
      <c r="J1093" s="177" t="s">
        <v>10138</v>
      </c>
      <c r="K1093" s="172" t="s">
        <v>627</v>
      </c>
      <c r="L1093" s="56"/>
      <c r="M1093" s="56"/>
    </row>
    <row r="1094" spans="1:13" ht="20.25" customHeight="1">
      <c r="A1094" s="69" t="s">
        <v>1549</v>
      </c>
      <c r="B1094" s="172" t="s">
        <v>410</v>
      </c>
      <c r="C1094" s="172" t="s">
        <v>327</v>
      </c>
      <c r="D1094" s="172">
        <f t="shared" si="17"/>
        <v>8</v>
      </c>
      <c r="E1094" s="172" t="s">
        <v>954</v>
      </c>
      <c r="F1094" s="172" t="s">
        <v>961</v>
      </c>
      <c r="G1094" s="36" t="s">
        <v>5426</v>
      </c>
      <c r="H1094" s="172" t="s">
        <v>10119</v>
      </c>
      <c r="I1094" s="193" t="s">
        <v>5427</v>
      </c>
      <c r="J1094" s="89" t="s">
        <v>1391</v>
      </c>
      <c r="K1094" s="172" t="s">
        <v>80</v>
      </c>
      <c r="L1094" s="56"/>
      <c r="M1094" s="56"/>
    </row>
    <row r="1095" spans="1:13" ht="20.25" customHeight="1">
      <c r="A1095" s="69" t="s">
        <v>1549</v>
      </c>
      <c r="B1095" s="172" t="s">
        <v>4109</v>
      </c>
      <c r="C1095" s="172" t="s">
        <v>327</v>
      </c>
      <c r="D1095" s="172">
        <f t="shared" si="17"/>
        <v>9</v>
      </c>
      <c r="E1095" s="172" t="s">
        <v>2779</v>
      </c>
      <c r="F1095" s="172" t="s">
        <v>2374</v>
      </c>
      <c r="G1095" s="172" t="s">
        <v>10143</v>
      </c>
      <c r="H1095" s="69" t="s">
        <v>10120</v>
      </c>
      <c r="I1095" s="177"/>
      <c r="J1095" s="177"/>
      <c r="K1095" s="172" t="s">
        <v>80</v>
      </c>
      <c r="L1095" s="56"/>
      <c r="M1095" s="56"/>
    </row>
    <row r="1096" spans="1:13" ht="20.25" customHeight="1">
      <c r="A1096" s="69" t="s">
        <v>1549</v>
      </c>
      <c r="B1096" s="172" t="s">
        <v>410</v>
      </c>
      <c r="C1096" s="172" t="s">
        <v>327</v>
      </c>
      <c r="D1096" s="172">
        <f t="shared" si="17"/>
        <v>10</v>
      </c>
      <c r="E1096" s="172" t="s">
        <v>2787</v>
      </c>
      <c r="F1096" s="172" t="s">
        <v>2380</v>
      </c>
      <c r="G1096" s="172" t="s">
        <v>10144</v>
      </c>
      <c r="H1096" s="69" t="s">
        <v>10121</v>
      </c>
      <c r="I1096" s="177"/>
      <c r="J1096" s="177"/>
      <c r="K1096" s="172" t="s">
        <v>8108</v>
      </c>
      <c r="L1096" s="56"/>
      <c r="M1096" s="56"/>
    </row>
    <row r="1097" spans="1:13" ht="20.25" customHeight="1">
      <c r="A1097" s="69" t="s">
        <v>1549</v>
      </c>
      <c r="B1097" s="172" t="s">
        <v>410</v>
      </c>
      <c r="C1097" s="172" t="s">
        <v>327</v>
      </c>
      <c r="D1097" s="172">
        <f t="shared" si="17"/>
        <v>11</v>
      </c>
      <c r="E1097" s="172" t="s">
        <v>3565</v>
      </c>
      <c r="F1097" s="172" t="s">
        <v>5542</v>
      </c>
      <c r="G1097" s="172" t="s">
        <v>10145</v>
      </c>
      <c r="H1097" s="172" t="s">
        <v>10123</v>
      </c>
      <c r="I1097" s="177"/>
      <c r="J1097" s="177"/>
      <c r="K1097" s="172" t="s">
        <v>80</v>
      </c>
      <c r="L1097" s="56"/>
      <c r="M1097" s="56"/>
    </row>
    <row r="1098" spans="1:13" ht="20.25" customHeight="1">
      <c r="A1098" s="69" t="s">
        <v>1549</v>
      </c>
      <c r="B1098" s="172" t="s">
        <v>410</v>
      </c>
      <c r="C1098" s="172" t="s">
        <v>327</v>
      </c>
      <c r="D1098" s="172">
        <f t="shared" si="17"/>
        <v>12</v>
      </c>
      <c r="E1098" s="172" t="s">
        <v>2911</v>
      </c>
      <c r="F1098" s="172" t="s">
        <v>2450</v>
      </c>
      <c r="G1098" s="172" t="s">
        <v>10146</v>
      </c>
      <c r="H1098" s="172" t="s">
        <v>10124</v>
      </c>
      <c r="I1098" s="177"/>
      <c r="J1098" s="177"/>
      <c r="K1098" s="172" t="s">
        <v>8108</v>
      </c>
      <c r="L1098" s="56"/>
      <c r="M1098" s="56"/>
    </row>
    <row r="1099" spans="1:13" ht="20.25" customHeight="1">
      <c r="A1099" s="69" t="s">
        <v>1549</v>
      </c>
      <c r="B1099" s="172" t="s">
        <v>410</v>
      </c>
      <c r="C1099" s="172" t="s">
        <v>327</v>
      </c>
      <c r="D1099" s="172">
        <f t="shared" ref="D1099:D1163" si="18">IF($C1099=$C1098,$D1098+1,1)</f>
        <v>13</v>
      </c>
      <c r="E1099" s="172" t="s">
        <v>4112</v>
      </c>
      <c r="F1099" s="172" t="s">
        <v>5957</v>
      </c>
      <c r="G1099" s="172" t="s">
        <v>10147</v>
      </c>
      <c r="H1099" s="172" t="s">
        <v>10111</v>
      </c>
      <c r="I1099" s="200" t="s">
        <v>6044</v>
      </c>
      <c r="J1099" s="211" t="s">
        <v>6872</v>
      </c>
      <c r="K1099" s="172" t="s">
        <v>974</v>
      </c>
      <c r="L1099" s="56"/>
      <c r="M1099" s="56"/>
    </row>
    <row r="1100" spans="1:13" ht="20.25" customHeight="1">
      <c r="A1100" s="69" t="s">
        <v>1549</v>
      </c>
      <c r="B1100" s="172" t="s">
        <v>410</v>
      </c>
      <c r="C1100" s="172" t="s">
        <v>327</v>
      </c>
      <c r="D1100" s="172">
        <f t="shared" si="18"/>
        <v>14</v>
      </c>
      <c r="E1100" s="172" t="s">
        <v>3760</v>
      </c>
      <c r="F1100" s="172" t="s">
        <v>5598</v>
      </c>
      <c r="G1100" s="172" t="s">
        <v>10148</v>
      </c>
      <c r="H1100" s="172" t="s">
        <v>10112</v>
      </c>
      <c r="I1100" s="200" t="s">
        <v>6044</v>
      </c>
      <c r="J1100" s="211" t="s">
        <v>6872</v>
      </c>
      <c r="K1100" s="172" t="s">
        <v>974</v>
      </c>
      <c r="L1100" s="56"/>
      <c r="M1100" s="56"/>
    </row>
    <row r="1101" spans="1:13" ht="20.25" customHeight="1">
      <c r="A1101" s="69" t="s">
        <v>1549</v>
      </c>
      <c r="B1101" s="172" t="s">
        <v>410</v>
      </c>
      <c r="C1101" s="172" t="s">
        <v>327</v>
      </c>
      <c r="D1101" s="172">
        <f t="shared" si="18"/>
        <v>15</v>
      </c>
      <c r="E1101" s="172" t="s">
        <v>4113</v>
      </c>
      <c r="F1101" s="172" t="s">
        <v>5958</v>
      </c>
      <c r="G1101" s="172" t="s">
        <v>10149</v>
      </c>
      <c r="H1101" s="172" t="s">
        <v>10113</v>
      </c>
      <c r="I1101" s="177" t="s">
        <v>10150</v>
      </c>
      <c r="J1101" s="177" t="s">
        <v>10151</v>
      </c>
      <c r="K1101" s="172" t="s">
        <v>599</v>
      </c>
      <c r="L1101" s="56"/>
      <c r="M1101" s="56"/>
    </row>
    <row r="1102" spans="1:13" ht="20.25" customHeight="1">
      <c r="A1102" s="69" t="s">
        <v>1549</v>
      </c>
      <c r="B1102" s="172" t="s">
        <v>410</v>
      </c>
      <c r="C1102" s="172" t="s">
        <v>327</v>
      </c>
      <c r="D1102" s="172">
        <f t="shared" si="18"/>
        <v>16</v>
      </c>
      <c r="E1102" s="172" t="s">
        <v>4114</v>
      </c>
      <c r="F1102" s="172" t="s">
        <v>5959</v>
      </c>
      <c r="G1102" s="172" t="s">
        <v>10152</v>
      </c>
      <c r="H1102" s="172" t="s">
        <v>10114</v>
      </c>
      <c r="I1102" s="177"/>
      <c r="J1102" s="177" t="s">
        <v>10154</v>
      </c>
      <c r="K1102" s="172" t="s">
        <v>8108</v>
      </c>
      <c r="L1102" s="56"/>
      <c r="M1102" s="56"/>
    </row>
    <row r="1103" spans="1:13" ht="20.25" customHeight="1">
      <c r="A1103" s="69" t="s">
        <v>1549</v>
      </c>
      <c r="B1103" s="172" t="s">
        <v>410</v>
      </c>
      <c r="C1103" s="172" t="s">
        <v>327</v>
      </c>
      <c r="D1103" s="172">
        <f t="shared" si="18"/>
        <v>17</v>
      </c>
      <c r="E1103" s="172" t="s">
        <v>4115</v>
      </c>
      <c r="F1103" s="172" t="s">
        <v>5960</v>
      </c>
      <c r="G1103" s="172" t="s">
        <v>10153</v>
      </c>
      <c r="H1103" s="172" t="s">
        <v>10115</v>
      </c>
      <c r="I1103" s="177"/>
      <c r="J1103" s="177" t="s">
        <v>10155</v>
      </c>
      <c r="K1103" s="172" t="s">
        <v>8108</v>
      </c>
      <c r="L1103" s="56"/>
      <c r="M1103" s="56"/>
    </row>
    <row r="1104" spans="1:13" ht="20.25" customHeight="1">
      <c r="A1104" s="69" t="s">
        <v>1549</v>
      </c>
      <c r="B1104" s="172" t="s">
        <v>4109</v>
      </c>
      <c r="C1104" s="172" t="s">
        <v>327</v>
      </c>
      <c r="D1104" s="172">
        <f t="shared" si="18"/>
        <v>18</v>
      </c>
      <c r="E1104" s="172" t="s">
        <v>2713</v>
      </c>
      <c r="F1104" s="172" t="s">
        <v>10122</v>
      </c>
      <c r="G1104" s="172" t="s">
        <v>10156</v>
      </c>
      <c r="H1104" s="172" t="s">
        <v>10116</v>
      </c>
      <c r="I1104" s="177"/>
      <c r="J1104" s="177" t="s">
        <v>10159</v>
      </c>
      <c r="K1104" s="172" t="s">
        <v>80</v>
      </c>
      <c r="L1104" s="56"/>
      <c r="M1104" s="56"/>
    </row>
    <row r="1105" spans="1:13" ht="20.25" customHeight="1">
      <c r="A1105" s="69" t="s">
        <v>1549</v>
      </c>
      <c r="B1105" s="172" t="s">
        <v>410</v>
      </c>
      <c r="C1105" s="172" t="s">
        <v>327</v>
      </c>
      <c r="D1105" s="172">
        <f t="shared" si="18"/>
        <v>19</v>
      </c>
      <c r="E1105" s="172" t="s">
        <v>4116</v>
      </c>
      <c r="F1105" s="172" t="s">
        <v>5961</v>
      </c>
      <c r="G1105" s="172" t="s">
        <v>10158</v>
      </c>
      <c r="H1105" s="172" t="s">
        <v>10117</v>
      </c>
      <c r="I1105" s="177"/>
      <c r="J1105" s="177"/>
      <c r="K1105" s="172" t="s">
        <v>8108</v>
      </c>
      <c r="L1105" s="56"/>
      <c r="M1105" s="56"/>
    </row>
    <row r="1106" spans="1:13" ht="20.25" customHeight="1">
      <c r="A1106" s="69" t="s">
        <v>1549</v>
      </c>
      <c r="B1106" s="172" t="s">
        <v>410</v>
      </c>
      <c r="C1106" s="172" t="s">
        <v>327</v>
      </c>
      <c r="D1106" s="172">
        <f t="shared" si="18"/>
        <v>20</v>
      </c>
      <c r="E1106" s="172" t="s">
        <v>4117</v>
      </c>
      <c r="F1106" s="172" t="s">
        <v>5962</v>
      </c>
      <c r="G1106" s="172" t="s">
        <v>10157</v>
      </c>
      <c r="H1106" s="172" t="s">
        <v>10118</v>
      </c>
      <c r="I1106" s="177" t="s">
        <v>10160</v>
      </c>
      <c r="J1106" s="177"/>
      <c r="K1106" s="172" t="s">
        <v>8108</v>
      </c>
      <c r="L1106" s="56"/>
      <c r="M1106" s="56"/>
    </row>
    <row r="1107" spans="1:13" ht="20.25" customHeight="1">
      <c r="A1107" s="69" t="s">
        <v>1549</v>
      </c>
      <c r="B1107" s="172" t="s">
        <v>410</v>
      </c>
      <c r="C1107" s="172" t="s">
        <v>327</v>
      </c>
      <c r="D1107" s="172">
        <f t="shared" si="18"/>
        <v>21</v>
      </c>
      <c r="E1107" s="172" t="s">
        <v>202</v>
      </c>
      <c r="F1107" s="172" t="s">
        <v>633</v>
      </c>
      <c r="G1107" s="36" t="s">
        <v>1235</v>
      </c>
      <c r="H1107" s="172" t="s">
        <v>10103</v>
      </c>
      <c r="I1107" s="88" t="s">
        <v>1701</v>
      </c>
      <c r="J1107" s="97" t="s">
        <v>1680</v>
      </c>
      <c r="K1107" s="172" t="s">
        <v>80</v>
      </c>
      <c r="L1107" s="56"/>
      <c r="M1107" s="56"/>
    </row>
    <row r="1108" spans="1:13" ht="20.25" customHeight="1">
      <c r="A1108" s="69" t="s">
        <v>1549</v>
      </c>
      <c r="B1108" s="172" t="s">
        <v>410</v>
      </c>
      <c r="C1108" s="172" t="s">
        <v>327</v>
      </c>
      <c r="D1108" s="172">
        <f t="shared" si="18"/>
        <v>22</v>
      </c>
      <c r="E1108" s="173" t="s">
        <v>212</v>
      </c>
      <c r="F1108" s="173" t="s">
        <v>591</v>
      </c>
      <c r="G1108" s="172" t="s">
        <v>220</v>
      </c>
      <c r="H1108" s="69" t="s">
        <v>214</v>
      </c>
      <c r="I1108" s="174" t="s">
        <v>3518</v>
      </c>
      <c r="J1108" s="174" t="s">
        <v>4164</v>
      </c>
      <c r="K1108" s="173" t="s">
        <v>974</v>
      </c>
      <c r="L1108" s="56"/>
      <c r="M1108" s="56"/>
    </row>
    <row r="1109" spans="1:13" ht="20.25" customHeight="1">
      <c r="A1109" s="69" t="s">
        <v>264</v>
      </c>
      <c r="B1109" s="172" t="s">
        <v>410</v>
      </c>
      <c r="C1109" s="172" t="s">
        <v>327</v>
      </c>
      <c r="D1109" s="172">
        <f t="shared" si="18"/>
        <v>23</v>
      </c>
      <c r="E1109" s="69" t="s">
        <v>573</v>
      </c>
      <c r="F1109" s="173" t="s">
        <v>565</v>
      </c>
      <c r="G1109" s="172" t="s">
        <v>600</v>
      </c>
      <c r="H1109" s="69" t="s">
        <v>214</v>
      </c>
      <c r="I1109" s="122" t="s">
        <v>3522</v>
      </c>
      <c r="J1109" s="122" t="s">
        <v>2006</v>
      </c>
      <c r="K1109" s="173" t="s">
        <v>215</v>
      </c>
      <c r="L1109" s="156"/>
      <c r="M1109" s="156"/>
    </row>
    <row r="1110" spans="1:13" ht="20.25" customHeight="1">
      <c r="A1110" s="69" t="s">
        <v>1549</v>
      </c>
      <c r="B1110" s="172" t="s">
        <v>410</v>
      </c>
      <c r="C1110" s="172" t="s">
        <v>327</v>
      </c>
      <c r="D1110" s="172">
        <f t="shared" si="18"/>
        <v>24</v>
      </c>
      <c r="E1110" s="69" t="s">
        <v>13255</v>
      </c>
      <c r="F1110" s="428" t="s">
        <v>13256</v>
      </c>
      <c r="G1110" s="172" t="s">
        <v>13257</v>
      </c>
      <c r="H1110" s="69" t="s">
        <v>13258</v>
      </c>
      <c r="I1110" s="69" t="s">
        <v>214</v>
      </c>
      <c r="J1110" s="122" t="s">
        <v>13259</v>
      </c>
      <c r="K1110" s="429" t="s">
        <v>583</v>
      </c>
      <c r="L1110" s="56"/>
      <c r="M1110" s="56"/>
    </row>
    <row r="1111" spans="1:13" ht="20.25" customHeight="1">
      <c r="A1111" s="69" t="s">
        <v>1549</v>
      </c>
      <c r="B1111" s="172" t="s">
        <v>411</v>
      </c>
      <c r="C1111" s="172" t="s">
        <v>328</v>
      </c>
      <c r="D1111" s="172">
        <f t="shared" si="18"/>
        <v>1</v>
      </c>
      <c r="E1111" s="69" t="s">
        <v>573</v>
      </c>
      <c r="F1111" s="173" t="s">
        <v>565</v>
      </c>
      <c r="G1111" s="172" t="s">
        <v>600</v>
      </c>
      <c r="H1111" s="69" t="s">
        <v>7807</v>
      </c>
      <c r="I1111" s="122" t="s">
        <v>3522</v>
      </c>
      <c r="J1111" s="122" t="s">
        <v>2006</v>
      </c>
      <c r="K1111" s="173" t="s">
        <v>215</v>
      </c>
      <c r="L1111" s="56"/>
      <c r="M1111" s="56"/>
    </row>
    <row r="1112" spans="1:13" ht="20.25" customHeight="1">
      <c r="A1112" s="69" t="s">
        <v>1549</v>
      </c>
      <c r="B1112" s="172" t="s">
        <v>411</v>
      </c>
      <c r="C1112" s="172" t="s">
        <v>328</v>
      </c>
      <c r="D1112" s="172">
        <f t="shared" si="18"/>
        <v>2</v>
      </c>
      <c r="E1112" s="172" t="s">
        <v>3760</v>
      </c>
      <c r="F1112" s="172" t="s">
        <v>5598</v>
      </c>
      <c r="G1112" s="172" t="s">
        <v>10595</v>
      </c>
      <c r="H1112" s="172" t="s">
        <v>7808</v>
      </c>
      <c r="I1112" s="200" t="s">
        <v>6044</v>
      </c>
      <c r="J1112" s="211" t="s">
        <v>6872</v>
      </c>
      <c r="K1112" s="172" t="s">
        <v>974</v>
      </c>
      <c r="L1112" s="56"/>
      <c r="M1112" s="56"/>
    </row>
    <row r="1113" spans="1:13" ht="20.25" customHeight="1">
      <c r="A1113" s="69" t="s">
        <v>1549</v>
      </c>
      <c r="B1113" s="172" t="s">
        <v>411</v>
      </c>
      <c r="C1113" s="172" t="s">
        <v>328</v>
      </c>
      <c r="D1113" s="172">
        <f t="shared" si="18"/>
        <v>3</v>
      </c>
      <c r="E1113" s="172" t="s">
        <v>1470</v>
      </c>
      <c r="F1113" s="172" t="s">
        <v>633</v>
      </c>
      <c r="G1113" s="36" t="s">
        <v>1235</v>
      </c>
      <c r="H1113" s="172" t="s">
        <v>7809</v>
      </c>
      <c r="I1113" s="88" t="s">
        <v>1701</v>
      </c>
      <c r="J1113" s="97" t="s">
        <v>1680</v>
      </c>
      <c r="K1113" s="172" t="s">
        <v>80</v>
      </c>
      <c r="L1113" s="56"/>
      <c r="M1113" s="56"/>
    </row>
    <row r="1114" spans="1:13" ht="20.25" customHeight="1">
      <c r="A1114" s="69" t="s">
        <v>1549</v>
      </c>
      <c r="B1114" s="172" t="s">
        <v>411</v>
      </c>
      <c r="C1114" s="172" t="s">
        <v>328</v>
      </c>
      <c r="D1114" s="172">
        <f t="shared" si="18"/>
        <v>4</v>
      </c>
      <c r="E1114" s="172" t="s">
        <v>954</v>
      </c>
      <c r="F1114" s="172" t="s">
        <v>961</v>
      </c>
      <c r="G1114" s="36" t="s">
        <v>5426</v>
      </c>
      <c r="H1114" s="172" t="s">
        <v>7810</v>
      </c>
      <c r="I1114" s="193" t="s">
        <v>5427</v>
      </c>
      <c r="J1114" s="89" t="s">
        <v>1391</v>
      </c>
      <c r="K1114" s="172" t="s">
        <v>80</v>
      </c>
      <c r="L1114" s="56"/>
      <c r="M1114" s="56"/>
    </row>
    <row r="1115" spans="1:13" ht="20.25" customHeight="1">
      <c r="A1115" s="69" t="s">
        <v>1549</v>
      </c>
      <c r="B1115" s="172" t="s">
        <v>4118</v>
      </c>
      <c r="C1115" s="172" t="s">
        <v>328</v>
      </c>
      <c r="D1115" s="172">
        <f t="shared" si="18"/>
        <v>5</v>
      </c>
      <c r="E1115" s="172" t="s">
        <v>4119</v>
      </c>
      <c r="F1115" s="172" t="s">
        <v>3065</v>
      </c>
      <c r="G1115" s="172" t="s">
        <v>10596</v>
      </c>
      <c r="H1115" s="172" t="s">
        <v>7811</v>
      </c>
      <c r="I1115" s="177" t="s">
        <v>10597</v>
      </c>
      <c r="J1115" s="177"/>
      <c r="K1115" s="172" t="s">
        <v>80</v>
      </c>
      <c r="L1115" s="56"/>
      <c r="M1115" s="56"/>
    </row>
    <row r="1116" spans="1:13" ht="20.25" customHeight="1">
      <c r="A1116" s="69" t="s">
        <v>1549</v>
      </c>
      <c r="B1116" s="172" t="s">
        <v>411</v>
      </c>
      <c r="C1116" s="172" t="s">
        <v>328</v>
      </c>
      <c r="D1116" s="172">
        <f t="shared" si="18"/>
        <v>6</v>
      </c>
      <c r="E1116" s="172" t="s">
        <v>3783</v>
      </c>
      <c r="F1116" s="172" t="s">
        <v>5703</v>
      </c>
      <c r="G1116" s="172" t="s">
        <v>10598</v>
      </c>
      <c r="H1116" s="172" t="s">
        <v>7812</v>
      </c>
      <c r="I1116" s="178" t="s">
        <v>10599</v>
      </c>
      <c r="J1116" s="279" t="s">
        <v>10600</v>
      </c>
      <c r="K1116" s="172" t="s">
        <v>8108</v>
      </c>
      <c r="L1116" s="56"/>
      <c r="M1116" s="56"/>
    </row>
    <row r="1117" spans="1:13" ht="20.25" customHeight="1">
      <c r="A1117" s="69" t="s">
        <v>1549</v>
      </c>
      <c r="B1117" s="172" t="s">
        <v>411</v>
      </c>
      <c r="C1117" s="172" t="s">
        <v>328</v>
      </c>
      <c r="D1117" s="172">
        <f t="shared" si="18"/>
        <v>7</v>
      </c>
      <c r="E1117" s="172" t="s">
        <v>3907</v>
      </c>
      <c r="F1117" s="172" t="s">
        <v>5788</v>
      </c>
      <c r="G1117" s="172" t="s">
        <v>10605</v>
      </c>
      <c r="H1117" s="172" t="s">
        <v>7813</v>
      </c>
      <c r="I1117" s="177" t="s">
        <v>10603</v>
      </c>
      <c r="J1117" s="177" t="s">
        <v>10604</v>
      </c>
      <c r="K1117" s="172" t="s">
        <v>627</v>
      </c>
      <c r="L1117" s="56"/>
      <c r="M1117" s="56"/>
    </row>
    <row r="1118" spans="1:13" ht="20.25" customHeight="1">
      <c r="A1118" s="69" t="s">
        <v>1549</v>
      </c>
      <c r="B1118" s="172" t="s">
        <v>411</v>
      </c>
      <c r="C1118" s="172" t="s">
        <v>328</v>
      </c>
      <c r="D1118" s="172">
        <f t="shared" si="18"/>
        <v>8</v>
      </c>
      <c r="E1118" s="83" t="s">
        <v>6783</v>
      </c>
      <c r="F1118" s="172" t="s">
        <v>6737</v>
      </c>
      <c r="G1118" s="172" t="s">
        <v>7015</v>
      </c>
      <c r="H1118" s="172" t="s">
        <v>7814</v>
      </c>
      <c r="I1118" s="177" t="s">
        <v>6740</v>
      </c>
      <c r="J1118" s="177" t="s">
        <v>10602</v>
      </c>
      <c r="K1118" s="172" t="s">
        <v>627</v>
      </c>
      <c r="L1118" s="56"/>
      <c r="M1118" s="56"/>
    </row>
    <row r="1119" spans="1:13" ht="20.25" customHeight="1">
      <c r="A1119" s="69" t="s">
        <v>1549</v>
      </c>
      <c r="B1119" s="172" t="s">
        <v>411</v>
      </c>
      <c r="C1119" s="172" t="s">
        <v>328</v>
      </c>
      <c r="D1119" s="172">
        <f t="shared" si="18"/>
        <v>9</v>
      </c>
      <c r="E1119" s="172" t="s">
        <v>10601</v>
      </c>
      <c r="F1119" s="172" t="s">
        <v>5708</v>
      </c>
      <c r="G1119" s="172" t="s">
        <v>10606</v>
      </c>
      <c r="H1119" s="172" t="s">
        <v>7815</v>
      </c>
      <c r="I1119" s="177"/>
      <c r="J1119" s="177"/>
      <c r="K1119" s="172" t="s">
        <v>8108</v>
      </c>
      <c r="L1119" s="56"/>
      <c r="M1119" s="56"/>
    </row>
    <row r="1120" spans="1:13" ht="20.25" customHeight="1">
      <c r="A1120" s="69" t="s">
        <v>1549</v>
      </c>
      <c r="B1120" s="172" t="s">
        <v>412</v>
      </c>
      <c r="C1120" s="172" t="s">
        <v>329</v>
      </c>
      <c r="D1120" s="172">
        <f t="shared" si="18"/>
        <v>1</v>
      </c>
      <c r="E1120" s="172" t="s">
        <v>954</v>
      </c>
      <c r="F1120" s="172" t="s">
        <v>961</v>
      </c>
      <c r="G1120" s="36" t="s">
        <v>5426</v>
      </c>
      <c r="H1120" s="172" t="s">
        <v>7819</v>
      </c>
      <c r="I1120" s="193" t="s">
        <v>5427</v>
      </c>
      <c r="J1120" s="89" t="s">
        <v>1391</v>
      </c>
      <c r="K1120" s="172" t="s">
        <v>80</v>
      </c>
      <c r="L1120" s="56"/>
      <c r="M1120" s="56"/>
    </row>
    <row r="1121" spans="1:13" ht="20.25" customHeight="1">
      <c r="A1121" s="69" t="s">
        <v>1549</v>
      </c>
      <c r="B1121" s="172" t="s">
        <v>412</v>
      </c>
      <c r="C1121" s="172" t="s">
        <v>329</v>
      </c>
      <c r="D1121" s="172">
        <f t="shared" si="18"/>
        <v>2</v>
      </c>
      <c r="E1121" s="172" t="s">
        <v>2787</v>
      </c>
      <c r="F1121" s="172" t="s">
        <v>2380</v>
      </c>
      <c r="G1121" s="172" t="s">
        <v>10611</v>
      </c>
      <c r="H1121" s="172" t="s">
        <v>11560</v>
      </c>
      <c r="I1121" s="177"/>
      <c r="J1121" s="177" t="s">
        <v>10613</v>
      </c>
      <c r="K1121" s="172" t="s">
        <v>8108</v>
      </c>
      <c r="L1121" s="56"/>
      <c r="M1121" s="56"/>
    </row>
    <row r="1122" spans="1:13" ht="20.25" customHeight="1">
      <c r="A1122" s="69" t="s">
        <v>1549</v>
      </c>
      <c r="B1122" s="172" t="s">
        <v>412</v>
      </c>
      <c r="C1122" s="172" t="s">
        <v>329</v>
      </c>
      <c r="D1122" s="172">
        <f t="shared" si="18"/>
        <v>3</v>
      </c>
      <c r="E1122" s="172" t="s">
        <v>1458</v>
      </c>
      <c r="F1122" s="172" t="s">
        <v>1451</v>
      </c>
      <c r="G1122" s="172" t="s">
        <v>10612</v>
      </c>
      <c r="H1122" s="172" t="s">
        <v>7817</v>
      </c>
      <c r="I1122" s="177"/>
      <c r="J1122" s="177" t="s">
        <v>10614</v>
      </c>
      <c r="K1122" s="172" t="s">
        <v>8108</v>
      </c>
      <c r="L1122" s="56"/>
      <c r="M1122" s="56"/>
    </row>
    <row r="1123" spans="1:13" ht="20.25" customHeight="1">
      <c r="A1123" s="69" t="s">
        <v>1549</v>
      </c>
      <c r="B1123" s="172" t="s">
        <v>412</v>
      </c>
      <c r="C1123" s="172" t="s">
        <v>329</v>
      </c>
      <c r="D1123" s="172">
        <f t="shared" si="18"/>
        <v>4</v>
      </c>
      <c r="E1123" s="172" t="s">
        <v>4120</v>
      </c>
      <c r="F1123" s="172" t="s">
        <v>5963</v>
      </c>
      <c r="G1123" s="172" t="s">
        <v>10608</v>
      </c>
      <c r="H1123" s="172" t="s">
        <v>7818</v>
      </c>
      <c r="I1123" s="280" t="s">
        <v>10609</v>
      </c>
      <c r="J1123" s="280" t="s">
        <v>10610</v>
      </c>
      <c r="K1123" s="172" t="s">
        <v>974</v>
      </c>
      <c r="L1123" s="56"/>
      <c r="M1123" s="56"/>
    </row>
    <row r="1124" spans="1:13" ht="20.25" customHeight="1">
      <c r="A1124" s="69" t="s">
        <v>1549</v>
      </c>
      <c r="B1124" s="172" t="s">
        <v>412</v>
      </c>
      <c r="C1124" s="172" t="s">
        <v>329</v>
      </c>
      <c r="D1124" s="172">
        <f t="shared" si="18"/>
        <v>5</v>
      </c>
      <c r="E1124" s="173" t="s">
        <v>212</v>
      </c>
      <c r="F1124" s="173" t="s">
        <v>591</v>
      </c>
      <c r="G1124" s="172" t="s">
        <v>220</v>
      </c>
      <c r="H1124" s="69" t="s">
        <v>214</v>
      </c>
      <c r="I1124" s="174" t="s">
        <v>3518</v>
      </c>
      <c r="J1124" s="174" t="s">
        <v>4164</v>
      </c>
      <c r="K1124" s="173" t="s">
        <v>974</v>
      </c>
      <c r="L1124" s="56"/>
      <c r="M1124" s="56"/>
    </row>
    <row r="1125" spans="1:13" ht="20.25" customHeight="1">
      <c r="A1125" s="69" t="s">
        <v>1549</v>
      </c>
      <c r="B1125" s="172" t="s">
        <v>412</v>
      </c>
      <c r="C1125" s="172" t="s">
        <v>329</v>
      </c>
      <c r="D1125" s="172">
        <f t="shared" si="18"/>
        <v>6</v>
      </c>
      <c r="E1125" s="69" t="s">
        <v>573</v>
      </c>
      <c r="F1125" s="173" t="s">
        <v>565</v>
      </c>
      <c r="G1125" s="172" t="s">
        <v>600</v>
      </c>
      <c r="H1125" s="69" t="s">
        <v>214</v>
      </c>
      <c r="I1125" s="122" t="s">
        <v>3522</v>
      </c>
      <c r="J1125" s="122" t="s">
        <v>2006</v>
      </c>
      <c r="K1125" s="173" t="s">
        <v>215</v>
      </c>
      <c r="L1125" s="56"/>
      <c r="M1125" s="56"/>
    </row>
    <row r="1126" spans="1:13" ht="20.25" customHeight="1">
      <c r="A1126" s="69" t="s">
        <v>1549</v>
      </c>
      <c r="B1126" s="172" t="s">
        <v>413</v>
      </c>
      <c r="C1126" s="172" t="s">
        <v>330</v>
      </c>
      <c r="D1126" s="172">
        <f t="shared" si="18"/>
        <v>1</v>
      </c>
      <c r="E1126" s="69" t="s">
        <v>573</v>
      </c>
      <c r="F1126" s="173" t="s">
        <v>565</v>
      </c>
      <c r="G1126" s="172" t="s">
        <v>600</v>
      </c>
      <c r="H1126" s="69" t="s">
        <v>7821</v>
      </c>
      <c r="I1126" s="122" t="s">
        <v>3522</v>
      </c>
      <c r="J1126" s="122" t="s">
        <v>2006</v>
      </c>
      <c r="K1126" s="173" t="s">
        <v>215</v>
      </c>
      <c r="L1126" s="56"/>
      <c r="M1126" s="56"/>
    </row>
    <row r="1127" spans="1:13" ht="20.25" customHeight="1">
      <c r="A1127" s="69" t="s">
        <v>1549</v>
      </c>
      <c r="B1127" s="172" t="s">
        <v>413</v>
      </c>
      <c r="C1127" s="172" t="s">
        <v>330</v>
      </c>
      <c r="D1127" s="172">
        <f t="shared" si="18"/>
        <v>2</v>
      </c>
      <c r="E1127" s="172" t="s">
        <v>4121</v>
      </c>
      <c r="F1127" s="172" t="s">
        <v>5964</v>
      </c>
      <c r="G1127" s="172" t="s">
        <v>10616</v>
      </c>
      <c r="H1127" s="172" t="s">
        <v>7822</v>
      </c>
      <c r="I1127" s="177"/>
      <c r="J1127" s="177" t="s">
        <v>10617</v>
      </c>
      <c r="K1127" s="172" t="s">
        <v>80</v>
      </c>
      <c r="L1127" s="56"/>
      <c r="M1127" s="56"/>
    </row>
    <row r="1128" spans="1:13" ht="20.25" customHeight="1">
      <c r="A1128" s="69" t="s">
        <v>1549</v>
      </c>
      <c r="B1128" s="172" t="s">
        <v>4122</v>
      </c>
      <c r="C1128" s="172" t="s">
        <v>330</v>
      </c>
      <c r="D1128" s="172">
        <f t="shared" si="18"/>
        <v>3</v>
      </c>
      <c r="E1128" s="172" t="s">
        <v>4123</v>
      </c>
      <c r="F1128" s="172" t="s">
        <v>1561</v>
      </c>
      <c r="G1128" s="172" t="s">
        <v>10618</v>
      </c>
      <c r="H1128" s="172" t="s">
        <v>7823</v>
      </c>
      <c r="I1128" s="177" t="s">
        <v>10619</v>
      </c>
      <c r="J1128" s="177"/>
      <c r="K1128" s="172" t="s">
        <v>8108</v>
      </c>
      <c r="L1128" s="56"/>
      <c r="M1128" s="56"/>
    </row>
    <row r="1129" spans="1:13" ht="20.25" customHeight="1">
      <c r="A1129" s="69" t="s">
        <v>1549</v>
      </c>
      <c r="B1129" s="172" t="s">
        <v>413</v>
      </c>
      <c r="C1129" s="172" t="s">
        <v>330</v>
      </c>
      <c r="D1129" s="172">
        <f t="shared" si="18"/>
        <v>4</v>
      </c>
      <c r="E1129" s="172" t="s">
        <v>4124</v>
      </c>
      <c r="F1129" s="172" t="s">
        <v>5965</v>
      </c>
      <c r="G1129" s="172" t="s">
        <v>10622</v>
      </c>
      <c r="H1129" s="172" t="s">
        <v>7824</v>
      </c>
      <c r="I1129" s="177" t="s">
        <v>10620</v>
      </c>
      <c r="J1129" s="177" t="s">
        <v>10621</v>
      </c>
      <c r="K1129" s="172" t="s">
        <v>627</v>
      </c>
      <c r="L1129" s="56"/>
      <c r="M1129" s="56"/>
    </row>
    <row r="1130" spans="1:13" ht="20.25" customHeight="1">
      <c r="A1130" s="69" t="s">
        <v>1549</v>
      </c>
      <c r="B1130" s="172" t="s">
        <v>413</v>
      </c>
      <c r="C1130" s="172" t="s">
        <v>330</v>
      </c>
      <c r="D1130" s="172">
        <f t="shared" si="18"/>
        <v>5</v>
      </c>
      <c r="E1130" s="172" t="s">
        <v>3591</v>
      </c>
      <c r="F1130" s="172" t="s">
        <v>5561</v>
      </c>
      <c r="G1130" s="172"/>
      <c r="H1130" s="172" t="s">
        <v>7825</v>
      </c>
      <c r="I1130" s="177"/>
      <c r="J1130" s="177"/>
      <c r="K1130" s="172" t="s">
        <v>80</v>
      </c>
      <c r="L1130" s="56"/>
      <c r="M1130" s="56"/>
    </row>
    <row r="1131" spans="1:13" ht="20.25" customHeight="1">
      <c r="A1131" s="69" t="s">
        <v>1549</v>
      </c>
      <c r="B1131" s="172" t="s">
        <v>413</v>
      </c>
      <c r="C1131" s="172" t="s">
        <v>330</v>
      </c>
      <c r="D1131" s="172">
        <f t="shared" si="18"/>
        <v>6</v>
      </c>
      <c r="E1131" s="172" t="s">
        <v>4125</v>
      </c>
      <c r="F1131" s="172" t="s">
        <v>5966</v>
      </c>
      <c r="G1131" s="172"/>
      <c r="H1131" s="172" t="s">
        <v>7826</v>
      </c>
      <c r="I1131" s="280" t="s">
        <v>10626</v>
      </c>
      <c r="J1131" s="280" t="s">
        <v>7285</v>
      </c>
      <c r="K1131" s="172" t="s">
        <v>974</v>
      </c>
      <c r="L1131" s="56"/>
      <c r="M1131" s="56"/>
    </row>
    <row r="1132" spans="1:13" ht="20.25" customHeight="1">
      <c r="A1132" s="69" t="s">
        <v>1549</v>
      </c>
      <c r="B1132" s="172" t="s">
        <v>413</v>
      </c>
      <c r="C1132" s="172" t="s">
        <v>330</v>
      </c>
      <c r="D1132" s="172">
        <f t="shared" si="18"/>
        <v>7</v>
      </c>
      <c r="E1132" s="172" t="s">
        <v>2911</v>
      </c>
      <c r="F1132" s="172" t="s">
        <v>2450</v>
      </c>
      <c r="G1132" s="172" t="s">
        <v>10623</v>
      </c>
      <c r="H1132" s="172" t="s">
        <v>7827</v>
      </c>
      <c r="I1132" s="177"/>
      <c r="J1132" s="177"/>
      <c r="K1132" s="172" t="s">
        <v>8108</v>
      </c>
      <c r="L1132" s="56"/>
      <c r="M1132" s="56"/>
    </row>
    <row r="1133" spans="1:13" ht="20.25" customHeight="1">
      <c r="A1133" s="69" t="s">
        <v>1549</v>
      </c>
      <c r="B1133" s="172" t="s">
        <v>413</v>
      </c>
      <c r="C1133" s="172" t="s">
        <v>330</v>
      </c>
      <c r="D1133" s="172">
        <f t="shared" si="18"/>
        <v>8</v>
      </c>
      <c r="E1133" s="172" t="s">
        <v>4126</v>
      </c>
      <c r="F1133" s="172" t="s">
        <v>5967</v>
      </c>
      <c r="G1133" s="172" t="s">
        <v>10624</v>
      </c>
      <c r="H1133" s="172" t="s">
        <v>7828</v>
      </c>
      <c r="I1133" s="280" t="s">
        <v>3518</v>
      </c>
      <c r="J1133" s="280" t="s">
        <v>10625</v>
      </c>
      <c r="K1133" s="172" t="s">
        <v>974</v>
      </c>
      <c r="L1133" s="56"/>
      <c r="M1133" s="56"/>
    </row>
    <row r="1134" spans="1:13" ht="20.25" customHeight="1">
      <c r="A1134" s="69" t="s">
        <v>1549</v>
      </c>
      <c r="B1134" s="172" t="s">
        <v>413</v>
      </c>
      <c r="C1134" s="172" t="s">
        <v>330</v>
      </c>
      <c r="D1134" s="172">
        <f t="shared" si="18"/>
        <v>9</v>
      </c>
      <c r="E1134" s="172" t="s">
        <v>4127</v>
      </c>
      <c r="F1134" s="172" t="s">
        <v>5968</v>
      </c>
      <c r="G1134" s="172" t="s">
        <v>10627</v>
      </c>
      <c r="H1134" s="172" t="s">
        <v>7829</v>
      </c>
      <c r="I1134" s="177"/>
      <c r="J1134" s="177"/>
      <c r="K1134" s="172" t="s">
        <v>8108</v>
      </c>
      <c r="L1134" s="56"/>
      <c r="M1134" s="56"/>
    </row>
    <row r="1135" spans="1:13" ht="20.25" customHeight="1">
      <c r="A1135" s="69" t="s">
        <v>1549</v>
      </c>
      <c r="B1135" s="172" t="s">
        <v>413</v>
      </c>
      <c r="C1135" s="172" t="s">
        <v>330</v>
      </c>
      <c r="D1135" s="172">
        <f t="shared" si="18"/>
        <v>10</v>
      </c>
      <c r="E1135" s="172" t="s">
        <v>4128</v>
      </c>
      <c r="F1135" s="172" t="s">
        <v>5969</v>
      </c>
      <c r="G1135" s="172" t="s">
        <v>10628</v>
      </c>
      <c r="H1135" s="172" t="s">
        <v>7830</v>
      </c>
      <c r="I1135" s="177"/>
      <c r="J1135" s="177"/>
      <c r="K1135" s="172" t="s">
        <v>8108</v>
      </c>
      <c r="L1135" s="56"/>
      <c r="M1135" s="56"/>
    </row>
    <row r="1136" spans="1:13" ht="20.25" customHeight="1">
      <c r="A1136" s="69" t="s">
        <v>1549</v>
      </c>
      <c r="B1136" s="172" t="s">
        <v>413</v>
      </c>
      <c r="C1136" s="172" t="s">
        <v>330</v>
      </c>
      <c r="D1136" s="172">
        <f t="shared" si="18"/>
        <v>11</v>
      </c>
      <c r="E1136" s="172" t="s">
        <v>4129</v>
      </c>
      <c r="F1136" s="172" t="s">
        <v>5970</v>
      </c>
      <c r="G1136" s="172"/>
      <c r="H1136" s="172" t="s">
        <v>7831</v>
      </c>
      <c r="I1136" s="177"/>
      <c r="J1136" s="177"/>
      <c r="K1136" s="172" t="s">
        <v>80</v>
      </c>
      <c r="L1136" s="56"/>
      <c r="M1136" s="56"/>
    </row>
    <row r="1137" spans="1:13" ht="20.25" customHeight="1">
      <c r="A1137" s="69" t="s">
        <v>1549</v>
      </c>
      <c r="B1137" s="172" t="s">
        <v>413</v>
      </c>
      <c r="C1137" s="172" t="s">
        <v>330</v>
      </c>
      <c r="D1137" s="172">
        <f t="shared" si="18"/>
        <v>12</v>
      </c>
      <c r="E1137" s="172" t="s">
        <v>202</v>
      </c>
      <c r="F1137" s="172" t="s">
        <v>633</v>
      </c>
      <c r="G1137" s="36" t="s">
        <v>1235</v>
      </c>
      <c r="H1137" s="172" t="s">
        <v>7832</v>
      </c>
      <c r="I1137" s="88" t="s">
        <v>1701</v>
      </c>
      <c r="J1137" s="97" t="s">
        <v>1680</v>
      </c>
      <c r="K1137" s="172" t="s">
        <v>80</v>
      </c>
      <c r="L1137" s="56"/>
      <c r="M1137" s="56"/>
    </row>
    <row r="1138" spans="1:13" ht="20.25" customHeight="1">
      <c r="A1138" s="69" t="s">
        <v>1549</v>
      </c>
      <c r="B1138" s="172" t="s">
        <v>414</v>
      </c>
      <c r="C1138" s="172" t="s">
        <v>331</v>
      </c>
      <c r="D1138" s="172">
        <f t="shared" si="18"/>
        <v>1</v>
      </c>
      <c r="E1138" s="69" t="s">
        <v>573</v>
      </c>
      <c r="F1138" s="173" t="s">
        <v>565</v>
      </c>
      <c r="G1138" s="172" t="s">
        <v>600</v>
      </c>
      <c r="H1138" s="69" t="s">
        <v>7834</v>
      </c>
      <c r="I1138" s="122" t="s">
        <v>3522</v>
      </c>
      <c r="J1138" s="122" t="s">
        <v>2006</v>
      </c>
      <c r="K1138" s="173" t="s">
        <v>215</v>
      </c>
      <c r="L1138" s="56"/>
      <c r="M1138" s="56"/>
    </row>
    <row r="1139" spans="1:13" ht="20.25" customHeight="1">
      <c r="A1139" s="69" t="s">
        <v>1549</v>
      </c>
      <c r="B1139" s="172" t="s">
        <v>414</v>
      </c>
      <c r="C1139" s="172" t="s">
        <v>331</v>
      </c>
      <c r="D1139" s="172">
        <f t="shared" si="18"/>
        <v>2</v>
      </c>
      <c r="E1139" s="172" t="s">
        <v>2506</v>
      </c>
      <c r="F1139" s="172" t="s">
        <v>2376</v>
      </c>
      <c r="G1139" s="172" t="s">
        <v>10634</v>
      </c>
      <c r="H1139" s="172" t="s">
        <v>7835</v>
      </c>
      <c r="I1139" s="177"/>
      <c r="J1139" s="177"/>
      <c r="K1139" s="172" t="s">
        <v>80</v>
      </c>
      <c r="L1139" s="56"/>
      <c r="M1139" s="56"/>
    </row>
    <row r="1140" spans="1:13" ht="20.25" customHeight="1">
      <c r="A1140" s="69" t="s">
        <v>1549</v>
      </c>
      <c r="B1140" s="172" t="s">
        <v>414</v>
      </c>
      <c r="C1140" s="172" t="s">
        <v>331</v>
      </c>
      <c r="D1140" s="172">
        <f t="shared" si="18"/>
        <v>3</v>
      </c>
      <c r="E1140" s="172" t="s">
        <v>4019</v>
      </c>
      <c r="F1140" s="172" t="s">
        <v>5884</v>
      </c>
      <c r="G1140" s="172" t="s">
        <v>10635</v>
      </c>
      <c r="H1140" s="172" t="s">
        <v>7836</v>
      </c>
      <c r="I1140" s="177"/>
      <c r="J1140" s="177" t="s">
        <v>10638</v>
      </c>
      <c r="K1140" s="172" t="s">
        <v>80</v>
      </c>
      <c r="L1140" s="56"/>
      <c r="M1140" s="56"/>
    </row>
    <row r="1141" spans="1:13" ht="20.25" customHeight="1">
      <c r="A1141" s="69" t="s">
        <v>1549</v>
      </c>
      <c r="B1141" s="172" t="s">
        <v>414</v>
      </c>
      <c r="C1141" s="172" t="s">
        <v>331</v>
      </c>
      <c r="D1141" s="172">
        <f t="shared" si="18"/>
        <v>4</v>
      </c>
      <c r="E1141" s="172" t="s">
        <v>4130</v>
      </c>
      <c r="F1141" s="172" t="s">
        <v>5971</v>
      </c>
      <c r="G1141" s="172" t="s">
        <v>10636</v>
      </c>
      <c r="H1141" s="172" t="s">
        <v>7837</v>
      </c>
      <c r="I1141" s="122" t="s">
        <v>10637</v>
      </c>
      <c r="J1141" s="177" t="s">
        <v>10639</v>
      </c>
      <c r="K1141" s="172" t="s">
        <v>80</v>
      </c>
      <c r="L1141" s="56"/>
      <c r="M1141" s="56"/>
    </row>
    <row r="1142" spans="1:13" ht="20.25" customHeight="1">
      <c r="A1142" s="69" t="s">
        <v>1549</v>
      </c>
      <c r="B1142" s="172" t="s">
        <v>414</v>
      </c>
      <c r="C1142" s="172" t="s">
        <v>331</v>
      </c>
      <c r="D1142" s="172">
        <f t="shared" si="18"/>
        <v>5</v>
      </c>
      <c r="E1142" s="172" t="s">
        <v>4131</v>
      </c>
      <c r="F1142" s="172" t="s">
        <v>5972</v>
      </c>
      <c r="G1142" s="172" t="s">
        <v>10641</v>
      </c>
      <c r="H1142" s="172" t="s">
        <v>7838</v>
      </c>
      <c r="I1142" s="177" t="s">
        <v>10640</v>
      </c>
      <c r="J1142" s="177" t="s">
        <v>10644</v>
      </c>
      <c r="K1142" s="172" t="s">
        <v>627</v>
      </c>
      <c r="L1142" s="56"/>
      <c r="M1142" s="56"/>
    </row>
    <row r="1143" spans="1:13" ht="20.25" customHeight="1">
      <c r="A1143" s="69" t="s">
        <v>1549</v>
      </c>
      <c r="B1143" s="172" t="s">
        <v>414</v>
      </c>
      <c r="C1143" s="172" t="s">
        <v>331</v>
      </c>
      <c r="D1143" s="172">
        <f t="shared" si="18"/>
        <v>6</v>
      </c>
      <c r="E1143" s="172" t="s">
        <v>3736</v>
      </c>
      <c r="F1143" s="172" t="s">
        <v>5670</v>
      </c>
      <c r="G1143" s="172" t="s">
        <v>10642</v>
      </c>
      <c r="H1143" s="172" t="s">
        <v>7839</v>
      </c>
      <c r="I1143" s="177"/>
      <c r="J1143" s="177" t="s">
        <v>10647</v>
      </c>
      <c r="K1143" s="172" t="s">
        <v>218</v>
      </c>
      <c r="L1143" s="56"/>
      <c r="M1143" s="56"/>
    </row>
    <row r="1144" spans="1:13" ht="20.25" customHeight="1">
      <c r="A1144" s="69" t="s">
        <v>1549</v>
      </c>
      <c r="B1144" s="172" t="s">
        <v>414</v>
      </c>
      <c r="C1144" s="172" t="s">
        <v>331</v>
      </c>
      <c r="D1144" s="172">
        <f t="shared" si="18"/>
        <v>7</v>
      </c>
      <c r="E1144" s="172" t="s">
        <v>4022</v>
      </c>
      <c r="F1144" s="172" t="s">
        <v>5887</v>
      </c>
      <c r="G1144" s="172" t="s">
        <v>10316</v>
      </c>
      <c r="H1144" s="172" t="s">
        <v>7840</v>
      </c>
      <c r="I1144" s="177" t="s">
        <v>10645</v>
      </c>
      <c r="J1144" s="177" t="s">
        <v>10646</v>
      </c>
      <c r="K1144" s="172" t="s">
        <v>627</v>
      </c>
      <c r="L1144" s="56"/>
      <c r="M1144" s="56"/>
    </row>
    <row r="1145" spans="1:13" ht="20.25" customHeight="1">
      <c r="A1145" s="69" t="s">
        <v>1549</v>
      </c>
      <c r="B1145" s="172" t="s">
        <v>414</v>
      </c>
      <c r="C1145" s="172" t="s">
        <v>331</v>
      </c>
      <c r="D1145" s="172">
        <f t="shared" si="18"/>
        <v>8</v>
      </c>
      <c r="E1145" s="172" t="s">
        <v>4132</v>
      </c>
      <c r="F1145" s="172" t="s">
        <v>5973</v>
      </c>
      <c r="G1145" s="172" t="s">
        <v>10648</v>
      </c>
      <c r="H1145" s="172" t="s">
        <v>7841</v>
      </c>
      <c r="I1145" s="177" t="s">
        <v>10643</v>
      </c>
      <c r="J1145" s="177" t="s">
        <v>10644</v>
      </c>
      <c r="K1145" s="172" t="s">
        <v>627</v>
      </c>
      <c r="L1145" s="56"/>
      <c r="M1145" s="56"/>
    </row>
    <row r="1146" spans="1:13" ht="20.25" customHeight="1">
      <c r="A1146" s="69" t="s">
        <v>1549</v>
      </c>
      <c r="B1146" s="172" t="s">
        <v>414</v>
      </c>
      <c r="C1146" s="172" t="s">
        <v>331</v>
      </c>
      <c r="D1146" s="172">
        <f t="shared" si="18"/>
        <v>9</v>
      </c>
      <c r="E1146" s="172" t="s">
        <v>3738</v>
      </c>
      <c r="F1146" s="172" t="s">
        <v>5672</v>
      </c>
      <c r="G1146" s="172" t="s">
        <v>10649</v>
      </c>
      <c r="H1146" s="172" t="s">
        <v>7842</v>
      </c>
      <c r="I1146" s="200" t="s">
        <v>6044</v>
      </c>
      <c r="J1146" s="211" t="s">
        <v>6872</v>
      </c>
      <c r="K1146" s="172" t="s">
        <v>974</v>
      </c>
      <c r="L1146" s="56"/>
      <c r="M1146" s="56"/>
    </row>
    <row r="1147" spans="1:13" ht="20.25" customHeight="1">
      <c r="A1147" s="69" t="s">
        <v>1549</v>
      </c>
      <c r="B1147" s="172" t="s">
        <v>414</v>
      </c>
      <c r="C1147" s="172" t="s">
        <v>331</v>
      </c>
      <c r="D1147" s="172">
        <f t="shared" si="18"/>
        <v>10</v>
      </c>
      <c r="E1147" s="172" t="s">
        <v>4133</v>
      </c>
      <c r="F1147" s="172" t="s">
        <v>2908</v>
      </c>
      <c r="G1147" s="172" t="s">
        <v>10650</v>
      </c>
      <c r="H1147" s="172" t="s">
        <v>7843</v>
      </c>
      <c r="I1147" s="281" t="s">
        <v>10651</v>
      </c>
      <c r="J1147" s="211" t="s">
        <v>6872</v>
      </c>
      <c r="K1147" s="172" t="s">
        <v>974</v>
      </c>
      <c r="L1147" s="56"/>
      <c r="M1147" s="56"/>
    </row>
    <row r="1148" spans="1:13" ht="20.25" customHeight="1">
      <c r="A1148" s="69" t="s">
        <v>1549</v>
      </c>
      <c r="B1148" s="172" t="s">
        <v>414</v>
      </c>
      <c r="C1148" s="172" t="s">
        <v>331</v>
      </c>
      <c r="D1148" s="172">
        <f t="shared" si="18"/>
        <v>11</v>
      </c>
      <c r="E1148" s="172" t="s">
        <v>4134</v>
      </c>
      <c r="F1148" s="172" t="s">
        <v>5974</v>
      </c>
      <c r="G1148" s="172" t="s">
        <v>10652</v>
      </c>
      <c r="H1148" s="172" t="s">
        <v>7844</v>
      </c>
      <c r="I1148" s="281" t="s">
        <v>10653</v>
      </c>
      <c r="J1148" s="211" t="s">
        <v>6872</v>
      </c>
      <c r="K1148" s="172" t="s">
        <v>974</v>
      </c>
      <c r="L1148" s="56"/>
      <c r="M1148" s="56"/>
    </row>
    <row r="1149" spans="1:13" ht="20.25" customHeight="1">
      <c r="A1149" s="69" t="s">
        <v>1549</v>
      </c>
      <c r="B1149" s="172" t="s">
        <v>414</v>
      </c>
      <c r="C1149" s="172" t="s">
        <v>331</v>
      </c>
      <c r="D1149" s="172">
        <f t="shared" si="18"/>
        <v>12</v>
      </c>
      <c r="E1149" s="172" t="s">
        <v>4135</v>
      </c>
      <c r="F1149" s="172" t="s">
        <v>5975</v>
      </c>
      <c r="G1149" s="172" t="s">
        <v>10654</v>
      </c>
      <c r="H1149" s="172" t="s">
        <v>7845</v>
      </c>
      <c r="I1149" s="177"/>
      <c r="J1149" s="177" t="s">
        <v>10655</v>
      </c>
      <c r="K1149" s="172" t="s">
        <v>218</v>
      </c>
      <c r="L1149" s="56"/>
      <c r="M1149" s="56"/>
    </row>
    <row r="1150" spans="1:13" ht="20.25" customHeight="1">
      <c r="A1150" s="69" t="s">
        <v>1549</v>
      </c>
      <c r="B1150" s="172" t="s">
        <v>414</v>
      </c>
      <c r="C1150" s="172" t="s">
        <v>331</v>
      </c>
      <c r="D1150" s="172">
        <f t="shared" si="18"/>
        <v>13</v>
      </c>
      <c r="E1150" s="172" t="s">
        <v>4136</v>
      </c>
      <c r="F1150" s="172" t="s">
        <v>5976</v>
      </c>
      <c r="G1150" s="172" t="s">
        <v>10656</v>
      </c>
      <c r="H1150" s="172" t="s">
        <v>7846</v>
      </c>
      <c r="I1150" s="177"/>
      <c r="J1150" s="177" t="s">
        <v>10657</v>
      </c>
      <c r="K1150" s="172" t="s">
        <v>8110</v>
      </c>
      <c r="L1150" s="56"/>
      <c r="M1150" s="56"/>
    </row>
    <row r="1151" spans="1:13" ht="20.25" customHeight="1">
      <c r="A1151" s="69" t="s">
        <v>1549</v>
      </c>
      <c r="B1151" s="172" t="s">
        <v>414</v>
      </c>
      <c r="C1151" s="172" t="s">
        <v>331</v>
      </c>
      <c r="D1151" s="172">
        <f t="shared" si="18"/>
        <v>14</v>
      </c>
      <c r="E1151" s="172" t="s">
        <v>4137</v>
      </c>
      <c r="F1151" s="172" t="s">
        <v>5977</v>
      </c>
      <c r="G1151" s="172" t="s">
        <v>10658</v>
      </c>
      <c r="H1151" s="172" t="s">
        <v>7847</v>
      </c>
      <c r="I1151" s="177"/>
      <c r="J1151" s="177" t="s">
        <v>10659</v>
      </c>
      <c r="K1151" s="172" t="s">
        <v>8108</v>
      </c>
      <c r="L1151" s="56"/>
      <c r="M1151" s="56"/>
    </row>
    <row r="1152" spans="1:13" ht="20.25" customHeight="1">
      <c r="A1152" s="69" t="s">
        <v>1549</v>
      </c>
      <c r="B1152" s="172" t="s">
        <v>414</v>
      </c>
      <c r="C1152" s="172" t="s">
        <v>331</v>
      </c>
      <c r="D1152" s="172">
        <f t="shared" si="18"/>
        <v>15</v>
      </c>
      <c r="E1152" s="172" t="s">
        <v>4138</v>
      </c>
      <c r="F1152" s="172" t="s">
        <v>5978</v>
      </c>
      <c r="G1152" s="172" t="s">
        <v>10660</v>
      </c>
      <c r="H1152" s="172" t="s">
        <v>7848</v>
      </c>
      <c r="I1152" s="200" t="s">
        <v>6044</v>
      </c>
      <c r="J1152" s="211" t="s">
        <v>6872</v>
      </c>
      <c r="K1152" s="172" t="s">
        <v>974</v>
      </c>
      <c r="L1152" s="56"/>
      <c r="M1152" s="56"/>
    </row>
    <row r="1153" spans="1:13" ht="20.25" customHeight="1">
      <c r="A1153" s="69" t="s">
        <v>1549</v>
      </c>
      <c r="B1153" s="172" t="s">
        <v>414</v>
      </c>
      <c r="C1153" s="172" t="s">
        <v>331</v>
      </c>
      <c r="D1153" s="172">
        <f t="shared" si="18"/>
        <v>16</v>
      </c>
      <c r="E1153" s="172" t="s">
        <v>4139</v>
      </c>
      <c r="F1153" s="172" t="s">
        <v>5979</v>
      </c>
      <c r="G1153" s="172" t="s">
        <v>10661</v>
      </c>
      <c r="H1153" s="172" t="s">
        <v>7849</v>
      </c>
      <c r="I1153" s="177"/>
      <c r="J1153" s="177" t="s">
        <v>10664</v>
      </c>
      <c r="K1153" s="172" t="s">
        <v>218</v>
      </c>
      <c r="L1153" s="56"/>
      <c r="M1153" s="56"/>
    </row>
    <row r="1154" spans="1:13" ht="20.25" customHeight="1">
      <c r="A1154" s="69" t="s">
        <v>1549</v>
      </c>
      <c r="B1154" s="172" t="s">
        <v>414</v>
      </c>
      <c r="C1154" s="172" t="s">
        <v>331</v>
      </c>
      <c r="D1154" s="172">
        <f t="shared" si="18"/>
        <v>17</v>
      </c>
      <c r="E1154" s="172" t="s">
        <v>4140</v>
      </c>
      <c r="F1154" s="172" t="s">
        <v>5980</v>
      </c>
      <c r="G1154" s="172" t="s">
        <v>10663</v>
      </c>
      <c r="H1154" s="172" t="s">
        <v>7850</v>
      </c>
      <c r="I1154" s="177" t="s">
        <v>10662</v>
      </c>
      <c r="J1154" s="177" t="s">
        <v>10655</v>
      </c>
      <c r="K1154" s="172" t="s">
        <v>581</v>
      </c>
      <c r="L1154" s="56"/>
      <c r="M1154" s="56"/>
    </row>
    <row r="1155" spans="1:13" ht="20.25" customHeight="1">
      <c r="A1155" s="69" t="s">
        <v>1549</v>
      </c>
      <c r="B1155" s="172" t="s">
        <v>414</v>
      </c>
      <c r="C1155" s="172" t="s">
        <v>331</v>
      </c>
      <c r="D1155" s="172">
        <f t="shared" si="18"/>
        <v>18</v>
      </c>
      <c r="E1155" s="172" t="s">
        <v>4141</v>
      </c>
      <c r="F1155" s="172" t="s">
        <v>5981</v>
      </c>
      <c r="G1155" s="172" t="s">
        <v>10665</v>
      </c>
      <c r="H1155" s="172" t="s">
        <v>7851</v>
      </c>
      <c r="I1155" s="177"/>
      <c r="J1155" s="177" t="s">
        <v>10666</v>
      </c>
      <c r="K1155" s="172" t="s">
        <v>8110</v>
      </c>
      <c r="L1155" s="56"/>
      <c r="M1155" s="56"/>
    </row>
    <row r="1156" spans="1:13" ht="20.25" customHeight="1">
      <c r="A1156" s="69" t="s">
        <v>1549</v>
      </c>
      <c r="B1156" s="172" t="s">
        <v>414</v>
      </c>
      <c r="C1156" s="172" t="s">
        <v>331</v>
      </c>
      <c r="D1156" s="172">
        <f t="shared" si="18"/>
        <v>19</v>
      </c>
      <c r="E1156" s="172" t="s">
        <v>4142</v>
      </c>
      <c r="F1156" s="172" t="s">
        <v>5982</v>
      </c>
      <c r="G1156" s="172" t="s">
        <v>10667</v>
      </c>
      <c r="H1156" s="172" t="s">
        <v>7852</v>
      </c>
      <c r="I1156" s="177"/>
      <c r="J1156" s="177"/>
      <c r="K1156" s="172" t="s">
        <v>8108</v>
      </c>
      <c r="L1156" s="56"/>
      <c r="M1156" s="56"/>
    </row>
    <row r="1157" spans="1:13" ht="20.25" customHeight="1">
      <c r="A1157" s="69" t="s">
        <v>1549</v>
      </c>
      <c r="B1157" s="172" t="s">
        <v>414</v>
      </c>
      <c r="C1157" s="172" t="s">
        <v>331</v>
      </c>
      <c r="D1157" s="172">
        <f t="shared" si="18"/>
        <v>20</v>
      </c>
      <c r="E1157" s="172" t="s">
        <v>2504</v>
      </c>
      <c r="F1157" s="172" t="s">
        <v>614</v>
      </c>
      <c r="G1157" s="172" t="s">
        <v>10668</v>
      </c>
      <c r="H1157" s="172" t="s">
        <v>7853</v>
      </c>
      <c r="I1157" s="200" t="s">
        <v>6044</v>
      </c>
      <c r="J1157" s="211" t="s">
        <v>6872</v>
      </c>
      <c r="K1157" s="172" t="s">
        <v>974</v>
      </c>
      <c r="L1157" s="56"/>
      <c r="M1157" s="56"/>
    </row>
    <row r="1158" spans="1:13" ht="20.25" customHeight="1">
      <c r="A1158" s="69" t="s">
        <v>1549</v>
      </c>
      <c r="B1158" s="172" t="s">
        <v>414</v>
      </c>
      <c r="C1158" s="172" t="s">
        <v>331</v>
      </c>
      <c r="D1158" s="172">
        <f t="shared" si="18"/>
        <v>21</v>
      </c>
      <c r="E1158" s="172" t="s">
        <v>4143</v>
      </c>
      <c r="F1158" s="172" t="s">
        <v>5983</v>
      </c>
      <c r="G1158" s="172" t="s">
        <v>10669</v>
      </c>
      <c r="H1158" s="172" t="s">
        <v>7854</v>
      </c>
      <c r="I1158" s="177"/>
      <c r="J1158" s="177" t="s">
        <v>10655</v>
      </c>
      <c r="K1158" s="172" t="s">
        <v>218</v>
      </c>
      <c r="L1158" s="56"/>
      <c r="M1158" s="56"/>
    </row>
    <row r="1159" spans="1:13" ht="20.25" customHeight="1">
      <c r="A1159" s="69" t="s">
        <v>1549</v>
      </c>
      <c r="B1159" s="172" t="s">
        <v>414</v>
      </c>
      <c r="C1159" s="172" t="s">
        <v>331</v>
      </c>
      <c r="D1159" s="172">
        <f t="shared" si="18"/>
        <v>22</v>
      </c>
      <c r="E1159" s="172" t="s">
        <v>4144</v>
      </c>
      <c r="F1159" s="172" t="s">
        <v>5984</v>
      </c>
      <c r="G1159" s="172" t="s">
        <v>10670</v>
      </c>
      <c r="H1159" s="172" t="s">
        <v>7855</v>
      </c>
      <c r="I1159" s="177"/>
      <c r="J1159" s="177" t="s">
        <v>10655</v>
      </c>
      <c r="K1159" s="172" t="s">
        <v>218</v>
      </c>
      <c r="L1159" s="56"/>
      <c r="M1159" s="56"/>
    </row>
    <row r="1160" spans="1:13" ht="20.25" customHeight="1">
      <c r="A1160" s="69" t="s">
        <v>1549</v>
      </c>
      <c r="B1160" s="172" t="s">
        <v>414</v>
      </c>
      <c r="C1160" s="172" t="s">
        <v>331</v>
      </c>
      <c r="D1160" s="172">
        <f t="shared" si="18"/>
        <v>23</v>
      </c>
      <c r="E1160" s="172" t="s">
        <v>4145</v>
      </c>
      <c r="F1160" s="172" t="s">
        <v>5985</v>
      </c>
      <c r="G1160" s="172" t="s">
        <v>10671</v>
      </c>
      <c r="H1160" s="172" t="s">
        <v>7856</v>
      </c>
      <c r="I1160" s="177"/>
      <c r="J1160" s="177" t="s">
        <v>10672</v>
      </c>
      <c r="K1160" s="172" t="s">
        <v>218</v>
      </c>
      <c r="L1160" s="56"/>
      <c r="M1160" s="56"/>
    </row>
    <row r="1161" spans="1:13" ht="20.25" customHeight="1">
      <c r="A1161" s="69" t="s">
        <v>1549</v>
      </c>
      <c r="B1161" s="172" t="s">
        <v>414</v>
      </c>
      <c r="C1161" s="172" t="s">
        <v>331</v>
      </c>
      <c r="D1161" s="172">
        <f t="shared" si="18"/>
        <v>24</v>
      </c>
      <c r="E1161" s="172" t="s">
        <v>202</v>
      </c>
      <c r="F1161" s="172" t="s">
        <v>633</v>
      </c>
      <c r="G1161" s="36" t="s">
        <v>1235</v>
      </c>
      <c r="H1161" s="172" t="s">
        <v>7857</v>
      </c>
      <c r="I1161" s="88" t="s">
        <v>1701</v>
      </c>
      <c r="J1161" s="97" t="s">
        <v>1680</v>
      </c>
      <c r="K1161" s="172" t="s">
        <v>80</v>
      </c>
      <c r="L1161" s="56"/>
      <c r="M1161" s="56"/>
    </row>
    <row r="1162" spans="1:13" ht="20.25" customHeight="1">
      <c r="A1162" s="69" t="s">
        <v>1549</v>
      </c>
      <c r="B1162" s="172" t="s">
        <v>415</v>
      </c>
      <c r="C1162" s="172" t="s">
        <v>332</v>
      </c>
      <c r="D1162" s="172">
        <f t="shared" si="18"/>
        <v>1</v>
      </c>
      <c r="E1162" s="69" t="s">
        <v>573</v>
      </c>
      <c r="F1162" s="173" t="s">
        <v>565</v>
      </c>
      <c r="G1162" s="172" t="s">
        <v>600</v>
      </c>
      <c r="H1162" s="69" t="s">
        <v>7859</v>
      </c>
      <c r="I1162" s="122" t="s">
        <v>3522</v>
      </c>
      <c r="J1162" s="122" t="s">
        <v>2006</v>
      </c>
      <c r="K1162" s="173" t="s">
        <v>215</v>
      </c>
      <c r="L1162" s="56"/>
      <c r="M1162" s="56"/>
    </row>
    <row r="1163" spans="1:13" ht="20.25" customHeight="1">
      <c r="A1163" s="69" t="s">
        <v>1549</v>
      </c>
      <c r="B1163" s="172" t="s">
        <v>415</v>
      </c>
      <c r="C1163" s="172" t="s">
        <v>332</v>
      </c>
      <c r="D1163" s="172">
        <f t="shared" si="18"/>
        <v>2</v>
      </c>
      <c r="E1163" s="172" t="s">
        <v>4146</v>
      </c>
      <c r="F1163" s="172" t="s">
        <v>5986</v>
      </c>
      <c r="G1163" s="172" t="s">
        <v>10674</v>
      </c>
      <c r="H1163" s="172" t="s">
        <v>7860</v>
      </c>
      <c r="I1163" s="200" t="s">
        <v>6044</v>
      </c>
      <c r="J1163" s="211" t="s">
        <v>6872</v>
      </c>
      <c r="K1163" s="172" t="s">
        <v>974</v>
      </c>
      <c r="L1163" s="56"/>
      <c r="M1163" s="56"/>
    </row>
    <row r="1164" spans="1:13" ht="20.25" customHeight="1">
      <c r="A1164" s="69" t="s">
        <v>1549</v>
      </c>
      <c r="B1164" s="172" t="s">
        <v>415</v>
      </c>
      <c r="C1164" s="172" t="s">
        <v>332</v>
      </c>
      <c r="D1164" s="172">
        <f t="shared" ref="D1164:D1227" si="19">IF($C1164=$C1163,$D1163+1,1)</f>
        <v>3</v>
      </c>
      <c r="E1164" s="172" t="s">
        <v>3863</v>
      </c>
      <c r="F1164" s="172" t="s">
        <v>5761</v>
      </c>
      <c r="G1164" s="172" t="s">
        <v>10676</v>
      </c>
      <c r="H1164" s="172" t="s">
        <v>10673</v>
      </c>
      <c r="I1164" s="177"/>
      <c r="J1164" s="177" t="s">
        <v>10677</v>
      </c>
      <c r="K1164" s="172" t="s">
        <v>80</v>
      </c>
      <c r="L1164" s="56"/>
      <c r="M1164" s="56"/>
    </row>
    <row r="1165" spans="1:13" ht="20.25" customHeight="1">
      <c r="A1165" s="69" t="s">
        <v>1549</v>
      </c>
      <c r="B1165" s="172" t="s">
        <v>415</v>
      </c>
      <c r="C1165" s="172" t="s">
        <v>332</v>
      </c>
      <c r="D1165" s="172">
        <f t="shared" si="19"/>
        <v>4</v>
      </c>
      <c r="E1165" s="172" t="s">
        <v>3864</v>
      </c>
      <c r="F1165" s="172" t="s">
        <v>5762</v>
      </c>
      <c r="G1165" s="172" t="s">
        <v>10679</v>
      </c>
      <c r="H1165" s="172" t="s">
        <v>7861</v>
      </c>
      <c r="I1165" s="177"/>
      <c r="J1165" s="177" t="s">
        <v>10678</v>
      </c>
      <c r="K1165" s="172" t="s">
        <v>8108</v>
      </c>
      <c r="L1165" s="56"/>
      <c r="M1165" s="56"/>
    </row>
    <row r="1166" spans="1:13" ht="20.25" customHeight="1">
      <c r="A1166" s="69" t="s">
        <v>1549</v>
      </c>
      <c r="B1166" s="172" t="s">
        <v>415</v>
      </c>
      <c r="C1166" s="172" t="s">
        <v>332</v>
      </c>
      <c r="D1166" s="172">
        <f t="shared" si="19"/>
        <v>5</v>
      </c>
      <c r="E1166" s="172" t="s">
        <v>592</v>
      </c>
      <c r="F1166" s="172" t="s">
        <v>602</v>
      </c>
      <c r="G1166" s="172" t="s">
        <v>10680</v>
      </c>
      <c r="H1166" s="172" t="s">
        <v>7862</v>
      </c>
      <c r="I1166" s="177"/>
      <c r="J1166" s="177" t="s">
        <v>10681</v>
      </c>
      <c r="K1166" s="172" t="s">
        <v>80</v>
      </c>
      <c r="L1166" s="56"/>
      <c r="M1166" s="56"/>
    </row>
    <row r="1167" spans="1:13" ht="20.25" customHeight="1">
      <c r="A1167" s="69" t="s">
        <v>1549</v>
      </c>
      <c r="B1167" s="172" t="s">
        <v>415</v>
      </c>
      <c r="C1167" s="172" t="s">
        <v>332</v>
      </c>
      <c r="D1167" s="172">
        <f t="shared" si="19"/>
        <v>6</v>
      </c>
      <c r="E1167" s="172" t="s">
        <v>3394</v>
      </c>
      <c r="F1167" s="172" t="s">
        <v>3395</v>
      </c>
      <c r="G1167" s="172" t="s">
        <v>10682</v>
      </c>
      <c r="H1167" s="172" t="s">
        <v>7863</v>
      </c>
      <c r="I1167" s="177"/>
      <c r="J1167" s="177" t="s">
        <v>10683</v>
      </c>
      <c r="K1167" s="172" t="s">
        <v>8108</v>
      </c>
      <c r="L1167" s="56"/>
      <c r="M1167" s="56"/>
    </row>
    <row r="1168" spans="1:13" ht="20.25" customHeight="1">
      <c r="A1168" s="69" t="s">
        <v>1549</v>
      </c>
      <c r="B1168" s="172" t="s">
        <v>415</v>
      </c>
      <c r="C1168" s="172" t="s">
        <v>332</v>
      </c>
      <c r="D1168" s="172">
        <f t="shared" si="19"/>
        <v>7</v>
      </c>
      <c r="E1168" s="172" t="s">
        <v>4147</v>
      </c>
      <c r="F1168" s="172" t="s">
        <v>5987</v>
      </c>
      <c r="G1168" s="172" t="s">
        <v>10685</v>
      </c>
      <c r="H1168" s="172" t="s">
        <v>7864</v>
      </c>
      <c r="I1168" s="177"/>
      <c r="J1168" s="91" t="s">
        <v>10684</v>
      </c>
      <c r="K1168" s="172" t="s">
        <v>218</v>
      </c>
      <c r="L1168" s="56"/>
      <c r="M1168" s="56"/>
    </row>
    <row r="1169" spans="1:13" ht="20.25" customHeight="1">
      <c r="A1169" s="212" t="s">
        <v>1549</v>
      </c>
      <c r="B1169" s="201" t="s">
        <v>415</v>
      </c>
      <c r="C1169" s="201" t="s">
        <v>332</v>
      </c>
      <c r="D1169" s="201">
        <f t="shared" si="19"/>
        <v>8</v>
      </c>
      <c r="E1169" s="201" t="s">
        <v>4148</v>
      </c>
      <c r="F1169" s="201" t="s">
        <v>5988</v>
      </c>
      <c r="G1169" s="201"/>
      <c r="H1169" s="201" t="s">
        <v>7865</v>
      </c>
      <c r="I1169" s="481"/>
      <c r="J1169" s="202" t="s">
        <v>10691</v>
      </c>
      <c r="K1169" s="201" t="s">
        <v>627</v>
      </c>
      <c r="L1169" s="56"/>
      <c r="M1169" s="56"/>
    </row>
    <row r="1170" spans="1:13" ht="20.25" customHeight="1">
      <c r="A1170" s="212" t="s">
        <v>1549</v>
      </c>
      <c r="B1170" s="201" t="s">
        <v>415</v>
      </c>
      <c r="C1170" s="201" t="s">
        <v>332</v>
      </c>
      <c r="D1170" s="201">
        <f t="shared" si="19"/>
        <v>9</v>
      </c>
      <c r="E1170" s="266" t="s">
        <v>10675</v>
      </c>
      <c r="F1170" s="201" t="s">
        <v>16758</v>
      </c>
      <c r="G1170" s="201"/>
      <c r="H1170" s="201" t="s">
        <v>16757</v>
      </c>
      <c r="I1170" s="202"/>
      <c r="J1170" s="202" t="s">
        <v>10690</v>
      </c>
      <c r="K1170" s="172" t="s">
        <v>627</v>
      </c>
      <c r="L1170" s="56"/>
      <c r="M1170" s="56"/>
    </row>
    <row r="1171" spans="1:13" ht="20.25" customHeight="1">
      <c r="A1171" s="69" t="s">
        <v>1549</v>
      </c>
      <c r="B1171" s="172" t="s">
        <v>415</v>
      </c>
      <c r="C1171" s="172" t="s">
        <v>332</v>
      </c>
      <c r="D1171" s="172">
        <f t="shared" si="19"/>
        <v>10</v>
      </c>
      <c r="E1171" s="172" t="s">
        <v>4149</v>
      </c>
      <c r="F1171" s="172" t="s">
        <v>5989</v>
      </c>
      <c r="G1171" s="172" t="s">
        <v>10686</v>
      </c>
      <c r="H1171" s="172" t="s">
        <v>7866</v>
      </c>
      <c r="I1171" s="177"/>
      <c r="J1171" s="177" t="s">
        <v>10687</v>
      </c>
      <c r="K1171" s="172" t="s">
        <v>8098</v>
      </c>
      <c r="L1171" s="56"/>
      <c r="M1171" s="56"/>
    </row>
    <row r="1172" spans="1:13" ht="20.25" customHeight="1">
      <c r="A1172" s="69" t="s">
        <v>1549</v>
      </c>
      <c r="B1172" s="172" t="s">
        <v>415</v>
      </c>
      <c r="C1172" s="172" t="s">
        <v>332</v>
      </c>
      <c r="D1172" s="172">
        <f t="shared" si="19"/>
        <v>11</v>
      </c>
      <c r="E1172" s="172" t="s">
        <v>4150</v>
      </c>
      <c r="F1172" s="172" t="s">
        <v>5990</v>
      </c>
      <c r="G1172" s="172" t="s">
        <v>10688</v>
      </c>
      <c r="H1172" s="172" t="s">
        <v>7867</v>
      </c>
      <c r="I1172" s="177"/>
      <c r="J1172" s="177" t="s">
        <v>10689</v>
      </c>
      <c r="K1172" s="172" t="s">
        <v>218</v>
      </c>
      <c r="L1172" s="56"/>
      <c r="M1172" s="56"/>
    </row>
    <row r="1173" spans="1:13" ht="20.25" customHeight="1">
      <c r="A1173" s="69" t="s">
        <v>1549</v>
      </c>
      <c r="B1173" s="172" t="s">
        <v>415</v>
      </c>
      <c r="C1173" s="172" t="s">
        <v>332</v>
      </c>
      <c r="D1173" s="172">
        <f t="shared" si="19"/>
        <v>12</v>
      </c>
      <c r="E1173" s="172" t="s">
        <v>202</v>
      </c>
      <c r="F1173" s="172" t="s">
        <v>633</v>
      </c>
      <c r="G1173" s="36" t="s">
        <v>1235</v>
      </c>
      <c r="H1173" s="172" t="s">
        <v>7868</v>
      </c>
      <c r="I1173" s="88" t="s">
        <v>1701</v>
      </c>
      <c r="J1173" s="97" t="s">
        <v>1680</v>
      </c>
      <c r="K1173" s="172" t="s">
        <v>80</v>
      </c>
      <c r="L1173" s="56"/>
      <c r="M1173" s="56"/>
    </row>
    <row r="1174" spans="1:13" ht="20.25" customHeight="1">
      <c r="A1174" s="69" t="s">
        <v>1549</v>
      </c>
      <c r="B1174" s="172" t="s">
        <v>416</v>
      </c>
      <c r="C1174" s="157" t="s">
        <v>7881</v>
      </c>
      <c r="D1174" s="172">
        <f t="shared" si="19"/>
        <v>1</v>
      </c>
      <c r="E1174" s="69" t="s">
        <v>3509</v>
      </c>
      <c r="F1174" s="220" t="s">
        <v>7879</v>
      </c>
      <c r="G1174" s="172" t="s">
        <v>7880</v>
      </c>
      <c r="H1174" s="69" t="s">
        <v>7870</v>
      </c>
      <c r="I1174" s="122" t="s">
        <v>10714</v>
      </c>
      <c r="J1174" s="122" t="s">
        <v>10715</v>
      </c>
      <c r="K1174" s="173" t="s">
        <v>215</v>
      </c>
      <c r="L1174" s="56"/>
      <c r="M1174" s="56"/>
    </row>
    <row r="1175" spans="1:13" ht="20.25" customHeight="1">
      <c r="A1175" s="69" t="s">
        <v>1549</v>
      </c>
      <c r="B1175" s="172" t="s">
        <v>416</v>
      </c>
      <c r="C1175" s="157" t="s">
        <v>7881</v>
      </c>
      <c r="D1175" s="172">
        <f t="shared" si="19"/>
        <v>2</v>
      </c>
      <c r="E1175" s="172" t="s">
        <v>202</v>
      </c>
      <c r="F1175" s="172" t="s">
        <v>633</v>
      </c>
      <c r="G1175" s="36" t="s">
        <v>1235</v>
      </c>
      <c r="H1175" s="172" t="s">
        <v>7871</v>
      </c>
      <c r="I1175" s="88" t="s">
        <v>1701</v>
      </c>
      <c r="J1175" s="97" t="s">
        <v>1680</v>
      </c>
      <c r="K1175" s="172" t="s">
        <v>80</v>
      </c>
      <c r="L1175" s="56"/>
      <c r="M1175" s="56"/>
    </row>
    <row r="1176" spans="1:13" ht="20.25" customHeight="1">
      <c r="A1176" s="69" t="s">
        <v>1549</v>
      </c>
      <c r="B1176" s="172" t="s">
        <v>416</v>
      </c>
      <c r="C1176" s="157" t="s">
        <v>7881</v>
      </c>
      <c r="D1176" s="172">
        <f t="shared" si="19"/>
        <v>3</v>
      </c>
      <c r="E1176" s="172" t="s">
        <v>4151</v>
      </c>
      <c r="F1176" s="172" t="s">
        <v>5991</v>
      </c>
      <c r="G1176" s="172" t="s">
        <v>10698</v>
      </c>
      <c r="H1176" s="172" t="s">
        <v>7872</v>
      </c>
      <c r="I1176" s="177" t="s">
        <v>10696</v>
      </c>
      <c r="J1176" s="177" t="s">
        <v>10697</v>
      </c>
      <c r="K1176" s="172" t="s">
        <v>8108</v>
      </c>
      <c r="L1176" s="56"/>
      <c r="M1176" s="56"/>
    </row>
    <row r="1177" spans="1:13" ht="20.25" customHeight="1">
      <c r="A1177" s="212" t="s">
        <v>1549</v>
      </c>
      <c r="B1177" s="201" t="s">
        <v>416</v>
      </c>
      <c r="C1177" s="213" t="s">
        <v>7881</v>
      </c>
      <c r="D1177" s="201">
        <f t="shared" si="19"/>
        <v>4</v>
      </c>
      <c r="E1177" s="201" t="s">
        <v>4152</v>
      </c>
      <c r="F1177" s="201" t="s">
        <v>5992</v>
      </c>
      <c r="G1177" s="201" t="s">
        <v>10700</v>
      </c>
      <c r="H1177" s="201" t="s">
        <v>7873</v>
      </c>
      <c r="I1177" s="202" t="s">
        <v>10699</v>
      </c>
      <c r="J1177" s="202" t="s">
        <v>10716</v>
      </c>
      <c r="K1177" s="172" t="s">
        <v>627</v>
      </c>
      <c r="L1177" s="56"/>
      <c r="M1177" s="56"/>
    </row>
    <row r="1178" spans="1:13" ht="20.25" customHeight="1">
      <c r="A1178" s="69" t="s">
        <v>1549</v>
      </c>
      <c r="B1178" s="172" t="s">
        <v>416</v>
      </c>
      <c r="C1178" s="157" t="s">
        <v>7881</v>
      </c>
      <c r="D1178" s="172">
        <f t="shared" si="19"/>
        <v>5</v>
      </c>
      <c r="E1178" s="172" t="s">
        <v>1459</v>
      </c>
      <c r="F1178" s="172" t="s">
        <v>1452</v>
      </c>
      <c r="G1178" s="172" t="s">
        <v>10701</v>
      </c>
      <c r="H1178" s="172" t="s">
        <v>7874</v>
      </c>
      <c r="I1178" s="177" t="s">
        <v>10702</v>
      </c>
      <c r="J1178" s="177"/>
      <c r="K1178" s="172" t="s">
        <v>8108</v>
      </c>
      <c r="L1178" s="56"/>
      <c r="M1178" s="56"/>
    </row>
    <row r="1179" spans="1:13" ht="20.25" customHeight="1">
      <c r="A1179" s="69" t="s">
        <v>1549</v>
      </c>
      <c r="B1179" s="172" t="s">
        <v>416</v>
      </c>
      <c r="C1179" s="157" t="s">
        <v>7881</v>
      </c>
      <c r="D1179" s="172">
        <f t="shared" si="19"/>
        <v>6</v>
      </c>
      <c r="E1179" s="172" t="s">
        <v>954</v>
      </c>
      <c r="F1179" s="172" t="s">
        <v>961</v>
      </c>
      <c r="G1179" s="36" t="s">
        <v>5426</v>
      </c>
      <c r="H1179" s="172" t="s">
        <v>7875</v>
      </c>
      <c r="I1179" s="193" t="s">
        <v>5427</v>
      </c>
      <c r="J1179" s="89" t="s">
        <v>1391</v>
      </c>
      <c r="K1179" s="172" t="s">
        <v>80</v>
      </c>
      <c r="L1179" s="56"/>
      <c r="M1179" s="56"/>
    </row>
    <row r="1180" spans="1:13" ht="20.25" customHeight="1">
      <c r="A1180" s="69" t="s">
        <v>1549</v>
      </c>
      <c r="B1180" s="172" t="s">
        <v>416</v>
      </c>
      <c r="C1180" s="157" t="s">
        <v>7881</v>
      </c>
      <c r="D1180" s="172">
        <f t="shared" si="19"/>
        <v>7</v>
      </c>
      <c r="E1180" s="172" t="s">
        <v>3195</v>
      </c>
      <c r="F1180" s="172" t="s">
        <v>3196</v>
      </c>
      <c r="G1180" s="172" t="s">
        <v>10703</v>
      </c>
      <c r="H1180" s="172" t="s">
        <v>7876</v>
      </c>
      <c r="I1180" s="200" t="s">
        <v>6044</v>
      </c>
      <c r="J1180" s="211" t="s">
        <v>6872</v>
      </c>
      <c r="K1180" s="172" t="s">
        <v>974</v>
      </c>
      <c r="L1180" s="56"/>
      <c r="M1180" s="56"/>
    </row>
    <row r="1181" spans="1:13" ht="20.25" customHeight="1">
      <c r="A1181" s="69" t="s">
        <v>1549</v>
      </c>
      <c r="B1181" s="172" t="s">
        <v>416</v>
      </c>
      <c r="C1181" s="157" t="s">
        <v>7881</v>
      </c>
      <c r="D1181" s="172">
        <f t="shared" si="19"/>
        <v>8</v>
      </c>
      <c r="E1181" s="172" t="s">
        <v>4153</v>
      </c>
      <c r="F1181" s="172" t="s">
        <v>5950</v>
      </c>
      <c r="G1181" s="172" t="s">
        <v>10704</v>
      </c>
      <c r="H1181" s="172" t="s">
        <v>7877</v>
      </c>
      <c r="I1181" s="200" t="s">
        <v>6044</v>
      </c>
      <c r="J1181" s="211" t="s">
        <v>6872</v>
      </c>
      <c r="K1181" s="172" t="s">
        <v>974</v>
      </c>
      <c r="L1181" s="56"/>
      <c r="M1181" s="56"/>
    </row>
    <row r="1182" spans="1:13" ht="20.25" customHeight="1">
      <c r="A1182" s="69" t="s">
        <v>1549</v>
      </c>
      <c r="B1182" s="172" t="s">
        <v>416</v>
      </c>
      <c r="C1182" s="157" t="s">
        <v>7881</v>
      </c>
      <c r="D1182" s="172">
        <f t="shared" si="19"/>
        <v>9</v>
      </c>
      <c r="E1182" s="172" t="s">
        <v>4114</v>
      </c>
      <c r="F1182" s="172" t="s">
        <v>5959</v>
      </c>
      <c r="G1182" s="172" t="s">
        <v>10705</v>
      </c>
      <c r="H1182" s="172" t="s">
        <v>7878</v>
      </c>
      <c r="I1182" s="177"/>
      <c r="J1182" s="177"/>
      <c r="K1182" s="172" t="s">
        <v>8108</v>
      </c>
      <c r="L1182" s="56"/>
      <c r="M1182" s="56"/>
    </row>
    <row r="1183" spans="1:13" ht="20.25" customHeight="1">
      <c r="A1183" s="69" t="s">
        <v>1549</v>
      </c>
      <c r="B1183" s="172" t="s">
        <v>416</v>
      </c>
      <c r="C1183" s="157" t="s">
        <v>7881</v>
      </c>
      <c r="D1183" s="172">
        <f t="shared" si="19"/>
        <v>10</v>
      </c>
      <c r="E1183" s="172" t="s">
        <v>4115</v>
      </c>
      <c r="F1183" s="172" t="s">
        <v>5960</v>
      </c>
      <c r="G1183" s="172" t="s">
        <v>10706</v>
      </c>
      <c r="H1183" s="172" t="s">
        <v>7882</v>
      </c>
      <c r="I1183" s="177"/>
      <c r="J1183" s="177"/>
      <c r="K1183" s="172" t="s">
        <v>8108</v>
      </c>
      <c r="L1183" s="56"/>
      <c r="M1183" s="56"/>
    </row>
    <row r="1184" spans="1:13" ht="20.25" customHeight="1">
      <c r="A1184" s="69" t="s">
        <v>264</v>
      </c>
      <c r="B1184" s="172" t="s">
        <v>416</v>
      </c>
      <c r="C1184" s="157" t="s">
        <v>7881</v>
      </c>
      <c r="D1184" s="172">
        <f t="shared" si="19"/>
        <v>11</v>
      </c>
      <c r="E1184" s="54" t="s">
        <v>10693</v>
      </c>
      <c r="F1184" s="172" t="s">
        <v>10692</v>
      </c>
      <c r="G1184" s="172" t="s">
        <v>10707</v>
      </c>
      <c r="H1184" s="69" t="s">
        <v>10695</v>
      </c>
      <c r="I1184" s="177" t="s">
        <v>10710</v>
      </c>
      <c r="J1184" s="177" t="s">
        <v>10689</v>
      </c>
      <c r="K1184" s="172" t="s">
        <v>14360</v>
      </c>
      <c r="L1184" s="156"/>
      <c r="M1184" s="156"/>
    </row>
    <row r="1185" spans="1:13" ht="20.25" customHeight="1">
      <c r="A1185" s="69" t="s">
        <v>264</v>
      </c>
      <c r="B1185" s="172" t="s">
        <v>416</v>
      </c>
      <c r="C1185" s="157" t="s">
        <v>7881</v>
      </c>
      <c r="D1185" s="172">
        <f t="shared" si="19"/>
        <v>12</v>
      </c>
      <c r="E1185" s="54" t="s">
        <v>3810</v>
      </c>
      <c r="F1185" s="172" t="s">
        <v>5708</v>
      </c>
      <c r="G1185" s="172" t="s">
        <v>10708</v>
      </c>
      <c r="H1185" s="69" t="s">
        <v>10694</v>
      </c>
      <c r="I1185" s="177" t="s">
        <v>10709</v>
      </c>
      <c r="J1185" s="177"/>
      <c r="K1185" s="172" t="s">
        <v>14361</v>
      </c>
      <c r="L1185" s="156"/>
      <c r="M1185" s="156"/>
    </row>
    <row r="1186" spans="1:13" ht="20.25" customHeight="1">
      <c r="A1186" s="69" t="s">
        <v>1549</v>
      </c>
      <c r="B1186" s="172" t="s">
        <v>1507</v>
      </c>
      <c r="C1186" s="172" t="s">
        <v>333</v>
      </c>
      <c r="D1186" s="172">
        <f>IF($C1186=$C1183,$D1183+1,1)</f>
        <v>1</v>
      </c>
      <c r="E1186" s="69" t="s">
        <v>573</v>
      </c>
      <c r="F1186" s="173" t="s">
        <v>565</v>
      </c>
      <c r="G1186" s="172" t="s">
        <v>600</v>
      </c>
      <c r="H1186" s="69" t="s">
        <v>7884</v>
      </c>
      <c r="I1186" s="122" t="s">
        <v>3522</v>
      </c>
      <c r="J1186" s="122" t="s">
        <v>2006</v>
      </c>
      <c r="K1186" s="173" t="s">
        <v>215</v>
      </c>
      <c r="L1186" s="56"/>
      <c r="M1186" s="56"/>
    </row>
    <row r="1187" spans="1:13" ht="20.25" customHeight="1">
      <c r="A1187" s="69" t="s">
        <v>1549</v>
      </c>
      <c r="B1187" s="172" t="s">
        <v>1507</v>
      </c>
      <c r="C1187" s="172" t="s">
        <v>333</v>
      </c>
      <c r="D1187" s="172">
        <f t="shared" si="19"/>
        <v>2</v>
      </c>
      <c r="E1187" s="172" t="s">
        <v>4154</v>
      </c>
      <c r="F1187" s="172" t="s">
        <v>10717</v>
      </c>
      <c r="G1187" s="172" t="s">
        <v>10598</v>
      </c>
      <c r="H1187" s="172" t="s">
        <v>10711</v>
      </c>
      <c r="I1187" s="178" t="s">
        <v>10599</v>
      </c>
      <c r="J1187" s="279" t="s">
        <v>10600</v>
      </c>
      <c r="K1187" s="172" t="s">
        <v>8108</v>
      </c>
      <c r="L1187" s="56"/>
      <c r="M1187" s="56"/>
    </row>
    <row r="1188" spans="1:13" ht="20.25" customHeight="1">
      <c r="A1188" s="69" t="s">
        <v>1549</v>
      </c>
      <c r="B1188" s="172" t="s">
        <v>4155</v>
      </c>
      <c r="C1188" s="172" t="s">
        <v>333</v>
      </c>
      <c r="D1188" s="172">
        <f t="shared" si="19"/>
        <v>3</v>
      </c>
      <c r="E1188" s="172" t="s">
        <v>954</v>
      </c>
      <c r="F1188" s="172" t="s">
        <v>961</v>
      </c>
      <c r="G1188" s="36" t="s">
        <v>5426</v>
      </c>
      <c r="H1188" s="172" t="s">
        <v>7885</v>
      </c>
      <c r="I1188" s="193" t="s">
        <v>5427</v>
      </c>
      <c r="J1188" s="89" t="s">
        <v>1391</v>
      </c>
      <c r="K1188" s="172" t="s">
        <v>80</v>
      </c>
      <c r="L1188" s="56"/>
      <c r="M1188" s="56"/>
    </row>
    <row r="1189" spans="1:13" ht="20.25" customHeight="1">
      <c r="A1189" s="69" t="s">
        <v>1549</v>
      </c>
      <c r="B1189" s="172" t="s">
        <v>4155</v>
      </c>
      <c r="C1189" s="172" t="s">
        <v>333</v>
      </c>
      <c r="D1189" s="172">
        <f t="shared" si="19"/>
        <v>4</v>
      </c>
      <c r="E1189" s="172" t="s">
        <v>3760</v>
      </c>
      <c r="F1189" s="172" t="s">
        <v>5598</v>
      </c>
      <c r="G1189" s="172" t="s">
        <v>10713</v>
      </c>
      <c r="H1189" s="172" t="s">
        <v>7886</v>
      </c>
      <c r="I1189" s="280" t="s">
        <v>10718</v>
      </c>
      <c r="J1189" s="280" t="s">
        <v>7285</v>
      </c>
      <c r="K1189" s="172" t="s">
        <v>974</v>
      </c>
      <c r="L1189" s="56"/>
      <c r="M1189" s="56"/>
    </row>
    <row r="1190" spans="1:13" ht="20.25" customHeight="1">
      <c r="A1190" s="212" t="s">
        <v>1549</v>
      </c>
      <c r="B1190" s="201" t="s">
        <v>4155</v>
      </c>
      <c r="C1190" s="201" t="s">
        <v>333</v>
      </c>
      <c r="D1190" s="201">
        <f t="shared" si="19"/>
        <v>5</v>
      </c>
      <c r="E1190" s="282" t="s">
        <v>15757</v>
      </c>
      <c r="F1190" s="282" t="s">
        <v>15756</v>
      </c>
      <c r="G1190" s="201" t="s">
        <v>15759</v>
      </c>
      <c r="H1190" s="201" t="s">
        <v>7887</v>
      </c>
      <c r="I1190" s="202" t="s">
        <v>10719</v>
      </c>
      <c r="J1190" s="283" t="s">
        <v>10720</v>
      </c>
      <c r="K1190" s="201" t="s">
        <v>15758</v>
      </c>
      <c r="L1190" s="56"/>
      <c r="M1190" s="56"/>
    </row>
    <row r="1191" spans="1:13" ht="20.25" customHeight="1">
      <c r="A1191" s="69" t="s">
        <v>1549</v>
      </c>
      <c r="B1191" s="172" t="s">
        <v>358</v>
      </c>
      <c r="C1191" s="172" t="s">
        <v>1516</v>
      </c>
      <c r="D1191" s="172">
        <f t="shared" si="19"/>
        <v>1</v>
      </c>
      <c r="E1191" s="172" t="s">
        <v>3883</v>
      </c>
      <c r="F1191" s="172" t="s">
        <v>5775</v>
      </c>
      <c r="G1191" s="172" t="s">
        <v>10723</v>
      </c>
      <c r="H1191" s="172" t="s">
        <v>10721</v>
      </c>
      <c r="I1191" s="280" t="s">
        <v>3518</v>
      </c>
      <c r="J1191" s="280" t="s">
        <v>7285</v>
      </c>
      <c r="K1191" s="172" t="s">
        <v>974</v>
      </c>
      <c r="L1191" s="56"/>
      <c r="M1191" s="56"/>
    </row>
    <row r="1192" spans="1:13" ht="20.25" customHeight="1">
      <c r="A1192" s="69" t="s">
        <v>1549</v>
      </c>
      <c r="B1192" s="172" t="s">
        <v>358</v>
      </c>
      <c r="C1192" s="172" t="s">
        <v>1516</v>
      </c>
      <c r="D1192" s="172">
        <f t="shared" si="19"/>
        <v>2</v>
      </c>
      <c r="E1192" s="172" t="s">
        <v>1459</v>
      </c>
      <c r="F1192" s="172" t="s">
        <v>1452</v>
      </c>
      <c r="G1192" s="172" t="s">
        <v>10724</v>
      </c>
      <c r="H1192" s="172" t="s">
        <v>7889</v>
      </c>
      <c r="I1192" s="177"/>
      <c r="J1192" s="177"/>
      <c r="K1192" s="172" t="s">
        <v>8108</v>
      </c>
      <c r="L1192" s="56"/>
      <c r="M1192" s="56"/>
    </row>
    <row r="1193" spans="1:13" ht="20.25" customHeight="1">
      <c r="A1193" s="69" t="s">
        <v>1549</v>
      </c>
      <c r="B1193" s="172" t="s">
        <v>358</v>
      </c>
      <c r="C1193" s="172" t="s">
        <v>1516</v>
      </c>
      <c r="D1193" s="172">
        <f t="shared" si="19"/>
        <v>3</v>
      </c>
      <c r="E1193" s="172" t="s">
        <v>202</v>
      </c>
      <c r="F1193" s="172" t="s">
        <v>633</v>
      </c>
      <c r="G1193" s="36" t="s">
        <v>1235</v>
      </c>
      <c r="H1193" s="172" t="s">
        <v>10722</v>
      </c>
      <c r="I1193" s="88" t="s">
        <v>1701</v>
      </c>
      <c r="J1193" s="97" t="s">
        <v>1680</v>
      </c>
      <c r="K1193" s="172" t="s">
        <v>80</v>
      </c>
      <c r="L1193" s="56"/>
      <c r="M1193" s="56"/>
    </row>
    <row r="1194" spans="1:13" ht="20.25" customHeight="1">
      <c r="A1194" s="69" t="s">
        <v>1549</v>
      </c>
      <c r="B1194" s="172" t="s">
        <v>359</v>
      </c>
      <c r="C1194" s="172" t="s">
        <v>1517</v>
      </c>
      <c r="D1194" s="172">
        <f t="shared" si="19"/>
        <v>1</v>
      </c>
      <c r="E1194" s="172" t="s">
        <v>4156</v>
      </c>
      <c r="F1194" s="172" t="s">
        <v>5993</v>
      </c>
      <c r="G1194" s="172" t="s">
        <v>10725</v>
      </c>
      <c r="H1194" s="172" t="s">
        <v>10726</v>
      </c>
      <c r="I1194" s="200" t="s">
        <v>6044</v>
      </c>
      <c r="J1194" s="211" t="s">
        <v>6872</v>
      </c>
      <c r="K1194" s="172" t="s">
        <v>974</v>
      </c>
      <c r="L1194" s="56"/>
      <c r="M1194" s="56"/>
    </row>
    <row r="1195" spans="1:13" ht="20.25" customHeight="1">
      <c r="A1195" s="69" t="s">
        <v>1549</v>
      </c>
      <c r="B1195" s="172" t="s">
        <v>359</v>
      </c>
      <c r="C1195" s="172" t="s">
        <v>1517</v>
      </c>
      <c r="D1195" s="172">
        <f t="shared" si="19"/>
        <v>2</v>
      </c>
      <c r="E1195" s="172" t="s">
        <v>1459</v>
      </c>
      <c r="F1195" s="172" t="s">
        <v>1452</v>
      </c>
      <c r="G1195" s="172" t="s">
        <v>10728</v>
      </c>
      <c r="H1195" s="172" t="s">
        <v>7891</v>
      </c>
      <c r="I1195" s="177"/>
      <c r="J1195" s="177"/>
      <c r="K1195" s="172" t="s">
        <v>8108</v>
      </c>
      <c r="L1195" s="56"/>
      <c r="M1195" s="56"/>
    </row>
    <row r="1196" spans="1:13" ht="20.25" customHeight="1">
      <c r="A1196" s="69" t="s">
        <v>1549</v>
      </c>
      <c r="B1196" s="172" t="s">
        <v>359</v>
      </c>
      <c r="C1196" s="172" t="s">
        <v>1517</v>
      </c>
      <c r="D1196" s="172">
        <f t="shared" si="19"/>
        <v>3</v>
      </c>
      <c r="E1196" s="172" t="s">
        <v>202</v>
      </c>
      <c r="F1196" s="172" t="s">
        <v>633</v>
      </c>
      <c r="G1196" s="36" t="s">
        <v>1235</v>
      </c>
      <c r="H1196" s="172" t="s">
        <v>10727</v>
      </c>
      <c r="I1196" s="88" t="s">
        <v>1701</v>
      </c>
      <c r="J1196" s="97" t="s">
        <v>1680</v>
      </c>
      <c r="K1196" s="172" t="s">
        <v>80</v>
      </c>
      <c r="L1196" s="56"/>
      <c r="M1196" s="56"/>
    </row>
    <row r="1197" spans="1:13" ht="20.25" customHeight="1">
      <c r="A1197" s="69" t="s">
        <v>1549</v>
      </c>
      <c r="B1197" s="172" t="s">
        <v>359</v>
      </c>
      <c r="C1197" s="172" t="s">
        <v>1517</v>
      </c>
      <c r="D1197" s="172">
        <f t="shared" si="19"/>
        <v>4</v>
      </c>
      <c r="E1197" s="173" t="s">
        <v>212</v>
      </c>
      <c r="F1197" s="173" t="s">
        <v>591</v>
      </c>
      <c r="G1197" s="172" t="s">
        <v>220</v>
      </c>
      <c r="H1197" s="69" t="s">
        <v>214</v>
      </c>
      <c r="I1197" s="174" t="s">
        <v>3518</v>
      </c>
      <c r="J1197" s="174" t="s">
        <v>4164</v>
      </c>
      <c r="K1197" s="173" t="s">
        <v>974</v>
      </c>
      <c r="L1197" s="56"/>
      <c r="M1197" s="56"/>
    </row>
    <row r="1198" spans="1:13" ht="20.25" customHeight="1">
      <c r="A1198" s="69" t="s">
        <v>1549</v>
      </c>
      <c r="B1198" s="172" t="s">
        <v>359</v>
      </c>
      <c r="C1198" s="172" t="s">
        <v>1517</v>
      </c>
      <c r="D1198" s="172">
        <f t="shared" si="19"/>
        <v>5</v>
      </c>
      <c r="E1198" s="69" t="s">
        <v>573</v>
      </c>
      <c r="F1198" s="173" t="s">
        <v>565</v>
      </c>
      <c r="G1198" s="172" t="s">
        <v>600</v>
      </c>
      <c r="H1198" s="69" t="s">
        <v>214</v>
      </c>
      <c r="I1198" s="122" t="s">
        <v>3522</v>
      </c>
      <c r="J1198" s="122" t="s">
        <v>2006</v>
      </c>
      <c r="K1198" s="173" t="s">
        <v>215</v>
      </c>
      <c r="L1198" s="56"/>
      <c r="M1198" s="56"/>
    </row>
    <row r="1199" spans="1:13" ht="20.25" customHeight="1">
      <c r="A1199" s="69" t="s">
        <v>1549</v>
      </c>
      <c r="B1199" s="172" t="s">
        <v>418</v>
      </c>
      <c r="C1199" s="172" t="s">
        <v>334</v>
      </c>
      <c r="D1199" s="172">
        <f t="shared" si="19"/>
        <v>1</v>
      </c>
      <c r="E1199" s="172" t="s">
        <v>4157</v>
      </c>
      <c r="F1199" s="172" t="s">
        <v>5994</v>
      </c>
      <c r="G1199" s="172" t="s">
        <v>10731</v>
      </c>
      <c r="H1199" s="172" t="s">
        <v>10729</v>
      </c>
      <c r="I1199" s="177"/>
      <c r="J1199" s="390">
        <v>2000101</v>
      </c>
      <c r="K1199" s="172" t="s">
        <v>80</v>
      </c>
      <c r="L1199" s="56"/>
      <c r="M1199" s="56"/>
    </row>
    <row r="1200" spans="1:13" ht="20.25" customHeight="1">
      <c r="A1200" s="69" t="s">
        <v>1549</v>
      </c>
      <c r="B1200" s="172" t="s">
        <v>4158</v>
      </c>
      <c r="C1200" s="172" t="s">
        <v>334</v>
      </c>
      <c r="D1200" s="172">
        <f t="shared" si="19"/>
        <v>2</v>
      </c>
      <c r="E1200" s="172" t="s">
        <v>2713</v>
      </c>
      <c r="F1200" s="172" t="s">
        <v>2382</v>
      </c>
      <c r="G1200" s="172" t="s">
        <v>10732</v>
      </c>
      <c r="H1200" s="172" t="s">
        <v>10520</v>
      </c>
      <c r="I1200" s="177"/>
      <c r="J1200" s="177" t="s">
        <v>12656</v>
      </c>
      <c r="K1200" s="172" t="s">
        <v>80</v>
      </c>
      <c r="L1200" s="56"/>
      <c r="M1200" s="56"/>
    </row>
    <row r="1201" spans="1:13" ht="20.25" customHeight="1">
      <c r="A1201" s="69" t="s">
        <v>1549</v>
      </c>
      <c r="B1201" s="172" t="s">
        <v>418</v>
      </c>
      <c r="C1201" s="172" t="s">
        <v>334</v>
      </c>
      <c r="D1201" s="172">
        <f t="shared" si="19"/>
        <v>3</v>
      </c>
      <c r="E1201" s="172" t="s">
        <v>3198</v>
      </c>
      <c r="F1201" s="172" t="s">
        <v>3199</v>
      </c>
      <c r="G1201" s="172" t="s">
        <v>10733</v>
      </c>
      <c r="H1201" s="172" t="s">
        <v>10521</v>
      </c>
      <c r="I1201" s="280" t="s">
        <v>10718</v>
      </c>
      <c r="J1201" s="280" t="s">
        <v>10736</v>
      </c>
      <c r="K1201" s="172" t="s">
        <v>974</v>
      </c>
      <c r="L1201" s="56"/>
      <c r="M1201" s="56"/>
    </row>
    <row r="1202" spans="1:13" ht="20.25" customHeight="1">
      <c r="A1202" s="69" t="s">
        <v>1549</v>
      </c>
      <c r="B1202" s="172" t="s">
        <v>418</v>
      </c>
      <c r="C1202" s="172" t="s">
        <v>334</v>
      </c>
      <c r="D1202" s="172">
        <f t="shared" si="19"/>
        <v>4</v>
      </c>
      <c r="E1202" s="172" t="s">
        <v>3997</v>
      </c>
      <c r="F1202" s="172" t="s">
        <v>5855</v>
      </c>
      <c r="G1202" s="172" t="s">
        <v>10742</v>
      </c>
      <c r="H1202" s="172" t="s">
        <v>10522</v>
      </c>
      <c r="I1202" s="177"/>
      <c r="J1202" s="177"/>
      <c r="K1202" s="172" t="s">
        <v>80</v>
      </c>
      <c r="L1202" s="56"/>
      <c r="M1202" s="56"/>
    </row>
    <row r="1203" spans="1:13" ht="20.25" customHeight="1">
      <c r="A1203" s="69" t="s">
        <v>1549</v>
      </c>
      <c r="B1203" s="172" t="s">
        <v>418</v>
      </c>
      <c r="C1203" s="172" t="s">
        <v>334</v>
      </c>
      <c r="D1203" s="172">
        <f t="shared" si="19"/>
        <v>5</v>
      </c>
      <c r="E1203" s="172" t="s">
        <v>2911</v>
      </c>
      <c r="F1203" s="172" t="s">
        <v>2450</v>
      </c>
      <c r="G1203" s="172" t="s">
        <v>10734</v>
      </c>
      <c r="H1203" s="172" t="s">
        <v>10523</v>
      </c>
      <c r="I1203" s="177"/>
      <c r="J1203" s="177" t="s">
        <v>10735</v>
      </c>
      <c r="K1203" s="172" t="s">
        <v>8108</v>
      </c>
      <c r="L1203" s="56"/>
      <c r="M1203" s="56"/>
    </row>
    <row r="1204" spans="1:13" ht="20.25" customHeight="1">
      <c r="A1204" s="69" t="s">
        <v>1549</v>
      </c>
      <c r="B1204" s="172" t="s">
        <v>418</v>
      </c>
      <c r="C1204" s="172" t="s">
        <v>334</v>
      </c>
      <c r="D1204" s="172">
        <f t="shared" si="19"/>
        <v>6</v>
      </c>
      <c r="E1204" s="172" t="s">
        <v>3882</v>
      </c>
      <c r="F1204" s="172" t="s">
        <v>5774</v>
      </c>
      <c r="G1204" s="172" t="s">
        <v>10737</v>
      </c>
      <c r="H1204" s="172" t="s">
        <v>10524</v>
      </c>
      <c r="I1204" s="177"/>
      <c r="J1204" s="177"/>
      <c r="K1204" s="172" t="s">
        <v>8108</v>
      </c>
      <c r="L1204" s="56"/>
      <c r="M1204" s="56"/>
    </row>
    <row r="1205" spans="1:13" ht="20.25" customHeight="1">
      <c r="A1205" s="69" t="s">
        <v>1549</v>
      </c>
      <c r="B1205" s="172" t="s">
        <v>4158</v>
      </c>
      <c r="C1205" s="172" t="s">
        <v>334</v>
      </c>
      <c r="D1205" s="172">
        <f t="shared" si="19"/>
        <v>7</v>
      </c>
      <c r="E1205" s="172" t="s">
        <v>4159</v>
      </c>
      <c r="F1205" s="172" t="s">
        <v>5995</v>
      </c>
      <c r="G1205" s="172" t="s">
        <v>10738</v>
      </c>
      <c r="H1205" s="172" t="s">
        <v>10525</v>
      </c>
      <c r="I1205" s="177"/>
      <c r="J1205" s="177"/>
      <c r="K1205" s="172" t="s">
        <v>8108</v>
      </c>
      <c r="L1205" s="56"/>
      <c r="M1205" s="56"/>
    </row>
    <row r="1206" spans="1:13" ht="20.25" customHeight="1">
      <c r="A1206" s="69" t="s">
        <v>264</v>
      </c>
      <c r="B1206" s="172" t="s">
        <v>4158</v>
      </c>
      <c r="C1206" s="172" t="s">
        <v>334</v>
      </c>
      <c r="D1206" s="172">
        <f t="shared" si="19"/>
        <v>8</v>
      </c>
      <c r="E1206" s="173" t="s">
        <v>212</v>
      </c>
      <c r="F1206" s="173" t="s">
        <v>591</v>
      </c>
      <c r="G1206" s="172" t="s">
        <v>220</v>
      </c>
      <c r="H1206" s="69" t="s">
        <v>214</v>
      </c>
      <c r="I1206" s="174" t="s">
        <v>3518</v>
      </c>
      <c r="J1206" s="174" t="s">
        <v>4164</v>
      </c>
      <c r="K1206" s="173" t="s">
        <v>974</v>
      </c>
      <c r="L1206" s="156"/>
      <c r="M1206" s="156"/>
    </row>
    <row r="1207" spans="1:13" ht="20.25" customHeight="1">
      <c r="A1207" s="69" t="s">
        <v>264</v>
      </c>
      <c r="B1207" s="172" t="s">
        <v>4158</v>
      </c>
      <c r="C1207" s="172" t="s">
        <v>334</v>
      </c>
      <c r="D1207" s="172">
        <f t="shared" si="19"/>
        <v>9</v>
      </c>
      <c r="E1207" s="69" t="s">
        <v>573</v>
      </c>
      <c r="F1207" s="173" t="s">
        <v>565</v>
      </c>
      <c r="G1207" s="172" t="s">
        <v>600</v>
      </c>
      <c r="H1207" s="69" t="s">
        <v>214</v>
      </c>
      <c r="I1207" s="122" t="s">
        <v>3522</v>
      </c>
      <c r="J1207" s="122" t="s">
        <v>2006</v>
      </c>
      <c r="K1207" s="173" t="s">
        <v>215</v>
      </c>
      <c r="L1207" s="156"/>
      <c r="M1207" s="156"/>
    </row>
    <row r="1208" spans="1:13" ht="20.25" customHeight="1">
      <c r="A1208" s="69" t="s">
        <v>1549</v>
      </c>
      <c r="B1208" s="172" t="s">
        <v>419</v>
      </c>
      <c r="C1208" s="172" t="s">
        <v>335</v>
      </c>
      <c r="D1208" s="172">
        <f>IF($C1208=$C1205,$D1205+1,1)</f>
        <v>1</v>
      </c>
      <c r="E1208" s="172" t="s">
        <v>4161</v>
      </c>
      <c r="F1208" s="172" t="s">
        <v>5996</v>
      </c>
      <c r="G1208" s="172" t="s">
        <v>10739</v>
      </c>
      <c r="H1208" s="172" t="s">
        <v>10527</v>
      </c>
      <c r="I1208" s="177"/>
      <c r="J1208" s="177"/>
      <c r="K1208" s="172" t="s">
        <v>8108</v>
      </c>
      <c r="L1208" s="56"/>
      <c r="M1208" s="56"/>
    </row>
    <row r="1209" spans="1:13" ht="20.25" customHeight="1">
      <c r="A1209" s="69" t="s">
        <v>1549</v>
      </c>
      <c r="B1209" s="172" t="s">
        <v>419</v>
      </c>
      <c r="C1209" s="172" t="s">
        <v>335</v>
      </c>
      <c r="D1209" s="172">
        <f t="shared" si="19"/>
        <v>2</v>
      </c>
      <c r="E1209" s="172" t="s">
        <v>4157</v>
      </c>
      <c r="F1209" s="172" t="s">
        <v>5994</v>
      </c>
      <c r="G1209" s="172" t="s">
        <v>10731</v>
      </c>
      <c r="H1209" s="172" t="s">
        <v>10528</v>
      </c>
      <c r="I1209" s="177"/>
      <c r="J1209" s="177"/>
      <c r="K1209" s="172" t="s">
        <v>80</v>
      </c>
      <c r="L1209" s="56"/>
      <c r="M1209" s="56"/>
    </row>
    <row r="1210" spans="1:13" ht="20.25" customHeight="1">
      <c r="A1210" s="69" t="s">
        <v>1549</v>
      </c>
      <c r="B1210" s="172" t="s">
        <v>419</v>
      </c>
      <c r="C1210" s="172" t="s">
        <v>335</v>
      </c>
      <c r="D1210" s="172">
        <f t="shared" si="19"/>
        <v>3</v>
      </c>
      <c r="E1210" s="172" t="s">
        <v>2713</v>
      </c>
      <c r="F1210" s="172" t="s">
        <v>2382</v>
      </c>
      <c r="G1210" s="172" t="s">
        <v>10732</v>
      </c>
      <c r="H1210" s="172" t="s">
        <v>10529</v>
      </c>
      <c r="I1210" s="177"/>
      <c r="J1210" s="177"/>
      <c r="K1210" s="172" t="s">
        <v>80</v>
      </c>
      <c r="L1210" s="56"/>
      <c r="M1210" s="56"/>
    </row>
    <row r="1211" spans="1:13" ht="20.25" customHeight="1">
      <c r="A1211" s="69" t="s">
        <v>1549</v>
      </c>
      <c r="B1211" s="172" t="s">
        <v>419</v>
      </c>
      <c r="C1211" s="172" t="s">
        <v>335</v>
      </c>
      <c r="D1211" s="172">
        <f t="shared" si="19"/>
        <v>4</v>
      </c>
      <c r="E1211" s="172" t="s">
        <v>3607</v>
      </c>
      <c r="F1211" s="172" t="s">
        <v>5566</v>
      </c>
      <c r="G1211" s="172" t="s">
        <v>10740</v>
      </c>
      <c r="H1211" s="172" t="s">
        <v>10741</v>
      </c>
      <c r="I1211" s="280" t="s">
        <v>3518</v>
      </c>
      <c r="J1211" s="280" t="s">
        <v>10625</v>
      </c>
      <c r="K1211" s="172" t="s">
        <v>974</v>
      </c>
      <c r="L1211" s="56"/>
      <c r="M1211" s="56"/>
    </row>
    <row r="1212" spans="1:13" ht="20.25" customHeight="1">
      <c r="A1212" s="69" t="s">
        <v>1549</v>
      </c>
      <c r="B1212" s="172" t="s">
        <v>419</v>
      </c>
      <c r="C1212" s="172" t="s">
        <v>335</v>
      </c>
      <c r="D1212" s="172">
        <f t="shared" si="19"/>
        <v>5</v>
      </c>
      <c r="E1212" s="172" t="s">
        <v>4162</v>
      </c>
      <c r="F1212" s="172" t="s">
        <v>5855</v>
      </c>
      <c r="G1212" s="172" t="s">
        <v>10742</v>
      </c>
      <c r="H1212" s="172" t="s">
        <v>10530</v>
      </c>
      <c r="I1212" s="177"/>
      <c r="J1212" s="177"/>
      <c r="K1212" s="172" t="s">
        <v>80</v>
      </c>
      <c r="L1212" s="56"/>
      <c r="M1212" s="56"/>
    </row>
    <row r="1213" spans="1:13" ht="20.25" customHeight="1">
      <c r="A1213" s="69" t="s">
        <v>1549</v>
      </c>
      <c r="B1213" s="172" t="s">
        <v>419</v>
      </c>
      <c r="C1213" s="172" t="s">
        <v>335</v>
      </c>
      <c r="D1213" s="172">
        <f t="shared" si="19"/>
        <v>6</v>
      </c>
      <c r="E1213" s="172" t="s">
        <v>2911</v>
      </c>
      <c r="F1213" s="172" t="s">
        <v>2450</v>
      </c>
      <c r="G1213" s="172" t="s">
        <v>10734</v>
      </c>
      <c r="H1213" s="172" t="s">
        <v>10531</v>
      </c>
      <c r="I1213" s="177"/>
      <c r="J1213" s="177" t="s">
        <v>10735</v>
      </c>
      <c r="K1213" s="172" t="s">
        <v>8108</v>
      </c>
      <c r="L1213" s="56"/>
      <c r="M1213" s="56"/>
    </row>
    <row r="1214" spans="1:13" ht="20.25" customHeight="1">
      <c r="A1214" s="69" t="s">
        <v>1549</v>
      </c>
      <c r="B1214" s="172" t="s">
        <v>419</v>
      </c>
      <c r="C1214" s="172" t="s">
        <v>335</v>
      </c>
      <c r="D1214" s="172">
        <f t="shared" si="19"/>
        <v>7</v>
      </c>
      <c r="E1214" s="172" t="s">
        <v>3171</v>
      </c>
      <c r="F1214" s="172" t="s">
        <v>3172</v>
      </c>
      <c r="G1214" s="172" t="s">
        <v>10743</v>
      </c>
      <c r="H1214" s="172" t="s">
        <v>10532</v>
      </c>
      <c r="I1214" s="177"/>
      <c r="J1214" s="177" t="s">
        <v>10747</v>
      </c>
      <c r="K1214" s="172" t="s">
        <v>8108</v>
      </c>
      <c r="L1214" s="56"/>
      <c r="M1214" s="56"/>
    </row>
    <row r="1215" spans="1:13" ht="20.25" customHeight="1">
      <c r="A1215" s="69" t="s">
        <v>1549</v>
      </c>
      <c r="B1215" s="172" t="s">
        <v>4163</v>
      </c>
      <c r="C1215" s="172" t="s">
        <v>335</v>
      </c>
      <c r="D1215" s="172">
        <f t="shared" si="19"/>
        <v>8</v>
      </c>
      <c r="E1215" s="172" t="s">
        <v>3689</v>
      </c>
      <c r="F1215" s="172" t="s">
        <v>5634</v>
      </c>
      <c r="G1215" s="172" t="s">
        <v>10744</v>
      </c>
      <c r="H1215" s="172" t="s">
        <v>10533</v>
      </c>
      <c r="I1215" s="177"/>
      <c r="J1215" s="177" t="s">
        <v>10748</v>
      </c>
      <c r="K1215" s="172" t="s">
        <v>8108</v>
      </c>
      <c r="L1215" s="56"/>
      <c r="M1215" s="56"/>
    </row>
    <row r="1216" spans="1:13" ht="20.25" customHeight="1">
      <c r="A1216" s="69" t="s">
        <v>1549</v>
      </c>
      <c r="B1216" s="172" t="s">
        <v>419</v>
      </c>
      <c r="C1216" s="172" t="s">
        <v>335</v>
      </c>
      <c r="D1216" s="172">
        <f t="shared" si="19"/>
        <v>9</v>
      </c>
      <c r="E1216" s="172" t="s">
        <v>4017</v>
      </c>
      <c r="F1216" s="172" t="s">
        <v>5882</v>
      </c>
      <c r="G1216" s="172" t="s">
        <v>10745</v>
      </c>
      <c r="H1216" s="172" t="s">
        <v>10534</v>
      </c>
      <c r="I1216" s="177"/>
      <c r="J1216" s="177" t="s">
        <v>10746</v>
      </c>
      <c r="K1216" s="172" t="s">
        <v>8108</v>
      </c>
      <c r="L1216" s="56"/>
      <c r="M1216" s="56"/>
    </row>
    <row r="1217" spans="1:13" ht="20.25" customHeight="1">
      <c r="A1217" s="69" t="s">
        <v>1549</v>
      </c>
      <c r="B1217" s="172" t="s">
        <v>4163</v>
      </c>
      <c r="C1217" s="172" t="s">
        <v>335</v>
      </c>
      <c r="D1217" s="172">
        <f t="shared" si="19"/>
        <v>10</v>
      </c>
      <c r="E1217" s="172" t="s">
        <v>4160</v>
      </c>
      <c r="F1217" s="172" t="s">
        <v>5995</v>
      </c>
      <c r="G1217" s="172" t="s">
        <v>10738</v>
      </c>
      <c r="H1217" s="172" t="s">
        <v>10535</v>
      </c>
      <c r="I1217" s="177"/>
      <c r="J1217" s="177"/>
      <c r="K1217" s="172" t="s">
        <v>8108</v>
      </c>
      <c r="L1217" s="56"/>
      <c r="M1217" s="56"/>
    </row>
    <row r="1218" spans="1:13" ht="20.25" customHeight="1">
      <c r="A1218" s="69" t="s">
        <v>1549</v>
      </c>
      <c r="B1218" s="172" t="s">
        <v>4163</v>
      </c>
      <c r="C1218" s="172" t="s">
        <v>335</v>
      </c>
      <c r="D1218" s="172">
        <f t="shared" si="19"/>
        <v>11</v>
      </c>
      <c r="E1218" s="173" t="s">
        <v>212</v>
      </c>
      <c r="F1218" s="173" t="s">
        <v>591</v>
      </c>
      <c r="G1218" s="172" t="s">
        <v>220</v>
      </c>
      <c r="H1218" s="69" t="s">
        <v>214</v>
      </c>
      <c r="I1218" s="174" t="s">
        <v>3518</v>
      </c>
      <c r="J1218" s="174" t="s">
        <v>4164</v>
      </c>
      <c r="K1218" s="173" t="s">
        <v>974</v>
      </c>
      <c r="L1218" s="56"/>
      <c r="M1218" s="56"/>
    </row>
    <row r="1219" spans="1:13" ht="20.25" customHeight="1">
      <c r="A1219" s="69" t="s">
        <v>1549</v>
      </c>
      <c r="B1219" s="172" t="s">
        <v>4163</v>
      </c>
      <c r="C1219" s="172" t="s">
        <v>335</v>
      </c>
      <c r="D1219" s="172">
        <f t="shared" si="19"/>
        <v>12</v>
      </c>
      <c r="E1219" s="69" t="s">
        <v>573</v>
      </c>
      <c r="F1219" s="173" t="s">
        <v>565</v>
      </c>
      <c r="G1219" s="172" t="s">
        <v>600</v>
      </c>
      <c r="H1219" s="69" t="s">
        <v>214</v>
      </c>
      <c r="I1219" s="122" t="s">
        <v>3522</v>
      </c>
      <c r="J1219" s="122" t="s">
        <v>2006</v>
      </c>
      <c r="K1219" s="173" t="s">
        <v>215</v>
      </c>
      <c r="L1219" s="56"/>
      <c r="M1219" s="56"/>
    </row>
    <row r="1220" spans="1:13" ht="20.25" customHeight="1">
      <c r="A1220" s="69" t="s">
        <v>264</v>
      </c>
      <c r="B1220" s="61" t="s">
        <v>12682</v>
      </c>
      <c r="C1220" s="69" t="s">
        <v>12687</v>
      </c>
      <c r="D1220" s="172">
        <f t="shared" si="19"/>
        <v>1</v>
      </c>
      <c r="E1220" s="408" t="s">
        <v>1122</v>
      </c>
      <c r="F1220" s="156" t="s">
        <v>2456</v>
      </c>
      <c r="G1220" s="81" t="s">
        <v>12884</v>
      </c>
      <c r="H1220" s="81" t="s">
        <v>12801</v>
      </c>
      <c r="I1220" s="407"/>
      <c r="J1220" s="407"/>
      <c r="K1220" s="156" t="s">
        <v>12797</v>
      </c>
      <c r="L1220" s="156"/>
      <c r="M1220" s="156"/>
    </row>
    <row r="1221" spans="1:13" ht="20.25" customHeight="1">
      <c r="A1221" s="69" t="s">
        <v>264</v>
      </c>
      <c r="B1221" s="61" t="s">
        <v>12682</v>
      </c>
      <c r="C1221" s="69" t="s">
        <v>12687</v>
      </c>
      <c r="D1221" s="172">
        <f t="shared" si="19"/>
        <v>2</v>
      </c>
      <c r="E1221" s="408" t="s">
        <v>4041</v>
      </c>
      <c r="F1221" s="156" t="s">
        <v>5903</v>
      </c>
      <c r="G1221" s="81" t="s">
        <v>13154</v>
      </c>
      <c r="H1221" s="81" t="s">
        <v>12802</v>
      </c>
      <c r="I1221" s="403" t="s">
        <v>3518</v>
      </c>
      <c r="J1221" s="403" t="s">
        <v>4164</v>
      </c>
      <c r="K1221" s="406" t="s">
        <v>974</v>
      </c>
      <c r="L1221" s="156"/>
      <c r="M1221" s="156"/>
    </row>
    <row r="1222" spans="1:13" ht="20.25" customHeight="1">
      <c r="A1222" s="69" t="s">
        <v>264</v>
      </c>
      <c r="B1222" s="61" t="s">
        <v>12682</v>
      </c>
      <c r="C1222" s="69" t="s">
        <v>12687</v>
      </c>
      <c r="D1222" s="172">
        <f t="shared" si="19"/>
        <v>3</v>
      </c>
      <c r="E1222" s="408" t="s">
        <v>12756</v>
      </c>
      <c r="F1222" s="156" t="s">
        <v>3221</v>
      </c>
      <c r="G1222" s="81" t="s">
        <v>13155</v>
      </c>
      <c r="H1222" s="81" t="s">
        <v>12803</v>
      </c>
      <c r="I1222" s="403" t="s">
        <v>3518</v>
      </c>
      <c r="J1222" s="424" t="s">
        <v>13156</v>
      </c>
      <c r="K1222" s="406" t="s">
        <v>974</v>
      </c>
      <c r="L1222" s="156"/>
      <c r="M1222" s="156"/>
    </row>
    <row r="1223" spans="1:13" ht="20.25" customHeight="1">
      <c r="A1223" s="69" t="s">
        <v>264</v>
      </c>
      <c r="B1223" s="61" t="s">
        <v>12682</v>
      </c>
      <c r="C1223" s="69" t="s">
        <v>12687</v>
      </c>
      <c r="D1223" s="172">
        <f t="shared" si="19"/>
        <v>4</v>
      </c>
      <c r="E1223" s="480" t="s">
        <v>16754</v>
      </c>
      <c r="F1223" s="156" t="s">
        <v>16755</v>
      </c>
      <c r="G1223" s="81" t="s">
        <v>13158</v>
      </c>
      <c r="H1223" s="81" t="s">
        <v>13153</v>
      </c>
      <c r="I1223" s="479" t="s">
        <v>16753</v>
      </c>
      <c r="J1223" s="425" t="s">
        <v>16756</v>
      </c>
      <c r="K1223" s="156" t="s">
        <v>12721</v>
      </c>
      <c r="L1223" s="156"/>
      <c r="M1223" s="156"/>
    </row>
    <row r="1224" spans="1:13" ht="20.25" customHeight="1">
      <c r="A1224" s="69" t="s">
        <v>264</v>
      </c>
      <c r="B1224" s="61" t="s">
        <v>12682</v>
      </c>
      <c r="C1224" s="69" t="s">
        <v>12687</v>
      </c>
      <c r="D1224" s="172">
        <f t="shared" si="19"/>
        <v>5</v>
      </c>
      <c r="E1224" s="408" t="s">
        <v>12757</v>
      </c>
      <c r="F1224" s="156" t="s">
        <v>12765</v>
      </c>
      <c r="G1224" s="81" t="s">
        <v>13157</v>
      </c>
      <c r="H1224" s="81" t="s">
        <v>12804</v>
      </c>
      <c r="I1224" s="407" t="s">
        <v>13161</v>
      </c>
      <c r="J1224" s="407" t="s">
        <v>13160</v>
      </c>
      <c r="K1224" s="156" t="s">
        <v>12798</v>
      </c>
      <c r="L1224" s="156"/>
      <c r="M1224" s="156"/>
    </row>
    <row r="1225" spans="1:13" ht="20.25" customHeight="1">
      <c r="A1225" s="69" t="s">
        <v>264</v>
      </c>
      <c r="B1225" s="61" t="s">
        <v>12682</v>
      </c>
      <c r="C1225" s="69" t="s">
        <v>12687</v>
      </c>
      <c r="D1225" s="172">
        <f t="shared" si="19"/>
        <v>6</v>
      </c>
      <c r="E1225" s="408" t="s">
        <v>12758</v>
      </c>
      <c r="F1225" s="156" t="s">
        <v>12766</v>
      </c>
      <c r="G1225" s="81" t="s">
        <v>13159</v>
      </c>
      <c r="H1225" s="81" t="s">
        <v>12805</v>
      </c>
      <c r="I1225" s="407"/>
      <c r="J1225" s="407"/>
      <c r="K1225" s="156" t="s">
        <v>12798</v>
      </c>
      <c r="L1225" s="156"/>
      <c r="M1225" s="156"/>
    </row>
    <row r="1226" spans="1:13" ht="20.25" customHeight="1">
      <c r="A1226" s="69" t="s">
        <v>264</v>
      </c>
      <c r="B1226" s="61" t="s">
        <v>12682</v>
      </c>
      <c r="C1226" s="69" t="s">
        <v>12687</v>
      </c>
      <c r="D1226" s="172">
        <f t="shared" si="19"/>
        <v>7</v>
      </c>
      <c r="E1226" s="408" t="s">
        <v>3644</v>
      </c>
      <c r="F1226" s="156" t="s">
        <v>5596</v>
      </c>
      <c r="G1226" s="81" t="s">
        <v>13163</v>
      </c>
      <c r="H1226" s="81" t="s">
        <v>12806</v>
      </c>
      <c r="I1226" s="407" t="s">
        <v>13164</v>
      </c>
      <c r="J1226" s="425" t="s">
        <v>13162</v>
      </c>
      <c r="K1226" s="156" t="s">
        <v>12721</v>
      </c>
      <c r="L1226" s="156"/>
      <c r="M1226" s="156"/>
    </row>
    <row r="1227" spans="1:13" ht="20.25" customHeight="1">
      <c r="A1227" s="69" t="s">
        <v>264</v>
      </c>
      <c r="B1227" s="61" t="s">
        <v>12682</v>
      </c>
      <c r="C1227" s="69" t="s">
        <v>12687</v>
      </c>
      <c r="D1227" s="172">
        <f t="shared" si="19"/>
        <v>8</v>
      </c>
      <c r="E1227" s="408" t="s">
        <v>12759</v>
      </c>
      <c r="F1227" s="156" t="s">
        <v>12767</v>
      </c>
      <c r="G1227" s="81" t="s">
        <v>13165</v>
      </c>
      <c r="H1227" s="81" t="s">
        <v>12807</v>
      </c>
      <c r="I1227" s="407" t="s">
        <v>13167</v>
      </c>
      <c r="J1227" s="407" t="s">
        <v>13166</v>
      </c>
      <c r="K1227" s="156" t="s">
        <v>12798</v>
      </c>
      <c r="L1227" s="156"/>
      <c r="M1227" s="156"/>
    </row>
    <row r="1228" spans="1:13" ht="20.25" customHeight="1">
      <c r="A1228" s="69" t="s">
        <v>264</v>
      </c>
      <c r="B1228" s="61" t="s">
        <v>12682</v>
      </c>
      <c r="C1228" s="69" t="s">
        <v>12687</v>
      </c>
      <c r="D1228" s="172">
        <f t="shared" ref="D1228:D1292" si="20">IF($C1228=$C1227,$D1227+1,1)</f>
        <v>9</v>
      </c>
      <c r="E1228" s="408" t="s">
        <v>12760</v>
      </c>
      <c r="F1228" s="156" t="s">
        <v>12768</v>
      </c>
      <c r="G1228" s="81" t="s">
        <v>13169</v>
      </c>
      <c r="H1228" s="81" t="s">
        <v>12808</v>
      </c>
      <c r="I1228" s="479" t="s">
        <v>16751</v>
      </c>
      <c r="J1228" s="81" t="s">
        <v>16752</v>
      </c>
      <c r="K1228" s="156" t="s">
        <v>12721</v>
      </c>
      <c r="L1228" s="156"/>
      <c r="M1228" s="156"/>
    </row>
    <row r="1229" spans="1:13" ht="20.25" customHeight="1">
      <c r="A1229" s="69" t="s">
        <v>264</v>
      </c>
      <c r="B1229" s="61" t="s">
        <v>12682</v>
      </c>
      <c r="C1229" s="69" t="s">
        <v>12687</v>
      </c>
      <c r="D1229" s="172">
        <f t="shared" si="20"/>
        <v>10</v>
      </c>
      <c r="E1229" s="408" t="s">
        <v>12761</v>
      </c>
      <c r="F1229" s="156" t="s">
        <v>12769</v>
      </c>
      <c r="G1229" s="81" t="s">
        <v>13168</v>
      </c>
      <c r="H1229" s="81" t="s">
        <v>12809</v>
      </c>
      <c r="I1229" s="479" t="s">
        <v>16749</v>
      </c>
      <c r="J1229" s="81" t="s">
        <v>16750</v>
      </c>
      <c r="K1229" s="156" t="s">
        <v>12721</v>
      </c>
      <c r="L1229" s="156"/>
      <c r="M1229" s="156"/>
    </row>
    <row r="1230" spans="1:13" ht="20.25" customHeight="1">
      <c r="A1230" s="69" t="s">
        <v>264</v>
      </c>
      <c r="B1230" s="61" t="s">
        <v>12682</v>
      </c>
      <c r="C1230" s="69" t="s">
        <v>12687</v>
      </c>
      <c r="D1230" s="172">
        <f t="shared" si="20"/>
        <v>11</v>
      </c>
      <c r="E1230" s="69" t="s">
        <v>573</v>
      </c>
      <c r="F1230" s="406" t="s">
        <v>565</v>
      </c>
      <c r="G1230" s="172" t="s">
        <v>600</v>
      </c>
      <c r="H1230" s="69" t="s">
        <v>12810</v>
      </c>
      <c r="I1230" s="122" t="s">
        <v>3522</v>
      </c>
      <c r="J1230" s="122" t="s">
        <v>2006</v>
      </c>
      <c r="K1230" s="406" t="s">
        <v>215</v>
      </c>
      <c r="L1230" s="156"/>
      <c r="M1230" s="156"/>
    </row>
    <row r="1231" spans="1:13" ht="20.25" customHeight="1">
      <c r="A1231" s="69" t="s">
        <v>264</v>
      </c>
      <c r="B1231" s="61" t="s">
        <v>12683</v>
      </c>
      <c r="C1231" s="69" t="s">
        <v>12688</v>
      </c>
      <c r="D1231" s="172">
        <f t="shared" si="20"/>
        <v>1</v>
      </c>
      <c r="E1231" s="169" t="s">
        <v>12762</v>
      </c>
      <c r="F1231" s="156" t="s">
        <v>12764</v>
      </c>
      <c r="G1231" s="81" t="s">
        <v>13171</v>
      </c>
      <c r="H1231" s="81" t="s">
        <v>13170</v>
      </c>
      <c r="I1231" s="134" t="s">
        <v>16747</v>
      </c>
      <c r="J1231" s="407" t="s">
        <v>16748</v>
      </c>
      <c r="K1231" s="156" t="s">
        <v>12721</v>
      </c>
      <c r="L1231" s="156"/>
      <c r="M1231" s="156"/>
    </row>
    <row r="1232" spans="1:13" ht="20.25" customHeight="1">
      <c r="A1232" s="69" t="s">
        <v>264</v>
      </c>
      <c r="B1232" s="61" t="s">
        <v>12683</v>
      </c>
      <c r="C1232" s="69" t="s">
        <v>12688</v>
      </c>
      <c r="D1232" s="172">
        <f t="shared" si="20"/>
        <v>2</v>
      </c>
      <c r="E1232" s="12" t="s">
        <v>202</v>
      </c>
      <c r="F1232" s="156" t="s">
        <v>633</v>
      </c>
      <c r="G1232" s="36" t="s">
        <v>1235</v>
      </c>
      <c r="H1232" s="81" t="s">
        <v>12811</v>
      </c>
      <c r="I1232" s="88" t="s">
        <v>1701</v>
      </c>
      <c r="J1232" s="97" t="s">
        <v>1680</v>
      </c>
      <c r="K1232" s="156" t="s">
        <v>12724</v>
      </c>
      <c r="L1232" s="156"/>
      <c r="M1232" s="156"/>
    </row>
    <row r="1233" spans="1:13" ht="20.25" customHeight="1">
      <c r="A1233" s="69" t="s">
        <v>264</v>
      </c>
      <c r="B1233" s="61" t="s">
        <v>12683</v>
      </c>
      <c r="C1233" s="69" t="s">
        <v>12688</v>
      </c>
      <c r="D1233" s="172">
        <f t="shared" si="20"/>
        <v>3</v>
      </c>
      <c r="E1233" s="73" t="s">
        <v>2567</v>
      </c>
      <c r="F1233" s="156" t="s">
        <v>2439</v>
      </c>
      <c r="G1233" s="81" t="s">
        <v>13172</v>
      </c>
      <c r="H1233" s="81" t="s">
        <v>12812</v>
      </c>
      <c r="I1233" s="407"/>
      <c r="J1233" s="407"/>
      <c r="K1233" s="156" t="s">
        <v>12798</v>
      </c>
      <c r="L1233" s="156"/>
      <c r="M1233" s="156"/>
    </row>
    <row r="1234" spans="1:13" ht="20.25" customHeight="1">
      <c r="A1234" s="69" t="s">
        <v>264</v>
      </c>
      <c r="B1234" s="61" t="s">
        <v>12683</v>
      </c>
      <c r="C1234" s="69" t="s">
        <v>12688</v>
      </c>
      <c r="D1234" s="172">
        <f t="shared" si="20"/>
        <v>4</v>
      </c>
      <c r="E1234" s="169" t="s">
        <v>1021</v>
      </c>
      <c r="F1234" s="156" t="s">
        <v>1445</v>
      </c>
      <c r="G1234" s="81" t="s">
        <v>13173</v>
      </c>
      <c r="H1234" s="81" t="s">
        <v>12813</v>
      </c>
      <c r="I1234" s="403" t="s">
        <v>3518</v>
      </c>
      <c r="J1234" s="403" t="s">
        <v>4164</v>
      </c>
      <c r="K1234" s="406" t="s">
        <v>974</v>
      </c>
      <c r="L1234" s="156"/>
      <c r="M1234" s="156"/>
    </row>
    <row r="1235" spans="1:13" ht="20.25" customHeight="1">
      <c r="A1235" s="69" t="s">
        <v>264</v>
      </c>
      <c r="B1235" s="61" t="s">
        <v>12683</v>
      </c>
      <c r="C1235" s="69" t="s">
        <v>12688</v>
      </c>
      <c r="D1235" s="172">
        <f t="shared" si="20"/>
        <v>5</v>
      </c>
      <c r="E1235" s="169" t="s">
        <v>3763</v>
      </c>
      <c r="F1235" s="156" t="s">
        <v>5691</v>
      </c>
      <c r="G1235" s="81" t="s">
        <v>13174</v>
      </c>
      <c r="H1235" s="81" t="s">
        <v>12814</v>
      </c>
      <c r="I1235" s="407"/>
      <c r="J1235" s="407"/>
      <c r="K1235" s="156" t="s">
        <v>12798</v>
      </c>
      <c r="L1235" s="156"/>
      <c r="M1235" s="156"/>
    </row>
    <row r="1236" spans="1:13" ht="20.25" customHeight="1">
      <c r="A1236" s="69" t="s">
        <v>264</v>
      </c>
      <c r="B1236" s="61" t="s">
        <v>12683</v>
      </c>
      <c r="C1236" s="69" t="s">
        <v>12688</v>
      </c>
      <c r="D1236" s="172">
        <f t="shared" si="20"/>
        <v>6</v>
      </c>
      <c r="E1236" s="61" t="s">
        <v>3592</v>
      </c>
      <c r="F1236" s="156" t="s">
        <v>5562</v>
      </c>
      <c r="G1236" s="81" t="s">
        <v>13180</v>
      </c>
      <c r="H1236" s="81" t="s">
        <v>12815</v>
      </c>
      <c r="I1236" s="407"/>
      <c r="J1236" s="407"/>
      <c r="K1236" s="156" t="s">
        <v>12798</v>
      </c>
      <c r="L1236" s="156"/>
      <c r="M1236" s="156"/>
    </row>
    <row r="1237" spans="1:13" ht="20.25" customHeight="1">
      <c r="A1237" s="69" t="s">
        <v>264</v>
      </c>
      <c r="B1237" s="61" t="s">
        <v>12683</v>
      </c>
      <c r="C1237" s="69" t="s">
        <v>12688</v>
      </c>
      <c r="D1237" s="172">
        <f t="shared" si="20"/>
        <v>7</v>
      </c>
      <c r="E1237" s="61" t="s">
        <v>1627</v>
      </c>
      <c r="F1237" s="156" t="s">
        <v>1616</v>
      </c>
      <c r="G1237" s="81" t="s">
        <v>13179</v>
      </c>
      <c r="H1237" s="81" t="s">
        <v>12816</v>
      </c>
      <c r="I1237" s="407"/>
      <c r="J1237" s="407"/>
      <c r="K1237" s="156" t="s">
        <v>12798</v>
      </c>
      <c r="L1237" s="156"/>
      <c r="M1237" s="156"/>
    </row>
    <row r="1238" spans="1:13" ht="20.25" customHeight="1">
      <c r="A1238" s="69" t="s">
        <v>264</v>
      </c>
      <c r="B1238" s="61" t="s">
        <v>12683</v>
      </c>
      <c r="C1238" s="69" t="s">
        <v>12688</v>
      </c>
      <c r="D1238" s="172">
        <f t="shared" si="20"/>
        <v>8</v>
      </c>
      <c r="E1238" s="426" t="s">
        <v>12763</v>
      </c>
      <c r="F1238" s="156" t="s">
        <v>1637</v>
      </c>
      <c r="G1238" s="81" t="s">
        <v>13178</v>
      </c>
      <c r="H1238" s="81" t="s">
        <v>12817</v>
      </c>
      <c r="I1238" s="407"/>
      <c r="J1238" s="407" t="s">
        <v>13175</v>
      </c>
      <c r="K1238" s="156" t="s">
        <v>12798</v>
      </c>
      <c r="L1238" s="156"/>
      <c r="M1238" s="156"/>
    </row>
    <row r="1239" spans="1:13" ht="20.25" customHeight="1">
      <c r="A1239" s="69" t="s">
        <v>264</v>
      </c>
      <c r="B1239" s="61" t="s">
        <v>12683</v>
      </c>
      <c r="C1239" s="69" t="s">
        <v>12688</v>
      </c>
      <c r="D1239" s="172">
        <f t="shared" si="20"/>
        <v>9</v>
      </c>
      <c r="E1239" s="169" t="s">
        <v>2510</v>
      </c>
      <c r="F1239" s="156" t="s">
        <v>2380</v>
      </c>
      <c r="G1239" s="81" t="s">
        <v>13177</v>
      </c>
      <c r="H1239" s="81" t="s">
        <v>12818</v>
      </c>
      <c r="I1239" s="407"/>
      <c r="J1239" s="425" t="s">
        <v>13176</v>
      </c>
      <c r="K1239" s="156" t="s">
        <v>12798</v>
      </c>
      <c r="L1239" s="156"/>
      <c r="M1239" s="156"/>
    </row>
    <row r="1240" spans="1:13" ht="20.25" customHeight="1">
      <c r="A1240" s="69" t="s">
        <v>264</v>
      </c>
      <c r="B1240" s="61" t="s">
        <v>12683</v>
      </c>
      <c r="C1240" s="69" t="s">
        <v>12688</v>
      </c>
      <c r="D1240" s="172">
        <f t="shared" si="20"/>
        <v>10</v>
      </c>
      <c r="E1240" s="406" t="s">
        <v>212</v>
      </c>
      <c r="F1240" s="406" t="s">
        <v>591</v>
      </c>
      <c r="G1240" s="172" t="s">
        <v>220</v>
      </c>
      <c r="H1240" s="69" t="s">
        <v>214</v>
      </c>
      <c r="I1240" s="403" t="s">
        <v>3518</v>
      </c>
      <c r="J1240" s="403" t="s">
        <v>4164</v>
      </c>
      <c r="K1240" s="406" t="s">
        <v>974</v>
      </c>
      <c r="L1240" s="156"/>
      <c r="M1240" s="156"/>
    </row>
    <row r="1241" spans="1:13" ht="20.25" customHeight="1">
      <c r="A1241" s="69" t="s">
        <v>264</v>
      </c>
      <c r="B1241" s="61" t="s">
        <v>12683</v>
      </c>
      <c r="C1241" s="69" t="s">
        <v>12688</v>
      </c>
      <c r="D1241" s="172">
        <f t="shared" si="20"/>
        <v>11</v>
      </c>
      <c r="E1241" s="69" t="s">
        <v>573</v>
      </c>
      <c r="F1241" s="406" t="s">
        <v>565</v>
      </c>
      <c r="G1241" s="172" t="s">
        <v>600</v>
      </c>
      <c r="H1241" s="69" t="s">
        <v>214</v>
      </c>
      <c r="I1241" s="122" t="s">
        <v>3522</v>
      </c>
      <c r="J1241" s="122" t="s">
        <v>2006</v>
      </c>
      <c r="K1241" s="406" t="s">
        <v>215</v>
      </c>
      <c r="L1241" s="156"/>
      <c r="M1241" s="156"/>
    </row>
    <row r="1242" spans="1:13" ht="20.25" customHeight="1">
      <c r="A1242" s="69" t="s">
        <v>264</v>
      </c>
      <c r="B1242" s="61" t="s">
        <v>12684</v>
      </c>
      <c r="C1242" s="69" t="s">
        <v>12689</v>
      </c>
      <c r="D1242" s="172">
        <f t="shared" si="20"/>
        <v>1</v>
      </c>
      <c r="E1242" s="61" t="s">
        <v>3986</v>
      </c>
      <c r="F1242" s="156" t="s">
        <v>5846</v>
      </c>
      <c r="G1242" s="81" t="s">
        <v>13184</v>
      </c>
      <c r="H1242" s="81" t="s">
        <v>13183</v>
      </c>
      <c r="I1242" s="407" t="s">
        <v>13181</v>
      </c>
      <c r="J1242" s="407" t="s">
        <v>13182</v>
      </c>
      <c r="K1242" s="156" t="s">
        <v>12721</v>
      </c>
      <c r="L1242" s="156"/>
      <c r="M1242" s="156"/>
    </row>
    <row r="1243" spans="1:13" ht="20.25" customHeight="1">
      <c r="A1243" s="69" t="s">
        <v>264</v>
      </c>
      <c r="B1243" s="61" t="s">
        <v>12684</v>
      </c>
      <c r="C1243" s="69" t="s">
        <v>12689</v>
      </c>
      <c r="D1243" s="172">
        <f t="shared" si="20"/>
        <v>2</v>
      </c>
      <c r="E1243" s="61" t="s">
        <v>3987</v>
      </c>
      <c r="F1243" s="156" t="s">
        <v>5847</v>
      </c>
      <c r="G1243" s="81" t="s">
        <v>13185</v>
      </c>
      <c r="H1243" s="81" t="s">
        <v>12819</v>
      </c>
      <c r="I1243" s="407"/>
      <c r="J1243" s="425" t="s">
        <v>13186</v>
      </c>
      <c r="K1243" s="156" t="s">
        <v>12798</v>
      </c>
      <c r="L1243" s="156"/>
      <c r="M1243" s="156"/>
    </row>
    <row r="1244" spans="1:13" ht="20.25" customHeight="1">
      <c r="A1244" s="69" t="s">
        <v>264</v>
      </c>
      <c r="B1244" s="61" t="s">
        <v>12684</v>
      </c>
      <c r="C1244" s="69" t="s">
        <v>12689</v>
      </c>
      <c r="D1244" s="172">
        <f t="shared" si="20"/>
        <v>3</v>
      </c>
      <c r="E1244" s="61" t="s">
        <v>12770</v>
      </c>
      <c r="F1244" s="156" t="s">
        <v>3365</v>
      </c>
      <c r="G1244" s="81"/>
      <c r="H1244" s="81" t="s">
        <v>12820</v>
      </c>
      <c r="I1244" s="407"/>
      <c r="J1244" s="407"/>
      <c r="K1244" s="156" t="s">
        <v>12799</v>
      </c>
      <c r="L1244" s="156"/>
      <c r="M1244" s="156"/>
    </row>
    <row r="1245" spans="1:13" ht="20.25" customHeight="1">
      <c r="A1245" s="69" t="s">
        <v>264</v>
      </c>
      <c r="B1245" s="61" t="s">
        <v>12684</v>
      </c>
      <c r="C1245" s="69" t="s">
        <v>12689</v>
      </c>
      <c r="D1245" s="172">
        <f t="shared" si="20"/>
        <v>4</v>
      </c>
      <c r="E1245" s="61" t="s">
        <v>12771</v>
      </c>
      <c r="F1245" s="156" t="s">
        <v>5848</v>
      </c>
      <c r="G1245" s="81" t="s">
        <v>13187</v>
      </c>
      <c r="H1245" s="81" t="s">
        <v>12821</v>
      </c>
      <c r="I1245" s="407"/>
      <c r="J1245" s="407" t="s">
        <v>13188</v>
      </c>
      <c r="K1245" s="156" t="s">
        <v>12798</v>
      </c>
      <c r="L1245" s="156"/>
      <c r="M1245" s="156"/>
    </row>
    <row r="1246" spans="1:13" ht="20.25" customHeight="1">
      <c r="A1246" s="69" t="s">
        <v>264</v>
      </c>
      <c r="B1246" s="61" t="s">
        <v>12684</v>
      </c>
      <c r="C1246" s="69" t="s">
        <v>12689</v>
      </c>
      <c r="D1246" s="172">
        <f t="shared" si="20"/>
        <v>5</v>
      </c>
      <c r="E1246" s="61" t="s">
        <v>3991</v>
      </c>
      <c r="F1246" s="156" t="s">
        <v>5849</v>
      </c>
      <c r="G1246" s="81" t="s">
        <v>13189</v>
      </c>
      <c r="H1246" s="81" t="s">
        <v>12822</v>
      </c>
      <c r="I1246" s="407"/>
      <c r="J1246" s="407" t="s">
        <v>13192</v>
      </c>
      <c r="K1246" s="156" t="s">
        <v>12798</v>
      </c>
      <c r="L1246" s="156"/>
      <c r="M1246" s="156"/>
    </row>
    <row r="1247" spans="1:13" ht="20.25" customHeight="1">
      <c r="A1247" s="69" t="s">
        <v>264</v>
      </c>
      <c r="B1247" s="61" t="s">
        <v>12684</v>
      </c>
      <c r="C1247" s="69" t="s">
        <v>12689</v>
      </c>
      <c r="D1247" s="172">
        <f t="shared" si="20"/>
        <v>6</v>
      </c>
      <c r="E1247" s="61" t="s">
        <v>12772</v>
      </c>
      <c r="F1247" s="156" t="s">
        <v>5850</v>
      </c>
      <c r="G1247" s="81" t="s">
        <v>13190</v>
      </c>
      <c r="H1247" s="81" t="s">
        <v>12823</v>
      </c>
      <c r="I1247" s="407"/>
      <c r="J1247" s="407" t="s">
        <v>13193</v>
      </c>
      <c r="K1247" s="156" t="s">
        <v>12798</v>
      </c>
      <c r="L1247" s="156"/>
      <c r="M1247" s="156"/>
    </row>
    <row r="1248" spans="1:13" ht="20.25" customHeight="1">
      <c r="A1248" s="69" t="s">
        <v>264</v>
      </c>
      <c r="B1248" s="61" t="s">
        <v>12684</v>
      </c>
      <c r="C1248" s="69" t="s">
        <v>12689</v>
      </c>
      <c r="D1248" s="172">
        <f t="shared" si="20"/>
        <v>7</v>
      </c>
      <c r="E1248" s="61" t="s">
        <v>3993</v>
      </c>
      <c r="F1248" s="156" t="s">
        <v>5851</v>
      </c>
      <c r="G1248" s="81" t="s">
        <v>13191</v>
      </c>
      <c r="H1248" s="81" t="s">
        <v>12824</v>
      </c>
      <c r="I1248" s="407"/>
      <c r="J1248" s="407" t="s">
        <v>13194</v>
      </c>
      <c r="K1248" s="156" t="s">
        <v>12798</v>
      </c>
      <c r="L1248" s="156"/>
      <c r="M1248" s="156"/>
    </row>
    <row r="1249" spans="1:13" ht="20.25" customHeight="1">
      <c r="A1249" s="69" t="s">
        <v>264</v>
      </c>
      <c r="B1249" s="61" t="s">
        <v>12684</v>
      </c>
      <c r="C1249" s="69" t="s">
        <v>12689</v>
      </c>
      <c r="D1249" s="172">
        <f t="shared" si="20"/>
        <v>8</v>
      </c>
      <c r="E1249" s="61" t="s">
        <v>3994</v>
      </c>
      <c r="F1249" s="156" t="s">
        <v>5852</v>
      </c>
      <c r="G1249" s="81" t="s">
        <v>13195</v>
      </c>
      <c r="H1249" s="81" t="s">
        <v>12825</v>
      </c>
      <c r="I1249" s="407"/>
      <c r="J1249" s="427" t="s">
        <v>13196</v>
      </c>
      <c r="K1249" s="156" t="s">
        <v>12798</v>
      </c>
      <c r="L1249" s="156"/>
      <c r="M1249" s="156"/>
    </row>
    <row r="1250" spans="1:13" ht="20.25" customHeight="1">
      <c r="A1250" s="69" t="s">
        <v>264</v>
      </c>
      <c r="B1250" s="61" t="s">
        <v>12684</v>
      </c>
      <c r="C1250" s="69" t="s">
        <v>12689</v>
      </c>
      <c r="D1250" s="172">
        <f t="shared" si="20"/>
        <v>9</v>
      </c>
      <c r="E1250" s="61" t="s">
        <v>3995</v>
      </c>
      <c r="F1250" s="156" t="s">
        <v>5853</v>
      </c>
      <c r="G1250" s="81" t="s">
        <v>13198</v>
      </c>
      <c r="H1250" s="81" t="s">
        <v>12826</v>
      </c>
      <c r="I1250" s="407"/>
      <c r="J1250" s="427" t="s">
        <v>13197</v>
      </c>
      <c r="K1250" s="156" t="s">
        <v>12798</v>
      </c>
      <c r="L1250" s="156"/>
      <c r="M1250" s="156"/>
    </row>
    <row r="1251" spans="1:13" ht="20.25" customHeight="1">
      <c r="A1251" s="69" t="s">
        <v>264</v>
      </c>
      <c r="B1251" s="61" t="s">
        <v>12684</v>
      </c>
      <c r="C1251" s="69" t="s">
        <v>12689</v>
      </c>
      <c r="D1251" s="172">
        <f t="shared" si="20"/>
        <v>10</v>
      </c>
      <c r="E1251" s="61" t="s">
        <v>3996</v>
      </c>
      <c r="F1251" s="156" t="s">
        <v>5854</v>
      </c>
      <c r="G1251" s="81" t="s">
        <v>13199</v>
      </c>
      <c r="H1251" s="81" t="s">
        <v>12827</v>
      </c>
      <c r="I1251" s="407"/>
      <c r="J1251" s="407"/>
      <c r="K1251" s="156" t="s">
        <v>12798</v>
      </c>
      <c r="L1251" s="156"/>
      <c r="M1251" s="156"/>
    </row>
    <row r="1252" spans="1:13" ht="20.25" customHeight="1">
      <c r="A1252" s="69" t="s">
        <v>264</v>
      </c>
      <c r="B1252" s="61" t="s">
        <v>12684</v>
      </c>
      <c r="C1252" s="69" t="s">
        <v>12689</v>
      </c>
      <c r="D1252" s="172">
        <f t="shared" si="20"/>
        <v>11</v>
      </c>
      <c r="E1252" s="61" t="s">
        <v>12773</v>
      </c>
      <c r="F1252" s="156" t="s">
        <v>5855</v>
      </c>
      <c r="G1252" s="81" t="s">
        <v>13200</v>
      </c>
      <c r="H1252" s="81" t="s">
        <v>12828</v>
      </c>
      <c r="I1252" s="407"/>
      <c r="J1252" s="407" t="s">
        <v>13201</v>
      </c>
      <c r="K1252" s="156" t="s">
        <v>12798</v>
      </c>
      <c r="L1252" s="156"/>
      <c r="M1252" s="156"/>
    </row>
    <row r="1253" spans="1:13" ht="20.25" customHeight="1">
      <c r="A1253" s="69" t="s">
        <v>264</v>
      </c>
      <c r="B1253" s="61" t="s">
        <v>12684</v>
      </c>
      <c r="C1253" s="69" t="s">
        <v>12689</v>
      </c>
      <c r="D1253" s="172">
        <f t="shared" si="20"/>
        <v>12</v>
      </c>
      <c r="E1253" s="61" t="s">
        <v>3998</v>
      </c>
      <c r="F1253" s="156" t="s">
        <v>5856</v>
      </c>
      <c r="G1253" s="81" t="s">
        <v>13202</v>
      </c>
      <c r="H1253" s="81" t="s">
        <v>12829</v>
      </c>
      <c r="I1253" s="403" t="s">
        <v>3518</v>
      </c>
      <c r="J1253" s="403" t="s">
        <v>4164</v>
      </c>
      <c r="K1253" s="156" t="s">
        <v>12798</v>
      </c>
      <c r="L1253" s="156"/>
      <c r="M1253" s="156"/>
    </row>
    <row r="1254" spans="1:13" ht="20.25" customHeight="1">
      <c r="A1254" s="69" t="s">
        <v>264</v>
      </c>
      <c r="B1254" s="61" t="s">
        <v>12684</v>
      </c>
      <c r="C1254" s="69" t="s">
        <v>12689</v>
      </c>
      <c r="D1254" s="172">
        <f t="shared" si="20"/>
        <v>13</v>
      </c>
      <c r="E1254" s="61" t="s">
        <v>3999</v>
      </c>
      <c r="F1254" s="156" t="s">
        <v>5857</v>
      </c>
      <c r="G1254" s="81" t="s">
        <v>13203</v>
      </c>
      <c r="H1254" s="81" t="s">
        <v>12830</v>
      </c>
      <c r="I1254" s="407"/>
      <c r="J1254" s="407"/>
      <c r="K1254" s="156" t="s">
        <v>12722</v>
      </c>
      <c r="L1254" s="156"/>
      <c r="M1254" s="156"/>
    </row>
    <row r="1255" spans="1:13" ht="20.25" customHeight="1">
      <c r="A1255" s="69" t="s">
        <v>264</v>
      </c>
      <c r="B1255" s="61" t="s">
        <v>12684</v>
      </c>
      <c r="C1255" s="69" t="s">
        <v>12689</v>
      </c>
      <c r="D1255" s="172">
        <f t="shared" si="20"/>
        <v>14</v>
      </c>
      <c r="E1255" s="61" t="s">
        <v>4000</v>
      </c>
      <c r="F1255" s="156" t="s">
        <v>5561</v>
      </c>
      <c r="G1255" s="81"/>
      <c r="H1255" s="81" t="s">
        <v>12831</v>
      </c>
      <c r="I1255" s="407"/>
      <c r="J1255" s="407"/>
      <c r="K1255" s="156" t="s">
        <v>12798</v>
      </c>
      <c r="L1255" s="156"/>
      <c r="M1255" s="156"/>
    </row>
    <row r="1256" spans="1:13" ht="20.25" customHeight="1">
      <c r="A1256" s="69" t="s">
        <v>264</v>
      </c>
      <c r="B1256" s="61" t="s">
        <v>12684</v>
      </c>
      <c r="C1256" s="69" t="s">
        <v>12689</v>
      </c>
      <c r="D1256" s="172">
        <f t="shared" si="20"/>
        <v>15</v>
      </c>
      <c r="E1256" s="61" t="s">
        <v>4001</v>
      </c>
      <c r="F1256" s="156" t="s">
        <v>5858</v>
      </c>
      <c r="G1256" s="81"/>
      <c r="H1256" s="81" t="s">
        <v>12832</v>
      </c>
      <c r="I1256" s="407"/>
      <c r="J1256" s="407"/>
      <c r="K1256" s="156" t="s">
        <v>12798</v>
      </c>
      <c r="L1256" s="156"/>
      <c r="M1256" s="156"/>
    </row>
    <row r="1257" spans="1:13" ht="20.25" customHeight="1">
      <c r="A1257" s="69" t="s">
        <v>264</v>
      </c>
      <c r="B1257" s="61" t="s">
        <v>12684</v>
      </c>
      <c r="C1257" s="69" t="s">
        <v>12689</v>
      </c>
      <c r="D1257" s="172">
        <f t="shared" si="20"/>
        <v>16</v>
      </c>
      <c r="E1257" s="61" t="s">
        <v>4002</v>
      </c>
      <c r="F1257" s="156" t="s">
        <v>5859</v>
      </c>
      <c r="G1257" s="81"/>
      <c r="H1257" s="81" t="s">
        <v>12833</v>
      </c>
      <c r="I1257" s="407"/>
      <c r="J1257" s="407"/>
      <c r="K1257" s="156" t="s">
        <v>12798</v>
      </c>
      <c r="L1257" s="156"/>
      <c r="M1257" s="156"/>
    </row>
    <row r="1258" spans="1:13" ht="20.25" customHeight="1">
      <c r="A1258" s="69" t="s">
        <v>264</v>
      </c>
      <c r="B1258" s="61" t="s">
        <v>12684</v>
      </c>
      <c r="C1258" s="69" t="s">
        <v>12689</v>
      </c>
      <c r="D1258" s="172">
        <f t="shared" si="20"/>
        <v>17</v>
      </c>
      <c r="E1258" s="57" t="s">
        <v>4003</v>
      </c>
      <c r="F1258" s="156" t="s">
        <v>5860</v>
      </c>
      <c r="G1258" s="81" t="s">
        <v>12882</v>
      </c>
      <c r="H1258" s="81" t="s">
        <v>12881</v>
      </c>
      <c r="I1258" s="403" t="s">
        <v>3518</v>
      </c>
      <c r="J1258" s="403" t="s">
        <v>4164</v>
      </c>
      <c r="K1258" s="406" t="s">
        <v>974</v>
      </c>
      <c r="L1258" s="156"/>
      <c r="M1258" s="156"/>
    </row>
    <row r="1259" spans="1:13" ht="20.25" customHeight="1">
      <c r="A1259" s="69" t="s">
        <v>264</v>
      </c>
      <c r="B1259" s="61" t="s">
        <v>12684</v>
      </c>
      <c r="C1259" s="69" t="s">
        <v>12689</v>
      </c>
      <c r="D1259" s="172">
        <f t="shared" si="20"/>
        <v>18</v>
      </c>
      <c r="E1259" s="61" t="s">
        <v>4004</v>
      </c>
      <c r="F1259" s="156" t="s">
        <v>5861</v>
      </c>
      <c r="G1259" s="81" t="s">
        <v>13204</v>
      </c>
      <c r="H1259" s="81" t="s">
        <v>12834</v>
      </c>
      <c r="I1259" s="403" t="s">
        <v>3518</v>
      </c>
      <c r="J1259" s="403" t="s">
        <v>4164</v>
      </c>
      <c r="K1259" s="406" t="s">
        <v>974</v>
      </c>
      <c r="L1259" s="156"/>
      <c r="M1259" s="156"/>
    </row>
    <row r="1260" spans="1:13" ht="20.25" customHeight="1">
      <c r="A1260" s="69" t="s">
        <v>264</v>
      </c>
      <c r="B1260" s="61" t="s">
        <v>12684</v>
      </c>
      <c r="C1260" s="69" t="s">
        <v>12689</v>
      </c>
      <c r="D1260" s="172">
        <f t="shared" si="20"/>
        <v>19</v>
      </c>
      <c r="E1260" s="61" t="s">
        <v>4005</v>
      </c>
      <c r="F1260" s="156" t="s">
        <v>5862</v>
      </c>
      <c r="G1260" s="81" t="s">
        <v>13205</v>
      </c>
      <c r="H1260" s="81" t="s">
        <v>12835</v>
      </c>
      <c r="I1260" s="407"/>
      <c r="J1260" s="407"/>
      <c r="K1260" s="156" t="s">
        <v>12798</v>
      </c>
      <c r="L1260" s="156"/>
      <c r="M1260" s="156"/>
    </row>
    <row r="1261" spans="1:13" ht="20.25" customHeight="1">
      <c r="A1261" s="69" t="s">
        <v>264</v>
      </c>
      <c r="B1261" s="61" t="s">
        <v>12684</v>
      </c>
      <c r="C1261" s="69" t="s">
        <v>12689</v>
      </c>
      <c r="D1261" s="172">
        <f t="shared" si="20"/>
        <v>20</v>
      </c>
      <c r="E1261" s="61" t="s">
        <v>4006</v>
      </c>
      <c r="F1261" s="156" t="s">
        <v>5863</v>
      </c>
      <c r="G1261" s="81" t="s">
        <v>13206</v>
      </c>
      <c r="H1261" s="81" t="s">
        <v>12836</v>
      </c>
      <c r="I1261" s="407"/>
      <c r="J1261" s="407"/>
      <c r="K1261" s="156" t="s">
        <v>12798</v>
      </c>
      <c r="L1261" s="156"/>
      <c r="M1261" s="156"/>
    </row>
    <row r="1262" spans="1:13" ht="20.25" customHeight="1">
      <c r="A1262" s="69" t="s">
        <v>264</v>
      </c>
      <c r="B1262" s="61" t="s">
        <v>12684</v>
      </c>
      <c r="C1262" s="69" t="s">
        <v>12689</v>
      </c>
      <c r="D1262" s="172">
        <f t="shared" si="20"/>
        <v>21</v>
      </c>
      <c r="E1262" s="61" t="s">
        <v>4007</v>
      </c>
      <c r="F1262" s="156" t="s">
        <v>5864</v>
      </c>
      <c r="G1262" s="81" t="s">
        <v>13207</v>
      </c>
      <c r="H1262" s="81" t="s">
        <v>12837</v>
      </c>
      <c r="I1262" s="403" t="s">
        <v>3518</v>
      </c>
      <c r="J1262" s="403" t="s">
        <v>4164</v>
      </c>
      <c r="K1262" s="406" t="s">
        <v>974</v>
      </c>
      <c r="L1262" s="156"/>
      <c r="M1262" s="156"/>
    </row>
    <row r="1263" spans="1:13" ht="20.25" customHeight="1">
      <c r="A1263" s="69" t="s">
        <v>264</v>
      </c>
      <c r="B1263" s="61" t="s">
        <v>12684</v>
      </c>
      <c r="C1263" s="69" t="s">
        <v>12689</v>
      </c>
      <c r="D1263" s="172">
        <f t="shared" si="20"/>
        <v>22</v>
      </c>
      <c r="E1263" s="57" t="s">
        <v>4008</v>
      </c>
      <c r="F1263" s="156" t="s">
        <v>5865</v>
      </c>
      <c r="G1263" s="81" t="s">
        <v>12883</v>
      </c>
      <c r="H1263" s="81" t="s">
        <v>12838</v>
      </c>
      <c r="I1263" s="407"/>
      <c r="J1263" s="427" t="s">
        <v>13208</v>
      </c>
      <c r="K1263" s="156" t="s">
        <v>12798</v>
      </c>
      <c r="L1263" s="156"/>
      <c r="M1263" s="156"/>
    </row>
    <row r="1264" spans="1:13" ht="20.25" customHeight="1">
      <c r="A1264" s="69" t="s">
        <v>264</v>
      </c>
      <c r="B1264" s="61" t="s">
        <v>12684</v>
      </c>
      <c r="C1264" s="69" t="s">
        <v>12689</v>
      </c>
      <c r="D1264" s="172">
        <f t="shared" si="20"/>
        <v>23</v>
      </c>
      <c r="E1264" s="61" t="s">
        <v>4009</v>
      </c>
      <c r="F1264" s="156" t="s">
        <v>5866</v>
      </c>
      <c r="G1264" s="81" t="s">
        <v>13209</v>
      </c>
      <c r="H1264" s="81" t="s">
        <v>12839</v>
      </c>
      <c r="I1264" s="407"/>
      <c r="J1264" s="407" t="s">
        <v>13210</v>
      </c>
      <c r="K1264" s="156" t="s">
        <v>12798</v>
      </c>
      <c r="L1264" s="156"/>
      <c r="M1264" s="156"/>
    </row>
    <row r="1265" spans="1:13" ht="20.25" customHeight="1">
      <c r="A1265" s="69" t="s">
        <v>264</v>
      </c>
      <c r="B1265" s="61" t="s">
        <v>12684</v>
      </c>
      <c r="C1265" s="69" t="s">
        <v>12689</v>
      </c>
      <c r="D1265" s="172">
        <f t="shared" si="20"/>
        <v>24</v>
      </c>
      <c r="E1265" s="61" t="s">
        <v>13212</v>
      </c>
      <c r="F1265" s="156" t="s">
        <v>5867</v>
      </c>
      <c r="G1265" s="81" t="s">
        <v>13213</v>
      </c>
      <c r="H1265" s="81" t="s">
        <v>12840</v>
      </c>
      <c r="I1265" s="407"/>
      <c r="J1265" s="407" t="s">
        <v>13211</v>
      </c>
      <c r="K1265" s="156" t="s">
        <v>12800</v>
      </c>
      <c r="L1265" s="156"/>
      <c r="M1265" s="156"/>
    </row>
    <row r="1266" spans="1:13" ht="20.25" customHeight="1">
      <c r="A1266" s="69" t="s">
        <v>264</v>
      </c>
      <c r="B1266" s="61" t="s">
        <v>12684</v>
      </c>
      <c r="C1266" s="69" t="s">
        <v>12689</v>
      </c>
      <c r="D1266" s="172">
        <f t="shared" si="20"/>
        <v>25</v>
      </c>
      <c r="E1266" s="61" t="s">
        <v>12774</v>
      </c>
      <c r="F1266" s="156" t="s">
        <v>5868</v>
      </c>
      <c r="G1266" s="81" t="s">
        <v>13214</v>
      </c>
      <c r="H1266" s="81" t="s">
        <v>12841</v>
      </c>
      <c r="I1266" s="407"/>
      <c r="J1266" s="407" t="s">
        <v>13211</v>
      </c>
      <c r="K1266" s="156" t="s">
        <v>12800</v>
      </c>
      <c r="L1266" s="156"/>
      <c r="M1266" s="156"/>
    </row>
    <row r="1267" spans="1:13" ht="20.25" customHeight="1">
      <c r="A1267" s="69" t="s">
        <v>264</v>
      </c>
      <c r="B1267" s="61" t="s">
        <v>12684</v>
      </c>
      <c r="C1267" s="69" t="s">
        <v>12689</v>
      </c>
      <c r="D1267" s="172">
        <f t="shared" si="20"/>
        <v>26</v>
      </c>
      <c r="E1267" s="61" t="s">
        <v>13227</v>
      </c>
      <c r="F1267" s="156" t="s">
        <v>5869</v>
      </c>
      <c r="G1267" s="81" t="s">
        <v>13228</v>
      </c>
      <c r="H1267" s="81" t="s">
        <v>12842</v>
      </c>
      <c r="I1267" s="407"/>
      <c r="J1267" s="407" t="s">
        <v>13211</v>
      </c>
      <c r="K1267" s="156" t="s">
        <v>12800</v>
      </c>
      <c r="L1267" s="156"/>
      <c r="M1267" s="156"/>
    </row>
    <row r="1268" spans="1:13" ht="20.25" customHeight="1">
      <c r="A1268" s="69" t="s">
        <v>264</v>
      </c>
      <c r="B1268" s="61" t="s">
        <v>12684</v>
      </c>
      <c r="C1268" s="69" t="s">
        <v>12689</v>
      </c>
      <c r="D1268" s="172">
        <f t="shared" si="20"/>
        <v>27</v>
      </c>
      <c r="E1268" s="61" t="s">
        <v>13225</v>
      </c>
      <c r="F1268" s="156" t="s">
        <v>5870</v>
      </c>
      <c r="G1268" s="81" t="s">
        <v>13226</v>
      </c>
      <c r="H1268" s="81" t="s">
        <v>12843</v>
      </c>
      <c r="I1268" s="407"/>
      <c r="J1268" s="407" t="s">
        <v>13211</v>
      </c>
      <c r="K1268" s="156" t="s">
        <v>12800</v>
      </c>
      <c r="L1268" s="156"/>
      <c r="M1268" s="156"/>
    </row>
    <row r="1269" spans="1:13" ht="20.25" customHeight="1">
      <c r="A1269" s="69" t="s">
        <v>264</v>
      </c>
      <c r="B1269" s="61" t="s">
        <v>12684</v>
      </c>
      <c r="C1269" s="69" t="s">
        <v>12689</v>
      </c>
      <c r="D1269" s="172">
        <f t="shared" si="20"/>
        <v>28</v>
      </c>
      <c r="E1269" s="61" t="s">
        <v>13223</v>
      </c>
      <c r="F1269" s="156" t="s">
        <v>5871</v>
      </c>
      <c r="G1269" s="81" t="s">
        <v>13224</v>
      </c>
      <c r="H1269" s="81" t="s">
        <v>12844</v>
      </c>
      <c r="I1269" s="407"/>
      <c r="J1269" s="407" t="s">
        <v>13211</v>
      </c>
      <c r="K1269" s="156" t="s">
        <v>12800</v>
      </c>
      <c r="L1269" s="156"/>
      <c r="M1269" s="156"/>
    </row>
    <row r="1270" spans="1:13" ht="20.25" customHeight="1">
      <c r="A1270" s="69" t="s">
        <v>264</v>
      </c>
      <c r="B1270" s="61" t="s">
        <v>12684</v>
      </c>
      <c r="C1270" s="69" t="s">
        <v>12689</v>
      </c>
      <c r="D1270" s="172">
        <f t="shared" si="20"/>
        <v>29</v>
      </c>
      <c r="E1270" s="61" t="s">
        <v>13221</v>
      </c>
      <c r="F1270" s="156" t="s">
        <v>5872</v>
      </c>
      <c r="G1270" s="81" t="s">
        <v>13222</v>
      </c>
      <c r="H1270" s="81" t="s">
        <v>12845</v>
      </c>
      <c r="I1270" s="407"/>
      <c r="J1270" s="407" t="s">
        <v>13211</v>
      </c>
      <c r="K1270" s="156" t="s">
        <v>12800</v>
      </c>
      <c r="L1270" s="156"/>
      <c r="M1270" s="156"/>
    </row>
    <row r="1271" spans="1:13" ht="20.25" customHeight="1">
      <c r="A1271" s="69" t="s">
        <v>264</v>
      </c>
      <c r="B1271" s="61" t="s">
        <v>12684</v>
      </c>
      <c r="C1271" s="69" t="s">
        <v>12689</v>
      </c>
      <c r="D1271" s="172">
        <f t="shared" si="20"/>
        <v>30</v>
      </c>
      <c r="E1271" s="61" t="s">
        <v>13219</v>
      </c>
      <c r="F1271" s="156" t="s">
        <v>5873</v>
      </c>
      <c r="G1271" s="81" t="s">
        <v>13220</v>
      </c>
      <c r="H1271" s="81" t="s">
        <v>12846</v>
      </c>
      <c r="I1271" s="407"/>
      <c r="J1271" s="407" t="s">
        <v>13211</v>
      </c>
      <c r="K1271" s="156" t="s">
        <v>12800</v>
      </c>
      <c r="L1271" s="156"/>
      <c r="M1271" s="156"/>
    </row>
    <row r="1272" spans="1:13" ht="20.25" customHeight="1">
      <c r="A1272" s="69" t="s">
        <v>264</v>
      </c>
      <c r="B1272" s="61" t="s">
        <v>12684</v>
      </c>
      <c r="C1272" s="69" t="s">
        <v>12689</v>
      </c>
      <c r="D1272" s="172">
        <f t="shared" si="20"/>
        <v>31</v>
      </c>
      <c r="E1272" s="61" t="s">
        <v>13217</v>
      </c>
      <c r="F1272" s="156" t="s">
        <v>5874</v>
      </c>
      <c r="G1272" s="81" t="s">
        <v>13218</v>
      </c>
      <c r="H1272" s="81" t="s">
        <v>12847</v>
      </c>
      <c r="I1272" s="407"/>
      <c r="J1272" s="407" t="s">
        <v>13211</v>
      </c>
      <c r="K1272" s="156" t="s">
        <v>12800</v>
      </c>
      <c r="L1272" s="156"/>
      <c r="M1272" s="156"/>
    </row>
    <row r="1273" spans="1:13" ht="20.25" customHeight="1">
      <c r="A1273" s="69" t="s">
        <v>264</v>
      </c>
      <c r="B1273" s="61" t="s">
        <v>12684</v>
      </c>
      <c r="C1273" s="69" t="s">
        <v>12689</v>
      </c>
      <c r="D1273" s="172">
        <f t="shared" si="20"/>
        <v>32</v>
      </c>
      <c r="E1273" s="61" t="s">
        <v>13215</v>
      </c>
      <c r="F1273" s="156" t="s">
        <v>5875</v>
      </c>
      <c r="G1273" s="81" t="s">
        <v>13216</v>
      </c>
      <c r="H1273" s="81" t="s">
        <v>12848</v>
      </c>
      <c r="I1273" s="407"/>
      <c r="J1273" s="407" t="s">
        <v>13211</v>
      </c>
      <c r="K1273" s="156" t="s">
        <v>12800</v>
      </c>
      <c r="L1273" s="156"/>
      <c r="M1273" s="156"/>
    </row>
    <row r="1274" spans="1:13" ht="20.25" customHeight="1">
      <c r="A1274" s="69" t="s">
        <v>264</v>
      </c>
      <c r="B1274" s="61" t="s">
        <v>12684</v>
      </c>
      <c r="C1274" s="69" t="s">
        <v>12689</v>
      </c>
      <c r="D1274" s="172">
        <f t="shared" si="20"/>
        <v>33</v>
      </c>
      <c r="E1274" s="61" t="s">
        <v>1427</v>
      </c>
      <c r="F1274" s="156" t="s">
        <v>1413</v>
      </c>
      <c r="G1274" s="81" t="s">
        <v>13230</v>
      </c>
      <c r="H1274" s="81" t="s">
        <v>12849</v>
      </c>
      <c r="I1274" s="407"/>
      <c r="J1274" s="407"/>
      <c r="K1274" s="156" t="s">
        <v>12798</v>
      </c>
      <c r="L1274" s="156"/>
      <c r="M1274" s="156"/>
    </row>
    <row r="1275" spans="1:13" ht="20.25" customHeight="1">
      <c r="A1275" s="69" t="s">
        <v>264</v>
      </c>
      <c r="B1275" s="61" t="s">
        <v>12684</v>
      </c>
      <c r="C1275" s="69" t="s">
        <v>12689</v>
      </c>
      <c r="D1275" s="172">
        <f t="shared" si="20"/>
        <v>34</v>
      </c>
      <c r="E1275" s="61" t="s">
        <v>4011</v>
      </c>
      <c r="F1275" s="156" t="s">
        <v>5876</v>
      </c>
      <c r="G1275" s="81" t="s">
        <v>13229</v>
      </c>
      <c r="H1275" s="81" t="s">
        <v>12850</v>
      </c>
      <c r="I1275" s="407"/>
      <c r="J1275" s="407" t="s">
        <v>13211</v>
      </c>
      <c r="K1275" s="156" t="s">
        <v>12800</v>
      </c>
      <c r="L1275" s="156"/>
      <c r="M1275" s="156"/>
    </row>
    <row r="1276" spans="1:13" ht="20.25" customHeight="1">
      <c r="A1276" s="69" t="s">
        <v>264</v>
      </c>
      <c r="B1276" s="61" t="s">
        <v>12684</v>
      </c>
      <c r="C1276" s="69" t="s">
        <v>12689</v>
      </c>
      <c r="D1276" s="172">
        <f t="shared" si="20"/>
        <v>35</v>
      </c>
      <c r="E1276" s="61" t="s">
        <v>4012</v>
      </c>
      <c r="F1276" s="156" t="s">
        <v>5877</v>
      </c>
      <c r="G1276" s="81" t="s">
        <v>13231</v>
      </c>
      <c r="H1276" s="81" t="s">
        <v>12851</v>
      </c>
      <c r="I1276" s="407"/>
      <c r="J1276" s="407"/>
      <c r="K1276" s="156" t="s">
        <v>12798</v>
      </c>
      <c r="L1276" s="156"/>
      <c r="M1276" s="156"/>
    </row>
    <row r="1277" spans="1:13" ht="20.25" customHeight="1">
      <c r="A1277" s="69" t="s">
        <v>264</v>
      </c>
      <c r="B1277" s="61" t="s">
        <v>12684</v>
      </c>
      <c r="C1277" s="69" t="s">
        <v>12689</v>
      </c>
      <c r="D1277" s="172">
        <f t="shared" si="20"/>
        <v>36</v>
      </c>
      <c r="E1277" s="61" t="s">
        <v>12775</v>
      </c>
      <c r="F1277" s="156" t="s">
        <v>5878</v>
      </c>
      <c r="G1277" s="81" t="s">
        <v>13232</v>
      </c>
      <c r="H1277" s="81" t="s">
        <v>12852</v>
      </c>
      <c r="I1277" s="407"/>
      <c r="J1277" s="407" t="s">
        <v>13233</v>
      </c>
      <c r="K1277" s="156" t="s">
        <v>12798</v>
      </c>
      <c r="L1277" s="156"/>
      <c r="M1277" s="156"/>
    </row>
    <row r="1278" spans="1:13" ht="20.25" customHeight="1">
      <c r="A1278" s="69" t="s">
        <v>264</v>
      </c>
      <c r="B1278" s="61" t="s">
        <v>12684</v>
      </c>
      <c r="C1278" s="69" t="s">
        <v>12689</v>
      </c>
      <c r="D1278" s="172">
        <f t="shared" si="20"/>
        <v>37</v>
      </c>
      <c r="E1278" s="61" t="s">
        <v>4014</v>
      </c>
      <c r="F1278" s="156" t="s">
        <v>5879</v>
      </c>
      <c r="G1278" s="81" t="s">
        <v>13234</v>
      </c>
      <c r="H1278" s="81" t="s">
        <v>12853</v>
      </c>
      <c r="I1278" s="403" t="s">
        <v>3518</v>
      </c>
      <c r="J1278" s="403" t="s">
        <v>4164</v>
      </c>
      <c r="K1278" s="406" t="s">
        <v>974</v>
      </c>
      <c r="L1278" s="156"/>
      <c r="M1278" s="156"/>
    </row>
    <row r="1279" spans="1:13" ht="20.25" customHeight="1">
      <c r="A1279" s="69" t="s">
        <v>264</v>
      </c>
      <c r="B1279" s="61" t="s">
        <v>12684</v>
      </c>
      <c r="C1279" s="69" t="s">
        <v>12689</v>
      </c>
      <c r="D1279" s="172">
        <f t="shared" si="20"/>
        <v>38</v>
      </c>
      <c r="E1279" s="61" t="s">
        <v>12776</v>
      </c>
      <c r="F1279" s="156" t="s">
        <v>2450</v>
      </c>
      <c r="G1279" s="81" t="s">
        <v>13235</v>
      </c>
      <c r="H1279" s="81" t="s">
        <v>12854</v>
      </c>
      <c r="I1279" s="407"/>
      <c r="J1279" s="407"/>
      <c r="K1279" s="156" t="s">
        <v>12798</v>
      </c>
      <c r="L1279" s="156"/>
      <c r="M1279" s="156"/>
    </row>
    <row r="1280" spans="1:13" ht="20.25" customHeight="1">
      <c r="A1280" s="69" t="s">
        <v>264</v>
      </c>
      <c r="B1280" s="61" t="s">
        <v>12684</v>
      </c>
      <c r="C1280" s="69" t="s">
        <v>12689</v>
      </c>
      <c r="D1280" s="172">
        <f t="shared" si="20"/>
        <v>39</v>
      </c>
      <c r="E1280" s="61" t="s">
        <v>4015</v>
      </c>
      <c r="F1280" s="156" t="s">
        <v>5880</v>
      </c>
      <c r="G1280" s="81" t="s">
        <v>13236</v>
      </c>
      <c r="H1280" s="81" t="s">
        <v>12855</v>
      </c>
      <c r="I1280" s="407"/>
      <c r="J1280" s="407"/>
      <c r="K1280" s="156" t="s">
        <v>12798</v>
      </c>
      <c r="L1280" s="156"/>
      <c r="M1280" s="156"/>
    </row>
    <row r="1281" spans="1:13" ht="20.25" customHeight="1">
      <c r="A1281" s="69" t="s">
        <v>264</v>
      </c>
      <c r="B1281" s="61" t="s">
        <v>12684</v>
      </c>
      <c r="C1281" s="69" t="s">
        <v>12689</v>
      </c>
      <c r="D1281" s="172">
        <f t="shared" si="20"/>
        <v>40</v>
      </c>
      <c r="E1281" s="61" t="s">
        <v>4016</v>
      </c>
      <c r="F1281" s="156" t="s">
        <v>5881</v>
      </c>
      <c r="G1281" s="81" t="s">
        <v>13237</v>
      </c>
      <c r="H1281" s="81" t="s">
        <v>12856</v>
      </c>
      <c r="I1281" s="407"/>
      <c r="J1281" s="407"/>
      <c r="K1281" s="156" t="s">
        <v>12798</v>
      </c>
      <c r="L1281" s="156"/>
      <c r="M1281" s="156"/>
    </row>
    <row r="1282" spans="1:13" ht="20.25" customHeight="1">
      <c r="A1282" s="69" t="s">
        <v>264</v>
      </c>
      <c r="B1282" s="61" t="s">
        <v>12684</v>
      </c>
      <c r="C1282" s="69" t="s">
        <v>12689</v>
      </c>
      <c r="D1282" s="172">
        <f t="shared" si="20"/>
        <v>41</v>
      </c>
      <c r="E1282" s="61" t="s">
        <v>12777</v>
      </c>
      <c r="F1282" s="156" t="s">
        <v>5882</v>
      </c>
      <c r="G1282" s="81" t="s">
        <v>13238</v>
      </c>
      <c r="H1282" s="81" t="s">
        <v>12857</v>
      </c>
      <c r="I1282" s="407"/>
      <c r="J1282" s="407"/>
      <c r="K1282" s="156" t="s">
        <v>12798</v>
      </c>
      <c r="L1282" s="156"/>
      <c r="M1282" s="156"/>
    </row>
    <row r="1283" spans="1:13" ht="20.25" customHeight="1">
      <c r="A1283" s="69" t="s">
        <v>264</v>
      </c>
      <c r="B1283" s="61" t="s">
        <v>12684</v>
      </c>
      <c r="C1283" s="69" t="s">
        <v>12689</v>
      </c>
      <c r="D1283" s="172">
        <f t="shared" si="20"/>
        <v>42</v>
      </c>
      <c r="E1283" s="61" t="s">
        <v>4018</v>
      </c>
      <c r="F1283" s="156" t="s">
        <v>5883</v>
      </c>
      <c r="G1283" s="81" t="s">
        <v>13239</v>
      </c>
      <c r="H1283" s="81" t="s">
        <v>12858</v>
      </c>
      <c r="I1283" s="407"/>
      <c r="J1283" s="407" t="s">
        <v>13240</v>
      </c>
      <c r="K1283" s="156" t="s">
        <v>12798</v>
      </c>
      <c r="L1283" s="156"/>
      <c r="M1283" s="156"/>
    </row>
    <row r="1284" spans="1:13" ht="20.25" customHeight="1">
      <c r="A1284" s="69" t="s">
        <v>264</v>
      </c>
      <c r="B1284" s="61" t="s">
        <v>12684</v>
      </c>
      <c r="C1284" s="69" t="s">
        <v>12689</v>
      </c>
      <c r="D1284" s="172">
        <f t="shared" si="20"/>
        <v>43</v>
      </c>
      <c r="E1284" s="61" t="s">
        <v>15695</v>
      </c>
      <c r="F1284" s="156" t="s">
        <v>15694</v>
      </c>
      <c r="G1284" s="61" t="s">
        <v>15696</v>
      </c>
      <c r="H1284" s="81" t="s">
        <v>15697</v>
      </c>
      <c r="I1284" s="407"/>
      <c r="J1284" s="407"/>
      <c r="K1284" s="156" t="s">
        <v>1071</v>
      </c>
      <c r="L1284" s="156"/>
      <c r="M1284" s="156"/>
    </row>
    <row r="1285" spans="1:13" ht="20.25" customHeight="1">
      <c r="A1285" s="69" t="s">
        <v>264</v>
      </c>
      <c r="B1285" s="61" t="s">
        <v>12684</v>
      </c>
      <c r="C1285" s="69" t="s">
        <v>12689</v>
      </c>
      <c r="D1285" s="172">
        <f t="shared" si="20"/>
        <v>44</v>
      </c>
      <c r="E1285" s="69" t="s">
        <v>573</v>
      </c>
      <c r="F1285" s="406" t="s">
        <v>565</v>
      </c>
      <c r="G1285" s="172" t="s">
        <v>600</v>
      </c>
      <c r="H1285" s="81" t="s">
        <v>12859</v>
      </c>
      <c r="I1285" s="122" t="s">
        <v>3522</v>
      </c>
      <c r="J1285" s="122" t="s">
        <v>2006</v>
      </c>
      <c r="K1285" s="406" t="s">
        <v>215</v>
      </c>
      <c r="L1285" s="156"/>
      <c r="M1285" s="156"/>
    </row>
    <row r="1286" spans="1:13" ht="20.25" customHeight="1">
      <c r="A1286" s="69" t="s">
        <v>264</v>
      </c>
      <c r="B1286" s="61" t="s">
        <v>12685</v>
      </c>
      <c r="C1286" s="69" t="s">
        <v>12690</v>
      </c>
      <c r="D1286" s="172">
        <f t="shared" si="20"/>
        <v>1</v>
      </c>
      <c r="E1286" s="61" t="s">
        <v>12785</v>
      </c>
      <c r="F1286" s="156" t="s">
        <v>5963</v>
      </c>
      <c r="G1286" s="81" t="s">
        <v>13242</v>
      </c>
      <c r="H1286" s="81" t="s">
        <v>12860</v>
      </c>
      <c r="I1286" s="403" t="s">
        <v>3518</v>
      </c>
      <c r="J1286" s="403" t="s">
        <v>4164</v>
      </c>
      <c r="K1286" s="406" t="s">
        <v>974</v>
      </c>
      <c r="L1286" s="156"/>
      <c r="M1286" s="156"/>
    </row>
    <row r="1287" spans="1:13" ht="20.25" customHeight="1">
      <c r="A1287" s="69" t="s">
        <v>264</v>
      </c>
      <c r="B1287" s="61" t="s">
        <v>12685</v>
      </c>
      <c r="C1287" s="69" t="s">
        <v>12690</v>
      </c>
      <c r="D1287" s="172">
        <f t="shared" si="20"/>
        <v>2</v>
      </c>
      <c r="E1287" s="61" t="s">
        <v>6082</v>
      </c>
      <c r="F1287" s="156" t="s">
        <v>6071</v>
      </c>
      <c r="G1287" s="81" t="s">
        <v>13244</v>
      </c>
      <c r="H1287" s="81" t="s">
        <v>12861</v>
      </c>
      <c r="I1287" s="407"/>
      <c r="J1287" s="407" t="s">
        <v>13245</v>
      </c>
      <c r="K1287" s="156" t="s">
        <v>12798</v>
      </c>
      <c r="L1287" s="156"/>
      <c r="M1287" s="156"/>
    </row>
    <row r="1288" spans="1:13" ht="20.25" customHeight="1">
      <c r="A1288" s="69" t="s">
        <v>264</v>
      </c>
      <c r="B1288" s="61" t="s">
        <v>12685</v>
      </c>
      <c r="C1288" s="69" t="s">
        <v>12690</v>
      </c>
      <c r="D1288" s="172">
        <f t="shared" si="20"/>
        <v>3</v>
      </c>
      <c r="E1288" s="61" t="s">
        <v>12786</v>
      </c>
      <c r="F1288" s="156" t="s">
        <v>12778</v>
      </c>
      <c r="G1288" s="81" t="s">
        <v>13246</v>
      </c>
      <c r="H1288" s="81" t="s">
        <v>12862</v>
      </c>
      <c r="I1288" s="407"/>
      <c r="J1288" s="407" t="s">
        <v>13247</v>
      </c>
      <c r="K1288" s="156" t="s">
        <v>12798</v>
      </c>
      <c r="L1288" s="156"/>
      <c r="M1288" s="156"/>
    </row>
    <row r="1289" spans="1:13" ht="20.25" customHeight="1">
      <c r="A1289" s="69" t="s">
        <v>264</v>
      </c>
      <c r="B1289" s="61" t="s">
        <v>12685</v>
      </c>
      <c r="C1289" s="69" t="s">
        <v>12690</v>
      </c>
      <c r="D1289" s="172">
        <f t="shared" si="20"/>
        <v>4</v>
      </c>
      <c r="E1289" s="61" t="s">
        <v>11916</v>
      </c>
      <c r="F1289" s="156" t="s">
        <v>3055</v>
      </c>
      <c r="G1289" s="81"/>
      <c r="H1289" s="81" t="s">
        <v>12863</v>
      </c>
      <c r="I1289" s="407"/>
      <c r="J1289" s="407" t="s">
        <v>13248</v>
      </c>
      <c r="K1289" s="156" t="s">
        <v>12798</v>
      </c>
      <c r="L1289" s="156"/>
      <c r="M1289" s="156"/>
    </row>
    <row r="1290" spans="1:13" ht="20.25" customHeight="1">
      <c r="A1290" s="69" t="s">
        <v>264</v>
      </c>
      <c r="B1290" s="61" t="s">
        <v>12685</v>
      </c>
      <c r="C1290" s="69" t="s">
        <v>12690</v>
      </c>
      <c r="D1290" s="172">
        <f t="shared" si="20"/>
        <v>5</v>
      </c>
      <c r="E1290" s="61" t="s">
        <v>12787</v>
      </c>
      <c r="F1290" s="156" t="s">
        <v>12779</v>
      </c>
      <c r="H1290" s="81" t="s">
        <v>12864</v>
      </c>
      <c r="I1290" s="479" t="s">
        <v>16745</v>
      </c>
      <c r="J1290" s="407" t="s">
        <v>16746</v>
      </c>
      <c r="K1290" s="156" t="s">
        <v>12721</v>
      </c>
      <c r="L1290" s="156"/>
      <c r="M1290" s="156"/>
    </row>
    <row r="1291" spans="1:13" ht="20.25" customHeight="1">
      <c r="A1291" s="69" t="s">
        <v>264</v>
      </c>
      <c r="B1291" s="61" t="s">
        <v>12685</v>
      </c>
      <c r="C1291" s="69" t="s">
        <v>12690</v>
      </c>
      <c r="D1291" s="172">
        <f t="shared" si="20"/>
        <v>6</v>
      </c>
      <c r="E1291" s="61" t="s">
        <v>12788</v>
      </c>
      <c r="F1291" s="156" t="s">
        <v>12780</v>
      </c>
      <c r="G1291" s="61" t="s">
        <v>13250</v>
      </c>
      <c r="H1291" s="81" t="s">
        <v>12865</v>
      </c>
      <c r="I1291" s="407"/>
      <c r="J1291" s="407" t="s">
        <v>13249</v>
      </c>
      <c r="K1291" s="156" t="s">
        <v>12798</v>
      </c>
      <c r="L1291" s="156"/>
      <c r="M1291" s="156"/>
    </row>
    <row r="1292" spans="1:13" ht="20.25" customHeight="1">
      <c r="A1292" s="69" t="s">
        <v>264</v>
      </c>
      <c r="B1292" s="61" t="s">
        <v>12685</v>
      </c>
      <c r="C1292" s="69" t="s">
        <v>12690</v>
      </c>
      <c r="D1292" s="172">
        <f t="shared" si="20"/>
        <v>7</v>
      </c>
      <c r="E1292" s="61" t="s">
        <v>3591</v>
      </c>
      <c r="F1292" s="156" t="s">
        <v>5561</v>
      </c>
      <c r="G1292" s="61" t="s">
        <v>13251</v>
      </c>
      <c r="H1292" s="81" t="s">
        <v>12866</v>
      </c>
      <c r="I1292" s="407"/>
      <c r="J1292" s="407"/>
      <c r="K1292" s="156" t="s">
        <v>12798</v>
      </c>
      <c r="L1292" s="156"/>
      <c r="M1292" s="156"/>
    </row>
    <row r="1293" spans="1:13" ht="20.25" customHeight="1">
      <c r="A1293" s="69" t="s">
        <v>264</v>
      </c>
      <c r="B1293" s="61" t="s">
        <v>12685</v>
      </c>
      <c r="C1293" s="69" t="s">
        <v>12690</v>
      </c>
      <c r="D1293" s="172">
        <f t="shared" ref="D1293:D1359" si="21">IF($C1293=$C1292,$D1292+1,1)</f>
        <v>8</v>
      </c>
      <c r="E1293" s="61" t="s">
        <v>12789</v>
      </c>
      <c r="F1293" s="156" t="s">
        <v>12781</v>
      </c>
      <c r="G1293" s="61" t="s">
        <v>13252</v>
      </c>
      <c r="H1293" s="81" t="s">
        <v>12867</v>
      </c>
      <c r="I1293" s="407"/>
      <c r="J1293" s="407"/>
      <c r="K1293" s="156" t="s">
        <v>12798</v>
      </c>
      <c r="L1293" s="156"/>
      <c r="M1293" s="156"/>
    </row>
    <row r="1294" spans="1:13" ht="20.25" customHeight="1">
      <c r="A1294" s="69" t="s">
        <v>264</v>
      </c>
      <c r="B1294" s="61" t="s">
        <v>12685</v>
      </c>
      <c r="C1294" s="69" t="s">
        <v>12690</v>
      </c>
      <c r="D1294" s="172">
        <f t="shared" si="21"/>
        <v>9</v>
      </c>
      <c r="E1294" s="61" t="s">
        <v>12790</v>
      </c>
      <c r="F1294" s="156" t="s">
        <v>12782</v>
      </c>
      <c r="G1294" s="61" t="s">
        <v>13243</v>
      </c>
      <c r="H1294" s="81" t="s">
        <v>13241</v>
      </c>
      <c r="I1294" s="407"/>
      <c r="J1294" s="407"/>
      <c r="K1294" s="156" t="s">
        <v>12798</v>
      </c>
      <c r="L1294" s="156"/>
      <c r="M1294" s="156"/>
    </row>
    <row r="1295" spans="1:13" ht="20.25" customHeight="1">
      <c r="A1295" s="69" t="s">
        <v>264</v>
      </c>
      <c r="B1295" s="61" t="s">
        <v>12685</v>
      </c>
      <c r="C1295" s="69" t="s">
        <v>12690</v>
      </c>
      <c r="D1295" s="172">
        <f t="shared" si="21"/>
        <v>10</v>
      </c>
      <c r="E1295" s="61" t="s">
        <v>12791</v>
      </c>
      <c r="F1295" s="156" t="s">
        <v>12783</v>
      </c>
      <c r="G1295" s="61" t="s">
        <v>13253</v>
      </c>
      <c r="H1295" s="81" t="s">
        <v>12868</v>
      </c>
      <c r="I1295" s="407"/>
      <c r="J1295" s="407"/>
      <c r="K1295" s="156" t="s">
        <v>12798</v>
      </c>
      <c r="L1295" s="156"/>
      <c r="M1295" s="156"/>
    </row>
    <row r="1296" spans="1:13" ht="20.25" customHeight="1">
      <c r="A1296" s="69" t="s">
        <v>264</v>
      </c>
      <c r="B1296" s="61" t="s">
        <v>12685</v>
      </c>
      <c r="C1296" s="69" t="s">
        <v>12690</v>
      </c>
      <c r="D1296" s="172">
        <f t="shared" si="21"/>
        <v>11</v>
      </c>
      <c r="E1296" s="61" t="s">
        <v>12792</v>
      </c>
      <c r="F1296" s="156" t="s">
        <v>12784</v>
      </c>
      <c r="G1296" s="61" t="s">
        <v>13254</v>
      </c>
      <c r="H1296" s="81" t="s">
        <v>12869</v>
      </c>
      <c r="I1296" s="407"/>
      <c r="J1296" s="407"/>
      <c r="K1296" s="156" t="s">
        <v>12798</v>
      </c>
      <c r="L1296" s="156"/>
      <c r="M1296" s="156"/>
    </row>
    <row r="1297" spans="1:13" ht="20.25" customHeight="1">
      <c r="A1297" s="69" t="s">
        <v>264</v>
      </c>
      <c r="B1297" s="61" t="s">
        <v>12685</v>
      </c>
      <c r="C1297" s="69" t="s">
        <v>12690</v>
      </c>
      <c r="D1297" s="172">
        <f t="shared" si="21"/>
        <v>12</v>
      </c>
      <c r="E1297" s="61" t="s">
        <v>3789</v>
      </c>
      <c r="F1297" s="156" t="s">
        <v>5708</v>
      </c>
      <c r="G1297" s="61" t="s">
        <v>3789</v>
      </c>
      <c r="H1297" s="81" t="s">
        <v>12870</v>
      </c>
      <c r="I1297" s="407"/>
      <c r="J1297" s="407"/>
      <c r="K1297" s="156" t="s">
        <v>12798</v>
      </c>
      <c r="L1297" s="156"/>
      <c r="M1297" s="156"/>
    </row>
    <row r="1298" spans="1:13" ht="20.25" customHeight="1">
      <c r="A1298" s="69" t="s">
        <v>264</v>
      </c>
      <c r="B1298" s="61" t="s">
        <v>12685</v>
      </c>
      <c r="C1298" s="69" t="s">
        <v>12690</v>
      </c>
      <c r="D1298" s="172">
        <f t="shared" si="21"/>
        <v>13</v>
      </c>
      <c r="E1298" s="61" t="s">
        <v>13836</v>
      </c>
      <c r="F1298" s="156" t="s">
        <v>565</v>
      </c>
      <c r="G1298" s="172" t="s">
        <v>600</v>
      </c>
      <c r="H1298" s="81" t="s">
        <v>15755</v>
      </c>
      <c r="I1298" s="407"/>
      <c r="J1298" s="407"/>
      <c r="K1298" s="156" t="s">
        <v>583</v>
      </c>
      <c r="L1298" s="156"/>
      <c r="M1298" s="156"/>
    </row>
    <row r="1299" spans="1:13" ht="20.25" customHeight="1">
      <c r="A1299" s="69" t="s">
        <v>264</v>
      </c>
      <c r="B1299" s="61" t="s">
        <v>12686</v>
      </c>
      <c r="C1299" s="69" t="s">
        <v>12691</v>
      </c>
      <c r="D1299" s="172">
        <f>IF($C1299=$C1297,$D1297+1,1)</f>
        <v>1</v>
      </c>
      <c r="E1299" s="61" t="s">
        <v>1021</v>
      </c>
      <c r="F1299" s="156" t="s">
        <v>1278</v>
      </c>
      <c r="G1299" s="81" t="s">
        <v>13146</v>
      </c>
      <c r="H1299" s="82" t="s">
        <v>13145</v>
      </c>
      <c r="I1299" s="403" t="s">
        <v>3518</v>
      </c>
      <c r="J1299" s="403" t="s">
        <v>4164</v>
      </c>
      <c r="K1299" s="406" t="s">
        <v>974</v>
      </c>
      <c r="L1299" s="156"/>
      <c r="M1299" s="156"/>
    </row>
    <row r="1300" spans="1:13" ht="20.25" customHeight="1">
      <c r="A1300" s="69" t="s">
        <v>264</v>
      </c>
      <c r="B1300" s="61" t="s">
        <v>12686</v>
      </c>
      <c r="C1300" s="69" t="s">
        <v>12691</v>
      </c>
      <c r="D1300" s="172">
        <f t="shared" si="21"/>
        <v>2</v>
      </c>
      <c r="E1300" s="61" t="s">
        <v>12793</v>
      </c>
      <c r="F1300" s="156" t="s">
        <v>12795</v>
      </c>
      <c r="G1300" s="81" t="s">
        <v>13148</v>
      </c>
      <c r="H1300" s="81" t="s">
        <v>13147</v>
      </c>
      <c r="I1300" s="407" t="s">
        <v>12879</v>
      </c>
      <c r="J1300" s="247" t="s">
        <v>12880</v>
      </c>
      <c r="K1300" s="156" t="s">
        <v>12721</v>
      </c>
      <c r="L1300" s="156"/>
      <c r="M1300" s="156"/>
    </row>
    <row r="1301" spans="1:13" ht="20.25" customHeight="1">
      <c r="A1301" s="69" t="s">
        <v>264</v>
      </c>
      <c r="B1301" s="61" t="s">
        <v>12686</v>
      </c>
      <c r="C1301" s="69" t="s">
        <v>12691</v>
      </c>
      <c r="D1301" s="172">
        <f t="shared" si="21"/>
        <v>3</v>
      </c>
      <c r="E1301" s="61" t="s">
        <v>954</v>
      </c>
      <c r="F1301" s="156" t="s">
        <v>961</v>
      </c>
      <c r="G1301" s="36" t="s">
        <v>9815</v>
      </c>
      <c r="H1301" s="81" t="s">
        <v>12871</v>
      </c>
      <c r="I1301" s="168" t="s">
        <v>1390</v>
      </c>
      <c r="J1301" s="122" t="s">
        <v>4522</v>
      </c>
      <c r="K1301" s="409" t="s">
        <v>80</v>
      </c>
      <c r="L1301" s="156"/>
      <c r="M1301" s="156"/>
    </row>
    <row r="1302" spans="1:13" ht="20.25" customHeight="1">
      <c r="A1302" s="69" t="s">
        <v>264</v>
      </c>
      <c r="B1302" s="61" t="s">
        <v>12686</v>
      </c>
      <c r="C1302" s="69" t="s">
        <v>12691</v>
      </c>
      <c r="D1302" s="172">
        <f t="shared" si="21"/>
        <v>4</v>
      </c>
      <c r="E1302" s="61" t="s">
        <v>12794</v>
      </c>
      <c r="F1302" s="156" t="s">
        <v>12796</v>
      </c>
      <c r="G1302" s="81" t="s">
        <v>13149</v>
      </c>
      <c r="H1302" s="81" t="s">
        <v>12872</v>
      </c>
      <c r="I1302" s="407"/>
      <c r="J1302" s="407" t="s">
        <v>13151</v>
      </c>
      <c r="K1302" s="156" t="s">
        <v>12798</v>
      </c>
      <c r="L1302" s="156"/>
      <c r="M1302" s="156"/>
    </row>
    <row r="1303" spans="1:13" ht="20.25" customHeight="1">
      <c r="A1303" s="69" t="s">
        <v>264</v>
      </c>
      <c r="B1303" s="61" t="s">
        <v>12686</v>
      </c>
      <c r="C1303" s="69" t="s">
        <v>12691</v>
      </c>
      <c r="D1303" s="172">
        <f t="shared" si="21"/>
        <v>5</v>
      </c>
      <c r="E1303" s="61" t="s">
        <v>2510</v>
      </c>
      <c r="F1303" s="156" t="s">
        <v>2380</v>
      </c>
      <c r="G1303" s="81" t="s">
        <v>13150</v>
      </c>
      <c r="H1303" s="81" t="s">
        <v>12873</v>
      </c>
      <c r="I1303" s="407"/>
      <c r="J1303" s="407" t="s">
        <v>13152</v>
      </c>
      <c r="K1303" s="156" t="s">
        <v>12798</v>
      </c>
      <c r="L1303" s="156"/>
      <c r="M1303" s="156"/>
    </row>
    <row r="1304" spans="1:13" ht="20.25" customHeight="1">
      <c r="A1304" s="69" t="s">
        <v>264</v>
      </c>
      <c r="B1304" s="61" t="s">
        <v>12686</v>
      </c>
      <c r="C1304" s="69" t="s">
        <v>12691</v>
      </c>
      <c r="D1304" s="172">
        <f t="shared" si="21"/>
        <v>6</v>
      </c>
      <c r="E1304" s="69" t="s">
        <v>573</v>
      </c>
      <c r="F1304" s="406" t="s">
        <v>565</v>
      </c>
      <c r="G1304" s="172" t="s">
        <v>600</v>
      </c>
      <c r="H1304" s="69" t="s">
        <v>12874</v>
      </c>
      <c r="I1304" s="122" t="s">
        <v>3522</v>
      </c>
      <c r="J1304" s="122" t="s">
        <v>2006</v>
      </c>
      <c r="K1304" s="406" t="s">
        <v>215</v>
      </c>
      <c r="L1304" s="156"/>
      <c r="M1304" s="156"/>
    </row>
    <row r="1305" spans="1:13" ht="20.25" customHeight="1">
      <c r="A1305" s="69" t="s">
        <v>264</v>
      </c>
      <c r="B1305" s="69" t="s">
        <v>13279</v>
      </c>
      <c r="C1305" s="69" t="s">
        <v>13276</v>
      </c>
      <c r="D1305" s="172">
        <f t="shared" si="21"/>
        <v>1</v>
      </c>
      <c r="E1305" s="156" t="s">
        <v>13280</v>
      </c>
      <c r="F1305" s="156" t="s">
        <v>13289</v>
      </c>
      <c r="G1305" s="81" t="s">
        <v>13314</v>
      </c>
      <c r="H1305" s="81" t="s">
        <v>13303</v>
      </c>
      <c r="I1305" s="425" t="s">
        <v>13302</v>
      </c>
      <c r="J1305" s="407"/>
      <c r="K1305" s="409" t="s">
        <v>80</v>
      </c>
      <c r="L1305" s="156"/>
      <c r="M1305" s="156"/>
    </row>
    <row r="1306" spans="1:13" ht="20.25" customHeight="1">
      <c r="A1306" s="69" t="s">
        <v>264</v>
      </c>
      <c r="B1306" s="69" t="s">
        <v>13279</v>
      </c>
      <c r="C1306" s="69" t="s">
        <v>13276</v>
      </c>
      <c r="D1306" s="172">
        <f t="shared" si="21"/>
        <v>2</v>
      </c>
      <c r="E1306" s="156" t="s">
        <v>202</v>
      </c>
      <c r="F1306" s="156" t="s">
        <v>928</v>
      </c>
      <c r="G1306" s="36" t="s">
        <v>1235</v>
      </c>
      <c r="H1306" s="81" t="s">
        <v>13304</v>
      </c>
      <c r="I1306" s="88" t="s">
        <v>1701</v>
      </c>
      <c r="J1306" s="97" t="s">
        <v>1680</v>
      </c>
      <c r="K1306" s="409" t="s">
        <v>80</v>
      </c>
      <c r="L1306" s="156"/>
      <c r="M1306" s="156"/>
    </row>
    <row r="1307" spans="1:13" ht="20.25" customHeight="1">
      <c r="A1307" s="69" t="s">
        <v>264</v>
      </c>
      <c r="B1307" s="69" t="s">
        <v>13279</v>
      </c>
      <c r="C1307" s="69" t="s">
        <v>13276</v>
      </c>
      <c r="D1307" s="172">
        <f t="shared" si="21"/>
        <v>3</v>
      </c>
      <c r="E1307" s="156" t="s">
        <v>13281</v>
      </c>
      <c r="F1307" s="156" t="s">
        <v>13290</v>
      </c>
      <c r="G1307" s="36" t="s">
        <v>9815</v>
      </c>
      <c r="H1307" s="81" t="s">
        <v>13305</v>
      </c>
      <c r="I1307" s="168" t="s">
        <v>1390</v>
      </c>
      <c r="J1307" s="122" t="s">
        <v>4522</v>
      </c>
      <c r="K1307" s="409" t="s">
        <v>80</v>
      </c>
      <c r="L1307" s="156"/>
      <c r="M1307" s="156"/>
    </row>
    <row r="1308" spans="1:13" ht="20.25" customHeight="1">
      <c r="A1308" s="69" t="s">
        <v>264</v>
      </c>
      <c r="B1308" s="69" t="s">
        <v>13279</v>
      </c>
      <c r="C1308" s="69" t="s">
        <v>13276</v>
      </c>
      <c r="D1308" s="172">
        <f t="shared" si="21"/>
        <v>4</v>
      </c>
      <c r="E1308" s="156" t="s">
        <v>13282</v>
      </c>
      <c r="F1308" s="156" t="s">
        <v>13291</v>
      </c>
      <c r="G1308" s="36" t="s">
        <v>13315</v>
      </c>
      <c r="H1308" s="81" t="s">
        <v>13306</v>
      </c>
      <c r="I1308" s="168" t="s">
        <v>13316</v>
      </c>
      <c r="J1308" s="122" t="s">
        <v>4522</v>
      </c>
      <c r="K1308" s="409" t="s">
        <v>80</v>
      </c>
      <c r="L1308" s="156"/>
      <c r="M1308" s="156"/>
    </row>
    <row r="1309" spans="1:13" ht="20.25" customHeight="1">
      <c r="A1309" s="69" t="s">
        <v>264</v>
      </c>
      <c r="B1309" s="69" t="s">
        <v>13279</v>
      </c>
      <c r="C1309" s="69" t="s">
        <v>13276</v>
      </c>
      <c r="D1309" s="172">
        <f t="shared" si="21"/>
        <v>5</v>
      </c>
      <c r="E1309" s="156" t="s">
        <v>13283</v>
      </c>
      <c r="F1309" s="156" t="s">
        <v>13292</v>
      </c>
      <c r="G1309" s="172" t="s">
        <v>6985</v>
      </c>
      <c r="H1309" s="81" t="s">
        <v>13307</v>
      </c>
      <c r="I1309" s="407"/>
      <c r="J1309" s="177" t="s">
        <v>7000</v>
      </c>
      <c r="K1309" s="156" t="s">
        <v>6059</v>
      </c>
      <c r="L1309" s="156"/>
      <c r="M1309" s="156"/>
    </row>
    <row r="1310" spans="1:13" ht="20.25" customHeight="1">
      <c r="A1310" s="69" t="s">
        <v>264</v>
      </c>
      <c r="B1310" s="69" t="s">
        <v>13279</v>
      </c>
      <c r="C1310" s="69" t="s">
        <v>13276</v>
      </c>
      <c r="D1310" s="172">
        <f t="shared" si="21"/>
        <v>6</v>
      </c>
      <c r="E1310" s="156" t="s">
        <v>956</v>
      </c>
      <c r="F1310" s="156" t="s">
        <v>13293</v>
      </c>
      <c r="G1310" s="81" t="s">
        <v>13319</v>
      </c>
      <c r="H1310" s="81" t="s">
        <v>13308</v>
      </c>
      <c r="I1310" s="407" t="s">
        <v>13325</v>
      </c>
      <c r="J1310" s="425" t="s">
        <v>13326</v>
      </c>
      <c r="K1310" s="156" t="s">
        <v>13299</v>
      </c>
      <c r="L1310" s="156"/>
      <c r="M1310" s="156"/>
    </row>
    <row r="1311" spans="1:13" ht="20.25" customHeight="1">
      <c r="A1311" s="69" t="s">
        <v>264</v>
      </c>
      <c r="B1311" s="69" t="s">
        <v>13279</v>
      </c>
      <c r="C1311" s="69" t="s">
        <v>13276</v>
      </c>
      <c r="D1311" s="172">
        <f t="shared" si="21"/>
        <v>7</v>
      </c>
      <c r="E1311" s="156" t="s">
        <v>13284</v>
      </c>
      <c r="F1311" s="156" t="s">
        <v>13294</v>
      </c>
      <c r="G1311" s="81" t="s">
        <v>13320</v>
      </c>
      <c r="H1311" s="81" t="s">
        <v>13309</v>
      </c>
      <c r="I1311" s="407" t="s">
        <v>13317</v>
      </c>
      <c r="J1311" s="407" t="s">
        <v>13327</v>
      </c>
      <c r="K1311" s="156" t="s">
        <v>13300</v>
      </c>
      <c r="L1311" s="156"/>
      <c r="M1311" s="156"/>
    </row>
    <row r="1312" spans="1:13" ht="20.25" customHeight="1">
      <c r="A1312" s="69" t="s">
        <v>264</v>
      </c>
      <c r="B1312" s="69" t="s">
        <v>13279</v>
      </c>
      <c r="C1312" s="69" t="s">
        <v>13276</v>
      </c>
      <c r="D1312" s="172">
        <f t="shared" si="21"/>
        <v>8</v>
      </c>
      <c r="E1312" s="156" t="s">
        <v>13285</v>
      </c>
      <c r="F1312" s="156" t="s">
        <v>13295</v>
      </c>
      <c r="G1312" s="81" t="s">
        <v>13321</v>
      </c>
      <c r="H1312" s="81" t="s">
        <v>13310</v>
      </c>
      <c r="I1312" s="407" t="s">
        <v>13318</v>
      </c>
      <c r="J1312" s="407" t="s">
        <v>13328</v>
      </c>
      <c r="K1312" s="156" t="s">
        <v>13300</v>
      </c>
      <c r="L1312" s="156"/>
      <c r="M1312" s="156"/>
    </row>
    <row r="1313" spans="1:13" ht="20.25" customHeight="1">
      <c r="A1313" s="69" t="s">
        <v>264</v>
      </c>
      <c r="B1313" s="69" t="s">
        <v>13279</v>
      </c>
      <c r="C1313" s="69" t="s">
        <v>13276</v>
      </c>
      <c r="D1313" s="172">
        <f t="shared" si="21"/>
        <v>9</v>
      </c>
      <c r="E1313" s="156" t="s">
        <v>13286</v>
      </c>
      <c r="F1313" s="156" t="s">
        <v>13296</v>
      </c>
      <c r="G1313" s="81" t="s">
        <v>13323</v>
      </c>
      <c r="H1313" s="81" t="s">
        <v>13311</v>
      </c>
      <c r="I1313" s="403" t="s">
        <v>3518</v>
      </c>
      <c r="J1313" s="403" t="s">
        <v>4164</v>
      </c>
      <c r="K1313" s="156" t="s">
        <v>13708</v>
      </c>
      <c r="L1313" s="156"/>
      <c r="M1313" s="156"/>
    </row>
    <row r="1314" spans="1:13" ht="20.25" customHeight="1">
      <c r="A1314" s="69" t="s">
        <v>264</v>
      </c>
      <c r="B1314" s="69" t="s">
        <v>13279</v>
      </c>
      <c r="C1314" s="69" t="s">
        <v>13276</v>
      </c>
      <c r="D1314" s="172">
        <f t="shared" si="21"/>
        <v>10</v>
      </c>
      <c r="E1314" s="156" t="s">
        <v>13287</v>
      </c>
      <c r="F1314" s="156" t="s">
        <v>13297</v>
      </c>
      <c r="G1314" s="81" t="s">
        <v>13322</v>
      </c>
      <c r="H1314" s="81" t="s">
        <v>13312</v>
      </c>
      <c r="I1314" s="403" t="s">
        <v>3518</v>
      </c>
      <c r="J1314" s="403" t="s">
        <v>4164</v>
      </c>
      <c r="K1314" s="156" t="s">
        <v>13708</v>
      </c>
      <c r="L1314" s="156"/>
      <c r="M1314" s="156"/>
    </row>
    <row r="1315" spans="1:13" ht="20.25" customHeight="1">
      <c r="A1315" s="69" t="s">
        <v>264</v>
      </c>
      <c r="B1315" s="69" t="s">
        <v>13279</v>
      </c>
      <c r="C1315" s="69" t="s">
        <v>13276</v>
      </c>
      <c r="D1315" s="172">
        <f t="shared" si="21"/>
        <v>11</v>
      </c>
      <c r="E1315" s="156" t="s">
        <v>13288</v>
      </c>
      <c r="F1315" s="156" t="s">
        <v>13298</v>
      </c>
      <c r="G1315" s="81" t="s">
        <v>13324</v>
      </c>
      <c r="H1315" s="81" t="s">
        <v>13313</v>
      </c>
      <c r="I1315" s="81" t="s">
        <v>13330</v>
      </c>
      <c r="J1315" s="407" t="s">
        <v>13329</v>
      </c>
      <c r="K1315" s="156" t="s">
        <v>13301</v>
      </c>
      <c r="L1315" s="156"/>
      <c r="M1315" s="156"/>
    </row>
    <row r="1316" spans="1:13" ht="20.25" customHeight="1">
      <c r="A1316" s="69" t="s">
        <v>264</v>
      </c>
      <c r="B1316" s="69" t="s">
        <v>13279</v>
      </c>
      <c r="C1316" s="69" t="s">
        <v>13276</v>
      </c>
      <c r="D1316" s="172">
        <f t="shared" si="21"/>
        <v>12</v>
      </c>
      <c r="E1316" s="69" t="s">
        <v>573</v>
      </c>
      <c r="F1316" s="406" t="s">
        <v>565</v>
      </c>
      <c r="G1316" s="172" t="s">
        <v>600</v>
      </c>
      <c r="H1316" s="69" t="s">
        <v>12874</v>
      </c>
      <c r="I1316" s="122" t="s">
        <v>3522</v>
      </c>
      <c r="J1316" s="122" t="s">
        <v>2006</v>
      </c>
      <c r="K1316" s="406" t="s">
        <v>215</v>
      </c>
      <c r="L1316" s="156"/>
      <c r="M1316" s="156"/>
    </row>
    <row r="1317" spans="1:13" ht="20.25" customHeight="1">
      <c r="A1317" s="69" t="s">
        <v>264</v>
      </c>
      <c r="B1317" s="69" t="s">
        <v>13695</v>
      </c>
      <c r="C1317" s="69" t="s">
        <v>13696</v>
      </c>
      <c r="D1317" s="172">
        <f t="shared" si="21"/>
        <v>1</v>
      </c>
      <c r="E1317" s="69" t="s">
        <v>573</v>
      </c>
      <c r="F1317" s="69" t="s">
        <v>565</v>
      </c>
      <c r="G1317" s="69" t="s">
        <v>600</v>
      </c>
      <c r="H1317" s="69" t="s">
        <v>19103</v>
      </c>
      <c r="I1317" s="69" t="s">
        <v>3522</v>
      </c>
      <c r="J1317" s="69" t="s">
        <v>2006</v>
      </c>
      <c r="K1317" s="69" t="s">
        <v>215</v>
      </c>
      <c r="L1317" s="69"/>
      <c r="M1317" s="69"/>
    </row>
    <row r="1318" spans="1:13" ht="20.25" customHeight="1">
      <c r="A1318" s="69" t="s">
        <v>264</v>
      </c>
      <c r="B1318" s="69" t="s">
        <v>13695</v>
      </c>
      <c r="C1318" s="69" t="s">
        <v>13696</v>
      </c>
      <c r="D1318" s="172">
        <f t="shared" si="21"/>
        <v>2</v>
      </c>
      <c r="E1318" s="69" t="s">
        <v>13699</v>
      </c>
      <c r="F1318" s="69" t="s">
        <v>13700</v>
      </c>
      <c r="G1318" s="69" t="s">
        <v>13710</v>
      </c>
      <c r="H1318" s="69" t="s">
        <v>19098</v>
      </c>
      <c r="I1318" s="69" t="s">
        <v>3518</v>
      </c>
      <c r="J1318" s="69" t="s">
        <v>4164</v>
      </c>
      <c r="K1318" s="156" t="s">
        <v>974</v>
      </c>
      <c r="L1318" s="69"/>
      <c r="M1318" s="69"/>
    </row>
    <row r="1319" spans="1:13" ht="20.25" customHeight="1">
      <c r="A1319" s="69" t="s">
        <v>264</v>
      </c>
      <c r="B1319" s="69" t="s">
        <v>13695</v>
      </c>
      <c r="C1319" s="69" t="s">
        <v>13696</v>
      </c>
      <c r="D1319" s="172">
        <f t="shared" si="21"/>
        <v>3</v>
      </c>
      <c r="E1319" s="69" t="s">
        <v>8977</v>
      </c>
      <c r="F1319" s="69" t="s">
        <v>13701</v>
      </c>
      <c r="G1319" s="69" t="s">
        <v>1235</v>
      </c>
      <c r="H1319" s="69" t="s">
        <v>19099</v>
      </c>
      <c r="I1319" s="69" t="s">
        <v>1701</v>
      </c>
      <c r="J1319" s="69" t="s">
        <v>1680</v>
      </c>
      <c r="K1319" s="69" t="s">
        <v>13709</v>
      </c>
      <c r="L1319" s="69"/>
      <c r="M1319" s="69"/>
    </row>
    <row r="1320" spans="1:13" ht="20.25" customHeight="1">
      <c r="A1320" s="69" t="s">
        <v>264</v>
      </c>
      <c r="B1320" s="69" t="s">
        <v>13695</v>
      </c>
      <c r="C1320" s="69" t="s">
        <v>13696</v>
      </c>
      <c r="D1320" s="172">
        <f t="shared" si="21"/>
        <v>4</v>
      </c>
      <c r="E1320" s="69" t="s">
        <v>13702</v>
      </c>
      <c r="F1320" s="69" t="s">
        <v>13703</v>
      </c>
      <c r="G1320" s="69" t="s">
        <v>13711</v>
      </c>
      <c r="H1320" s="69" t="s">
        <v>19100</v>
      </c>
      <c r="I1320" s="69"/>
      <c r="J1320" s="69" t="s">
        <v>13714</v>
      </c>
      <c r="K1320" s="69" t="s">
        <v>13709</v>
      </c>
      <c r="L1320" s="69"/>
      <c r="M1320" s="69"/>
    </row>
    <row r="1321" spans="1:13" ht="20.25" customHeight="1">
      <c r="A1321" s="69" t="s">
        <v>264</v>
      </c>
      <c r="B1321" s="69" t="s">
        <v>13695</v>
      </c>
      <c r="C1321" s="69" t="s">
        <v>13696</v>
      </c>
      <c r="D1321" s="172">
        <f t="shared" si="21"/>
        <v>5</v>
      </c>
      <c r="E1321" s="69" t="s">
        <v>13704</v>
      </c>
      <c r="F1321" s="69" t="s">
        <v>13705</v>
      </c>
      <c r="G1321" s="69"/>
      <c r="H1321" s="69" t="s">
        <v>19101</v>
      </c>
      <c r="I1321" s="479" t="s">
        <v>16739</v>
      </c>
      <c r="J1321" s="69" t="s">
        <v>13715</v>
      </c>
      <c r="K1321" s="69" t="s">
        <v>13299</v>
      </c>
      <c r="L1321" s="69"/>
      <c r="M1321" s="69"/>
    </row>
    <row r="1322" spans="1:13" ht="20.25" customHeight="1">
      <c r="A1322" s="69" t="s">
        <v>264</v>
      </c>
      <c r="B1322" s="69" t="s">
        <v>13695</v>
      </c>
      <c r="C1322" s="69" t="s">
        <v>13696</v>
      </c>
      <c r="D1322" s="172">
        <f t="shared" si="21"/>
        <v>6</v>
      </c>
      <c r="E1322" s="69" t="s">
        <v>13706</v>
      </c>
      <c r="F1322" s="69" t="s">
        <v>13707</v>
      </c>
      <c r="G1322" s="69" t="s">
        <v>13712</v>
      </c>
      <c r="H1322" s="69" t="s">
        <v>19102</v>
      </c>
      <c r="I1322" s="69"/>
      <c r="J1322" s="69" t="s">
        <v>13713</v>
      </c>
      <c r="K1322" s="69" t="s">
        <v>6059</v>
      </c>
      <c r="L1322" s="69"/>
      <c r="M1322" s="69"/>
    </row>
    <row r="1323" spans="1:13" ht="20.25" customHeight="1">
      <c r="A1323" s="69" t="s">
        <v>264</v>
      </c>
      <c r="B1323" s="69" t="s">
        <v>13845</v>
      </c>
      <c r="C1323" s="69" t="s">
        <v>13846</v>
      </c>
      <c r="D1323" s="172">
        <f t="shared" si="21"/>
        <v>1</v>
      </c>
      <c r="E1323" s="69" t="s">
        <v>13836</v>
      </c>
      <c r="F1323" s="69" t="s">
        <v>565</v>
      </c>
      <c r="G1323" s="172" t="s">
        <v>600</v>
      </c>
      <c r="H1323" s="69" t="s">
        <v>15120</v>
      </c>
      <c r="I1323" s="69" t="s">
        <v>3522</v>
      </c>
      <c r="J1323" s="69" t="s">
        <v>2006</v>
      </c>
      <c r="K1323" s="69" t="s">
        <v>215</v>
      </c>
      <c r="L1323" s="69"/>
      <c r="M1323" s="69"/>
    </row>
    <row r="1324" spans="1:13" ht="20.25" customHeight="1">
      <c r="A1324" s="69" t="s">
        <v>264</v>
      </c>
      <c r="B1324" s="69" t="s">
        <v>13845</v>
      </c>
      <c r="C1324" s="69" t="s">
        <v>13846</v>
      </c>
      <c r="D1324" s="172">
        <f t="shared" si="21"/>
        <v>2</v>
      </c>
      <c r="E1324" s="69" t="s">
        <v>3760</v>
      </c>
      <c r="F1324" s="69" t="s">
        <v>13849</v>
      </c>
      <c r="G1324" s="69"/>
      <c r="H1324" s="69" t="s">
        <v>15133</v>
      </c>
      <c r="I1324" s="69"/>
      <c r="J1324" s="69" t="s">
        <v>4164</v>
      </c>
      <c r="K1324" s="156" t="s">
        <v>974</v>
      </c>
      <c r="L1324" s="69"/>
      <c r="M1324" s="69"/>
    </row>
    <row r="1325" spans="1:13" ht="20.25" customHeight="1">
      <c r="A1325" s="69" t="s">
        <v>264</v>
      </c>
      <c r="B1325" s="69" t="s">
        <v>13845</v>
      </c>
      <c r="C1325" s="69" t="s">
        <v>13846</v>
      </c>
      <c r="D1325" s="172">
        <f t="shared" si="21"/>
        <v>3</v>
      </c>
      <c r="E1325" s="69" t="s">
        <v>202</v>
      </c>
      <c r="F1325" s="69" t="s">
        <v>13599</v>
      </c>
      <c r="G1325" s="69" t="s">
        <v>1235</v>
      </c>
      <c r="H1325" s="69" t="s">
        <v>15121</v>
      </c>
      <c r="I1325" s="69" t="s">
        <v>1701</v>
      </c>
      <c r="J1325" s="69" t="s">
        <v>1680</v>
      </c>
      <c r="K1325" s="69" t="s">
        <v>578</v>
      </c>
      <c r="L1325" s="69"/>
      <c r="M1325" s="69"/>
    </row>
    <row r="1326" spans="1:13" ht="20.25" customHeight="1">
      <c r="A1326" s="69" t="s">
        <v>264</v>
      </c>
      <c r="B1326" s="69" t="s">
        <v>13845</v>
      </c>
      <c r="C1326" s="69" t="s">
        <v>13846</v>
      </c>
      <c r="D1326" s="172">
        <f t="shared" si="21"/>
        <v>4</v>
      </c>
      <c r="E1326" s="69" t="s">
        <v>2675</v>
      </c>
      <c r="F1326" s="69" t="s">
        <v>13850</v>
      </c>
      <c r="G1326" s="69"/>
      <c r="H1326" s="69" t="s">
        <v>15122</v>
      </c>
      <c r="I1326" s="69"/>
      <c r="J1326" s="69"/>
      <c r="K1326" s="172" t="s">
        <v>14361</v>
      </c>
      <c r="L1326" s="69"/>
      <c r="M1326" s="69"/>
    </row>
    <row r="1327" spans="1:13" ht="20.25" customHeight="1">
      <c r="A1327" s="69" t="s">
        <v>264</v>
      </c>
      <c r="B1327" s="69" t="s">
        <v>13845</v>
      </c>
      <c r="C1327" s="69" t="s">
        <v>13846</v>
      </c>
      <c r="D1327" s="172">
        <f t="shared" si="21"/>
        <v>5</v>
      </c>
      <c r="E1327" s="69" t="s">
        <v>955</v>
      </c>
      <c r="F1327" s="69" t="s">
        <v>13851</v>
      </c>
      <c r="G1327" s="69"/>
      <c r="H1327" s="69" t="s">
        <v>15123</v>
      </c>
      <c r="I1327" s="69"/>
      <c r="J1327" s="69"/>
      <c r="K1327" s="172" t="s">
        <v>14361</v>
      </c>
      <c r="L1327" s="69"/>
      <c r="M1327" s="69"/>
    </row>
    <row r="1328" spans="1:13" ht="20.25" customHeight="1">
      <c r="A1328" s="69" t="s">
        <v>264</v>
      </c>
      <c r="B1328" s="69" t="s">
        <v>13845</v>
      </c>
      <c r="C1328" s="69" t="s">
        <v>13846</v>
      </c>
      <c r="D1328" s="172">
        <f t="shared" si="21"/>
        <v>6</v>
      </c>
      <c r="E1328" s="69" t="s">
        <v>954</v>
      </c>
      <c r="F1328" s="69" t="s">
        <v>13842</v>
      </c>
      <c r="G1328" s="36" t="s">
        <v>9815</v>
      </c>
      <c r="H1328" s="69" t="s">
        <v>15124</v>
      </c>
      <c r="I1328" s="168" t="s">
        <v>1390</v>
      </c>
      <c r="J1328" s="122" t="s">
        <v>4522</v>
      </c>
      <c r="K1328" s="69" t="s">
        <v>578</v>
      </c>
      <c r="L1328" s="69"/>
      <c r="M1328" s="69"/>
    </row>
    <row r="1329" spans="1:13" ht="20.25" customHeight="1">
      <c r="A1329" s="69" t="s">
        <v>264</v>
      </c>
      <c r="B1329" s="69" t="s">
        <v>13845</v>
      </c>
      <c r="C1329" s="69" t="s">
        <v>13846</v>
      </c>
      <c r="D1329" s="172">
        <f t="shared" si="21"/>
        <v>7</v>
      </c>
      <c r="E1329" s="69" t="s">
        <v>1642</v>
      </c>
      <c r="F1329" s="69" t="s">
        <v>13852</v>
      </c>
      <c r="G1329" s="69"/>
      <c r="H1329" s="69" t="s">
        <v>15125</v>
      </c>
      <c r="I1329" s="69"/>
      <c r="J1329" s="69"/>
      <c r="K1329" s="69" t="s">
        <v>578</v>
      </c>
      <c r="L1329" s="69"/>
      <c r="M1329" s="69"/>
    </row>
    <row r="1330" spans="1:13" ht="20.25" customHeight="1">
      <c r="A1330" s="69" t="s">
        <v>264</v>
      </c>
      <c r="B1330" s="69" t="s">
        <v>13845</v>
      </c>
      <c r="C1330" s="69" t="s">
        <v>13846</v>
      </c>
      <c r="D1330" s="172">
        <f t="shared" si="21"/>
        <v>8</v>
      </c>
      <c r="E1330" s="69" t="s">
        <v>2510</v>
      </c>
      <c r="F1330" s="69" t="s">
        <v>13853</v>
      </c>
      <c r="G1330" s="69"/>
      <c r="H1330" s="69" t="s">
        <v>15126</v>
      </c>
      <c r="I1330" s="69"/>
      <c r="J1330" s="69"/>
      <c r="K1330" s="172" t="s">
        <v>14361</v>
      </c>
      <c r="L1330" s="69"/>
      <c r="M1330" s="69"/>
    </row>
    <row r="1331" spans="1:13" ht="20.25" customHeight="1">
      <c r="A1331" s="69" t="s">
        <v>264</v>
      </c>
      <c r="B1331" s="69" t="s">
        <v>13845</v>
      </c>
      <c r="C1331" s="69" t="s">
        <v>13846</v>
      </c>
      <c r="D1331" s="172">
        <f t="shared" si="21"/>
        <v>9</v>
      </c>
      <c r="E1331" s="69" t="s">
        <v>1927</v>
      </c>
      <c r="F1331" s="69" t="s">
        <v>13854</v>
      </c>
      <c r="G1331" s="69"/>
      <c r="H1331" s="69" t="s">
        <v>15127</v>
      </c>
      <c r="I1331" s="69"/>
      <c r="J1331" s="69"/>
      <c r="K1331" s="172" t="s">
        <v>14361</v>
      </c>
      <c r="L1331" s="69"/>
      <c r="M1331" s="69"/>
    </row>
    <row r="1332" spans="1:13" ht="20.25" customHeight="1">
      <c r="A1332" s="69" t="s">
        <v>264</v>
      </c>
      <c r="B1332" s="69" t="s">
        <v>13845</v>
      </c>
      <c r="C1332" s="69" t="s">
        <v>13846</v>
      </c>
      <c r="D1332" s="172">
        <f t="shared" si="21"/>
        <v>10</v>
      </c>
      <c r="E1332" s="69" t="s">
        <v>4015</v>
      </c>
      <c r="F1332" s="69" t="s">
        <v>13855</v>
      </c>
      <c r="G1332" s="69"/>
      <c r="H1332" s="69" t="s">
        <v>15128</v>
      </c>
      <c r="I1332" s="69"/>
      <c r="J1332" s="69"/>
      <c r="K1332" s="172" t="s">
        <v>14361</v>
      </c>
      <c r="L1332" s="69"/>
      <c r="M1332" s="69"/>
    </row>
    <row r="1333" spans="1:13" ht="20.25" customHeight="1">
      <c r="A1333" s="69" t="s">
        <v>264</v>
      </c>
      <c r="B1333" s="69" t="s">
        <v>13845</v>
      </c>
      <c r="C1333" s="69" t="s">
        <v>13846</v>
      </c>
      <c r="D1333" s="172">
        <f t="shared" si="21"/>
        <v>11</v>
      </c>
      <c r="E1333" s="69" t="s">
        <v>4151</v>
      </c>
      <c r="F1333" s="69" t="s">
        <v>13856</v>
      </c>
      <c r="G1333" s="69"/>
      <c r="H1333" s="69" t="s">
        <v>15129</v>
      </c>
      <c r="I1333" s="69"/>
      <c r="J1333" s="69"/>
      <c r="K1333" s="172" t="s">
        <v>14361</v>
      </c>
      <c r="L1333" s="69"/>
      <c r="M1333" s="69"/>
    </row>
    <row r="1334" spans="1:13" ht="20.25" customHeight="1">
      <c r="A1334" s="69" t="s">
        <v>264</v>
      </c>
      <c r="B1334" s="69" t="s">
        <v>13845</v>
      </c>
      <c r="C1334" s="69" t="s">
        <v>13846</v>
      </c>
      <c r="D1334" s="172">
        <f t="shared" si="21"/>
        <v>12</v>
      </c>
      <c r="E1334" s="69" t="s">
        <v>13847</v>
      </c>
      <c r="F1334" s="69" t="s">
        <v>13857</v>
      </c>
      <c r="G1334" s="69"/>
      <c r="H1334" s="69" t="s">
        <v>15130</v>
      </c>
      <c r="I1334" s="69"/>
      <c r="J1334" s="69"/>
      <c r="K1334" s="69" t="s">
        <v>627</v>
      </c>
      <c r="L1334" s="69"/>
      <c r="M1334" s="69"/>
    </row>
    <row r="1335" spans="1:13" ht="20.25" customHeight="1">
      <c r="A1335" s="69" t="s">
        <v>264</v>
      </c>
      <c r="B1335" s="69" t="s">
        <v>13845</v>
      </c>
      <c r="C1335" s="69" t="s">
        <v>13846</v>
      </c>
      <c r="D1335" s="172">
        <f t="shared" si="21"/>
        <v>13</v>
      </c>
      <c r="E1335" s="69" t="s">
        <v>13848</v>
      </c>
      <c r="F1335" s="69" t="s">
        <v>13858</v>
      </c>
      <c r="G1335" s="69"/>
      <c r="H1335" s="69" t="s">
        <v>15131</v>
      </c>
      <c r="I1335" s="69"/>
      <c r="J1335" s="69"/>
      <c r="K1335" s="69" t="s">
        <v>14362</v>
      </c>
      <c r="L1335" s="69"/>
      <c r="M1335" s="69"/>
    </row>
    <row r="1336" spans="1:13" ht="20.25" customHeight="1">
      <c r="A1336" s="69" t="s">
        <v>264</v>
      </c>
      <c r="B1336" s="69" t="s">
        <v>13845</v>
      </c>
      <c r="C1336" s="69" t="s">
        <v>13846</v>
      </c>
      <c r="D1336" s="172">
        <f t="shared" si="21"/>
        <v>14</v>
      </c>
      <c r="E1336" s="69" t="s">
        <v>3789</v>
      </c>
      <c r="F1336" s="69" t="s">
        <v>13859</v>
      </c>
      <c r="G1336" s="69"/>
      <c r="H1336" s="69" t="s">
        <v>15132</v>
      </c>
      <c r="I1336" s="69"/>
      <c r="J1336" s="69"/>
      <c r="K1336" s="172" t="s">
        <v>14361</v>
      </c>
      <c r="L1336" s="69"/>
      <c r="M1336" s="69"/>
    </row>
    <row r="1337" spans="1:13" ht="20.25" customHeight="1">
      <c r="A1337" s="69" t="s">
        <v>264</v>
      </c>
      <c r="B1337" s="69" t="s">
        <v>13766</v>
      </c>
      <c r="C1337" s="69" t="s">
        <v>13765</v>
      </c>
      <c r="D1337" s="172">
        <f t="shared" si="21"/>
        <v>1</v>
      </c>
      <c r="E1337" s="69" t="s">
        <v>1021</v>
      </c>
      <c r="F1337" s="69" t="s">
        <v>13863</v>
      </c>
      <c r="G1337" s="69"/>
      <c r="H1337" s="69" t="s">
        <v>15134</v>
      </c>
      <c r="I1337" s="69" t="s">
        <v>3518</v>
      </c>
      <c r="J1337" s="69" t="s">
        <v>4164</v>
      </c>
      <c r="K1337" s="156" t="s">
        <v>974</v>
      </c>
      <c r="L1337" s="69"/>
      <c r="M1337" s="69"/>
    </row>
    <row r="1338" spans="1:13" ht="20.25" customHeight="1">
      <c r="A1338" s="69" t="s">
        <v>264</v>
      </c>
      <c r="B1338" s="69" t="s">
        <v>13766</v>
      </c>
      <c r="C1338" s="69" t="s">
        <v>13765</v>
      </c>
      <c r="D1338" s="172">
        <f t="shared" si="21"/>
        <v>2</v>
      </c>
      <c r="E1338" s="69" t="s">
        <v>13860</v>
      </c>
      <c r="F1338" s="69" t="s">
        <v>13864</v>
      </c>
      <c r="G1338" s="69"/>
      <c r="H1338" s="69" t="s">
        <v>15135</v>
      </c>
      <c r="I1338" s="69"/>
      <c r="J1338" s="69"/>
      <c r="K1338" s="69" t="s">
        <v>578</v>
      </c>
      <c r="L1338" s="69"/>
      <c r="M1338" s="69"/>
    </row>
    <row r="1339" spans="1:13" ht="20.25" customHeight="1">
      <c r="A1339" s="69" t="s">
        <v>264</v>
      </c>
      <c r="B1339" s="69" t="s">
        <v>13766</v>
      </c>
      <c r="C1339" s="69" t="s">
        <v>13765</v>
      </c>
      <c r="D1339" s="172">
        <f t="shared" si="21"/>
        <v>3</v>
      </c>
      <c r="E1339" s="69" t="s">
        <v>3394</v>
      </c>
      <c r="F1339" s="69" t="s">
        <v>13865</v>
      </c>
      <c r="G1339" s="69"/>
      <c r="H1339" s="69" t="s">
        <v>15136</v>
      </c>
      <c r="I1339" s="69"/>
      <c r="J1339" s="69"/>
      <c r="K1339" s="172" t="s">
        <v>14361</v>
      </c>
      <c r="L1339" s="69"/>
      <c r="M1339" s="69"/>
    </row>
    <row r="1340" spans="1:13" ht="20.25" customHeight="1">
      <c r="A1340" s="69" t="s">
        <v>264</v>
      </c>
      <c r="B1340" s="69" t="s">
        <v>13766</v>
      </c>
      <c r="C1340" s="69" t="s">
        <v>13765</v>
      </c>
      <c r="D1340" s="172">
        <f t="shared" si="21"/>
        <v>4</v>
      </c>
      <c r="E1340" s="69" t="s">
        <v>4068</v>
      </c>
      <c r="F1340" s="69" t="s">
        <v>13866</v>
      </c>
      <c r="G1340" s="69"/>
      <c r="H1340" s="69" t="s">
        <v>15137</v>
      </c>
      <c r="I1340" s="69"/>
      <c r="J1340" s="69"/>
      <c r="K1340" s="69" t="s">
        <v>578</v>
      </c>
      <c r="L1340" s="69"/>
      <c r="M1340" s="69"/>
    </row>
    <row r="1341" spans="1:13" ht="20.25" customHeight="1">
      <c r="A1341" s="69" t="s">
        <v>264</v>
      </c>
      <c r="B1341" s="69" t="s">
        <v>13766</v>
      </c>
      <c r="C1341" s="69" t="s">
        <v>13765</v>
      </c>
      <c r="D1341" s="172">
        <f t="shared" si="21"/>
        <v>5</v>
      </c>
      <c r="E1341" s="69" t="s">
        <v>13861</v>
      </c>
      <c r="F1341" s="69" t="s">
        <v>13867</v>
      </c>
      <c r="G1341" s="69"/>
      <c r="H1341" s="69" t="s">
        <v>15138</v>
      </c>
      <c r="I1341" s="69"/>
      <c r="J1341" s="69"/>
      <c r="K1341" s="172" t="s">
        <v>14361</v>
      </c>
      <c r="L1341" s="69"/>
      <c r="M1341" s="69"/>
    </row>
    <row r="1342" spans="1:13" ht="20.25" customHeight="1">
      <c r="A1342" s="69" t="s">
        <v>264</v>
      </c>
      <c r="B1342" s="69" t="s">
        <v>13766</v>
      </c>
      <c r="C1342" s="69" t="s">
        <v>13765</v>
      </c>
      <c r="D1342" s="172">
        <f t="shared" si="21"/>
        <v>6</v>
      </c>
      <c r="E1342" s="69" t="s">
        <v>13862</v>
      </c>
      <c r="F1342" s="69" t="s">
        <v>13868</v>
      </c>
      <c r="G1342" s="69"/>
      <c r="H1342" s="69" t="s">
        <v>15139</v>
      </c>
      <c r="I1342" s="69"/>
      <c r="J1342" s="69"/>
      <c r="K1342" s="172" t="s">
        <v>218</v>
      </c>
      <c r="L1342" s="69"/>
      <c r="M1342" s="69"/>
    </row>
    <row r="1343" spans="1:13" ht="20.25" customHeight="1">
      <c r="A1343" s="69" t="s">
        <v>264</v>
      </c>
      <c r="B1343" s="69" t="s">
        <v>13766</v>
      </c>
      <c r="C1343" s="69" t="s">
        <v>13765</v>
      </c>
      <c r="D1343" s="172">
        <f t="shared" si="21"/>
        <v>7</v>
      </c>
      <c r="E1343" s="384" t="s">
        <v>212</v>
      </c>
      <c r="F1343" s="382" t="s">
        <v>591</v>
      </c>
      <c r="G1343" s="5" t="s">
        <v>9807</v>
      </c>
      <c r="H1343" s="13" t="s">
        <v>9808</v>
      </c>
      <c r="I1343" s="382" t="s">
        <v>4560</v>
      </c>
      <c r="J1343" s="478" t="s">
        <v>16958</v>
      </c>
      <c r="K1343" s="382" t="s">
        <v>9809</v>
      </c>
      <c r="L1343" s="69"/>
      <c r="M1343" s="69"/>
    </row>
    <row r="1344" spans="1:13" ht="20.25" customHeight="1">
      <c r="A1344" s="69" t="s">
        <v>264</v>
      </c>
      <c r="B1344" s="69" t="s">
        <v>13766</v>
      </c>
      <c r="C1344" s="69" t="s">
        <v>13765</v>
      </c>
      <c r="D1344" s="172">
        <f t="shared" si="21"/>
        <v>8</v>
      </c>
      <c r="E1344" s="49" t="s">
        <v>9810</v>
      </c>
      <c r="F1344" s="382" t="s">
        <v>565</v>
      </c>
      <c r="G1344" s="12" t="s">
        <v>9811</v>
      </c>
      <c r="H1344" s="13" t="s">
        <v>9808</v>
      </c>
      <c r="I1344" s="69" t="s">
        <v>3522</v>
      </c>
      <c r="J1344" s="69" t="s">
        <v>2006</v>
      </c>
      <c r="K1344" s="382" t="s">
        <v>9813</v>
      </c>
      <c r="L1344" s="69"/>
      <c r="M1344" s="69"/>
    </row>
    <row r="1345" spans="1:13" ht="20.25" customHeight="1">
      <c r="A1345" s="69" t="s">
        <v>264</v>
      </c>
      <c r="B1345" s="69" t="s">
        <v>13792</v>
      </c>
      <c r="C1345" s="69" t="s">
        <v>13791</v>
      </c>
      <c r="D1345" s="172">
        <f t="shared" si="21"/>
        <v>1</v>
      </c>
      <c r="E1345" s="69" t="s">
        <v>940</v>
      </c>
      <c r="F1345" s="69" t="s">
        <v>13584</v>
      </c>
      <c r="G1345" s="69"/>
      <c r="H1345" s="69" t="s">
        <v>15140</v>
      </c>
      <c r="I1345" s="69" t="s">
        <v>3518</v>
      </c>
      <c r="J1345" s="69" t="s">
        <v>4164</v>
      </c>
      <c r="K1345" s="156" t="s">
        <v>974</v>
      </c>
      <c r="L1345" s="69"/>
      <c r="M1345" s="69"/>
    </row>
    <row r="1346" spans="1:13" ht="20.25" customHeight="1">
      <c r="A1346" s="69" t="s">
        <v>264</v>
      </c>
      <c r="B1346" s="69" t="s">
        <v>13792</v>
      </c>
      <c r="C1346" s="69" t="s">
        <v>13791</v>
      </c>
      <c r="D1346" s="172">
        <f t="shared" si="21"/>
        <v>2</v>
      </c>
      <c r="E1346" s="69" t="s">
        <v>2510</v>
      </c>
      <c r="F1346" s="69" t="s">
        <v>13853</v>
      </c>
      <c r="G1346" s="69"/>
      <c r="H1346" s="69" t="s">
        <v>15141</v>
      </c>
      <c r="I1346" s="69"/>
      <c r="J1346" s="69"/>
      <c r="K1346" s="172" t="s">
        <v>14361</v>
      </c>
      <c r="L1346" s="69"/>
      <c r="M1346" s="69"/>
    </row>
    <row r="1347" spans="1:13" ht="20.25" customHeight="1">
      <c r="A1347" s="69" t="s">
        <v>264</v>
      </c>
      <c r="B1347" s="69" t="s">
        <v>13792</v>
      </c>
      <c r="C1347" s="69" t="s">
        <v>13791</v>
      </c>
      <c r="D1347" s="172">
        <f t="shared" si="21"/>
        <v>3</v>
      </c>
      <c r="E1347" s="69" t="s">
        <v>1642</v>
      </c>
      <c r="F1347" s="69" t="s">
        <v>13852</v>
      </c>
      <c r="G1347" s="69"/>
      <c r="H1347" s="69" t="s">
        <v>15142</v>
      </c>
      <c r="I1347" s="69"/>
      <c r="J1347" s="69"/>
      <c r="K1347" s="69" t="s">
        <v>578</v>
      </c>
      <c r="L1347" s="69"/>
      <c r="M1347" s="69"/>
    </row>
    <row r="1348" spans="1:13" ht="20.25" customHeight="1">
      <c r="A1348" s="69" t="s">
        <v>264</v>
      </c>
      <c r="B1348" s="69" t="s">
        <v>13792</v>
      </c>
      <c r="C1348" s="69" t="s">
        <v>13791</v>
      </c>
      <c r="D1348" s="172">
        <f t="shared" si="21"/>
        <v>4</v>
      </c>
      <c r="E1348" s="69" t="s">
        <v>11364</v>
      </c>
      <c r="F1348" s="69" t="s">
        <v>13874</v>
      </c>
      <c r="G1348" s="69"/>
      <c r="H1348" s="69" t="s">
        <v>15143</v>
      </c>
      <c r="I1348" s="69"/>
      <c r="J1348" s="69"/>
      <c r="K1348" s="172" t="s">
        <v>14361</v>
      </c>
      <c r="L1348" s="69"/>
      <c r="M1348" s="69"/>
    </row>
    <row r="1349" spans="1:13" ht="20.25" customHeight="1">
      <c r="A1349" s="69" t="s">
        <v>264</v>
      </c>
      <c r="B1349" s="69" t="s">
        <v>13792</v>
      </c>
      <c r="C1349" s="69" t="s">
        <v>13791</v>
      </c>
      <c r="D1349" s="172">
        <f t="shared" si="21"/>
        <v>5</v>
      </c>
      <c r="E1349" s="69" t="s">
        <v>13870</v>
      </c>
      <c r="F1349" s="69" t="s">
        <v>13875</v>
      </c>
      <c r="G1349" s="69"/>
      <c r="H1349" s="69" t="s">
        <v>15144</v>
      </c>
      <c r="I1349" s="69"/>
      <c r="J1349" s="69"/>
      <c r="K1349" s="172" t="s">
        <v>14361</v>
      </c>
      <c r="L1349" s="69"/>
      <c r="M1349" s="69"/>
    </row>
    <row r="1350" spans="1:13" ht="20.25" customHeight="1">
      <c r="A1350" s="69" t="s">
        <v>264</v>
      </c>
      <c r="B1350" s="69" t="s">
        <v>13792</v>
      </c>
      <c r="C1350" s="69" t="s">
        <v>13791</v>
      </c>
      <c r="D1350" s="172">
        <f t="shared" si="21"/>
        <v>6</v>
      </c>
      <c r="E1350" s="69" t="s">
        <v>13871</v>
      </c>
      <c r="F1350" s="69" t="s">
        <v>13876</v>
      </c>
      <c r="G1350" s="69"/>
      <c r="H1350" s="69" t="s">
        <v>15145</v>
      </c>
      <c r="I1350" s="69"/>
      <c r="J1350" s="69"/>
      <c r="K1350" s="172" t="s">
        <v>14361</v>
      </c>
      <c r="L1350" s="69"/>
      <c r="M1350" s="69"/>
    </row>
    <row r="1351" spans="1:13" ht="20.25" customHeight="1">
      <c r="A1351" s="69" t="s">
        <v>264</v>
      </c>
      <c r="B1351" s="69" t="s">
        <v>13792</v>
      </c>
      <c r="C1351" s="69" t="s">
        <v>13791</v>
      </c>
      <c r="D1351" s="172">
        <f t="shared" si="21"/>
        <v>7</v>
      </c>
      <c r="E1351" s="69" t="s">
        <v>13872</v>
      </c>
      <c r="F1351" s="69" t="s">
        <v>13877</v>
      </c>
      <c r="G1351" s="69"/>
      <c r="H1351" s="69" t="s">
        <v>15146</v>
      </c>
      <c r="I1351" s="69"/>
      <c r="J1351" s="69"/>
      <c r="K1351" s="172" t="s">
        <v>14361</v>
      </c>
      <c r="L1351" s="69"/>
      <c r="M1351" s="69"/>
    </row>
    <row r="1352" spans="1:13" ht="20.25" customHeight="1">
      <c r="A1352" s="69" t="s">
        <v>264</v>
      </c>
      <c r="B1352" s="69" t="s">
        <v>13792</v>
      </c>
      <c r="C1352" s="69" t="s">
        <v>13791</v>
      </c>
      <c r="D1352" s="172">
        <f t="shared" si="21"/>
        <v>8</v>
      </c>
      <c r="E1352" s="69" t="s">
        <v>13873</v>
      </c>
      <c r="F1352" s="69" t="s">
        <v>13878</v>
      </c>
      <c r="G1352" s="69"/>
      <c r="H1352" s="69" t="s">
        <v>15147</v>
      </c>
      <c r="I1352" s="69"/>
      <c r="J1352" s="69"/>
      <c r="K1352" s="172" t="s">
        <v>14361</v>
      </c>
      <c r="L1352" s="69"/>
      <c r="M1352" s="69"/>
    </row>
    <row r="1353" spans="1:13" ht="20.25" customHeight="1">
      <c r="A1353" s="69" t="s">
        <v>264</v>
      </c>
      <c r="B1353" s="69" t="s">
        <v>13792</v>
      </c>
      <c r="C1353" s="69" t="s">
        <v>13791</v>
      </c>
      <c r="D1353" s="172">
        <f t="shared" si="21"/>
        <v>9</v>
      </c>
      <c r="E1353" s="384" t="s">
        <v>212</v>
      </c>
      <c r="F1353" s="382" t="s">
        <v>591</v>
      </c>
      <c r="G1353" s="5" t="s">
        <v>9807</v>
      </c>
      <c r="H1353" s="13" t="s">
        <v>9808</v>
      </c>
      <c r="I1353" s="382" t="s">
        <v>4560</v>
      </c>
      <c r="J1353" s="478" t="s">
        <v>16958</v>
      </c>
      <c r="K1353" s="382" t="s">
        <v>9809</v>
      </c>
      <c r="L1353" s="69"/>
      <c r="M1353" s="69"/>
    </row>
    <row r="1354" spans="1:13" ht="20.25" customHeight="1">
      <c r="A1354" s="69" t="s">
        <v>264</v>
      </c>
      <c r="B1354" s="69" t="s">
        <v>13792</v>
      </c>
      <c r="C1354" s="69" t="s">
        <v>13791</v>
      </c>
      <c r="D1354" s="172">
        <f t="shared" si="21"/>
        <v>10</v>
      </c>
      <c r="E1354" s="49" t="s">
        <v>9810</v>
      </c>
      <c r="F1354" s="382" t="s">
        <v>565</v>
      </c>
      <c r="G1354" s="12" t="s">
        <v>9811</v>
      </c>
      <c r="H1354" s="13" t="s">
        <v>9808</v>
      </c>
      <c r="I1354" s="69" t="s">
        <v>3522</v>
      </c>
      <c r="J1354" s="69" t="s">
        <v>2006</v>
      </c>
      <c r="K1354" s="382" t="s">
        <v>9813</v>
      </c>
      <c r="L1354" s="69"/>
      <c r="M1354" s="69"/>
    </row>
    <row r="1355" spans="1:13" ht="20.25" customHeight="1">
      <c r="A1355" s="69" t="s">
        <v>264</v>
      </c>
      <c r="B1355" s="69" t="s">
        <v>13802</v>
      </c>
      <c r="C1355" s="69" t="s">
        <v>13801</v>
      </c>
      <c r="D1355" s="172">
        <f t="shared" si="21"/>
        <v>1</v>
      </c>
      <c r="E1355" s="69" t="s">
        <v>13879</v>
      </c>
      <c r="F1355" s="69" t="s">
        <v>13887</v>
      </c>
      <c r="G1355" s="69"/>
      <c r="H1355" s="69" t="s">
        <v>15148</v>
      </c>
      <c r="I1355" s="69"/>
      <c r="J1355" s="69"/>
      <c r="K1355" s="69" t="s">
        <v>578</v>
      </c>
      <c r="L1355" s="69"/>
      <c r="M1355" s="69"/>
    </row>
    <row r="1356" spans="1:13" ht="20.25" customHeight="1">
      <c r="A1356" s="69" t="s">
        <v>264</v>
      </c>
      <c r="B1356" s="69" t="s">
        <v>13802</v>
      </c>
      <c r="C1356" s="69" t="s">
        <v>13801</v>
      </c>
      <c r="D1356" s="172">
        <f t="shared" si="21"/>
        <v>2</v>
      </c>
      <c r="E1356" s="69" t="s">
        <v>13880</v>
      </c>
      <c r="F1356" s="69" t="s">
        <v>13888</v>
      </c>
      <c r="G1356" s="69"/>
      <c r="H1356" s="69" t="s">
        <v>15149</v>
      </c>
      <c r="I1356" s="69" t="s">
        <v>6044</v>
      </c>
      <c r="J1356" s="122" t="s">
        <v>15159</v>
      </c>
      <c r="K1356" s="156" t="s">
        <v>974</v>
      </c>
      <c r="L1356" s="69"/>
      <c r="M1356" s="69"/>
    </row>
    <row r="1357" spans="1:13" ht="20.25" customHeight="1">
      <c r="A1357" s="69" t="s">
        <v>264</v>
      </c>
      <c r="B1357" s="69" t="s">
        <v>13802</v>
      </c>
      <c r="C1357" s="69" t="s">
        <v>13801</v>
      </c>
      <c r="D1357" s="172">
        <f t="shared" si="21"/>
        <v>3</v>
      </c>
      <c r="E1357" s="69" t="s">
        <v>1858</v>
      </c>
      <c r="F1357" s="69" t="s">
        <v>1857</v>
      </c>
      <c r="G1357" s="69"/>
      <c r="H1357" s="69" t="s">
        <v>15150</v>
      </c>
      <c r="I1357" s="69"/>
      <c r="J1357" s="122"/>
      <c r="K1357" s="69" t="s">
        <v>578</v>
      </c>
      <c r="L1357" s="69"/>
      <c r="M1357" s="69"/>
    </row>
    <row r="1358" spans="1:13" ht="20.25" customHeight="1">
      <c r="A1358" s="69" t="s">
        <v>264</v>
      </c>
      <c r="B1358" s="69" t="s">
        <v>13802</v>
      </c>
      <c r="C1358" s="69" t="s">
        <v>13801</v>
      </c>
      <c r="D1358" s="172">
        <f t="shared" si="21"/>
        <v>4</v>
      </c>
      <c r="E1358" s="69" t="s">
        <v>13881</v>
      </c>
      <c r="F1358" s="69" t="s">
        <v>13889</v>
      </c>
      <c r="G1358" s="69"/>
      <c r="H1358" s="69" t="s">
        <v>15151</v>
      </c>
      <c r="I1358" s="69"/>
      <c r="J1358" s="122"/>
      <c r="K1358" s="172" t="s">
        <v>14361</v>
      </c>
      <c r="L1358" s="69"/>
      <c r="M1358" s="69"/>
    </row>
    <row r="1359" spans="1:13" ht="20.25" customHeight="1">
      <c r="A1359" s="69" t="s">
        <v>264</v>
      </c>
      <c r="B1359" s="69" t="s">
        <v>13802</v>
      </c>
      <c r="C1359" s="69" t="s">
        <v>13801</v>
      </c>
      <c r="D1359" s="172">
        <f t="shared" si="21"/>
        <v>5</v>
      </c>
      <c r="E1359" s="69" t="s">
        <v>955</v>
      </c>
      <c r="F1359" s="69" t="s">
        <v>962</v>
      </c>
      <c r="G1359" s="69"/>
      <c r="H1359" s="69" t="s">
        <v>15152</v>
      </c>
      <c r="I1359" s="69"/>
      <c r="J1359" s="122"/>
      <c r="K1359" s="172" t="s">
        <v>14361</v>
      </c>
      <c r="L1359" s="69"/>
      <c r="M1359" s="69"/>
    </row>
    <row r="1360" spans="1:13" ht="20.25" customHeight="1">
      <c r="A1360" s="69" t="s">
        <v>264</v>
      </c>
      <c r="B1360" s="69" t="s">
        <v>13802</v>
      </c>
      <c r="C1360" s="69" t="s">
        <v>13801</v>
      </c>
      <c r="D1360" s="172">
        <f t="shared" ref="D1360:D1424" si="22">IF($C1360=$C1359,$D1359+1,1)</f>
        <v>6</v>
      </c>
      <c r="E1360" s="69" t="s">
        <v>13882</v>
      </c>
      <c r="F1360" s="69" t="s">
        <v>13890</v>
      </c>
      <c r="G1360" s="69"/>
      <c r="H1360" s="69" t="s">
        <v>15153</v>
      </c>
      <c r="I1360" s="69"/>
      <c r="J1360" s="122"/>
      <c r="K1360" s="172" t="s">
        <v>14361</v>
      </c>
      <c r="L1360" s="69"/>
      <c r="M1360" s="69"/>
    </row>
    <row r="1361" spans="1:13" ht="20.25" customHeight="1">
      <c r="A1361" s="69" t="s">
        <v>264</v>
      </c>
      <c r="B1361" s="69" t="s">
        <v>13802</v>
      </c>
      <c r="C1361" s="69" t="s">
        <v>13801</v>
      </c>
      <c r="D1361" s="172">
        <f t="shared" si="22"/>
        <v>7</v>
      </c>
      <c r="E1361" s="69" t="s">
        <v>13883</v>
      </c>
      <c r="F1361" s="69" t="s">
        <v>13891</v>
      </c>
      <c r="G1361" s="69"/>
      <c r="H1361" s="69" t="s">
        <v>15154</v>
      </c>
      <c r="I1361" s="69"/>
      <c r="J1361" s="122"/>
      <c r="K1361" s="172" t="s">
        <v>14361</v>
      </c>
      <c r="L1361" s="69"/>
      <c r="M1361" s="69"/>
    </row>
    <row r="1362" spans="1:13" ht="20.25" customHeight="1">
      <c r="A1362" s="69" t="s">
        <v>264</v>
      </c>
      <c r="B1362" s="69" t="s">
        <v>13802</v>
      </c>
      <c r="C1362" s="69" t="s">
        <v>13801</v>
      </c>
      <c r="D1362" s="172">
        <f t="shared" si="22"/>
        <v>8</v>
      </c>
      <c r="E1362" s="69" t="s">
        <v>13884</v>
      </c>
      <c r="F1362" s="69" t="s">
        <v>13892</v>
      </c>
      <c r="G1362" s="69"/>
      <c r="H1362" s="69" t="s">
        <v>15155</v>
      </c>
      <c r="I1362" s="471" t="s">
        <v>16740</v>
      </c>
      <c r="J1362" s="122" t="s">
        <v>16741</v>
      </c>
      <c r="K1362" s="69" t="s">
        <v>627</v>
      </c>
      <c r="L1362" s="69"/>
      <c r="M1362" s="69"/>
    </row>
    <row r="1363" spans="1:13" ht="20.25" customHeight="1">
      <c r="A1363" s="69" t="s">
        <v>264</v>
      </c>
      <c r="B1363" s="69" t="s">
        <v>13802</v>
      </c>
      <c r="C1363" s="69" t="s">
        <v>13801</v>
      </c>
      <c r="D1363" s="172">
        <f t="shared" si="22"/>
        <v>9</v>
      </c>
      <c r="E1363" s="69" t="s">
        <v>13885</v>
      </c>
      <c r="F1363" s="69" t="s">
        <v>13893</v>
      </c>
      <c r="G1363" s="69"/>
      <c r="H1363" s="69" t="s">
        <v>15156</v>
      </c>
      <c r="I1363" s="69"/>
      <c r="J1363" s="122"/>
      <c r="K1363" s="172" t="s">
        <v>14361</v>
      </c>
      <c r="L1363" s="69"/>
      <c r="M1363" s="69"/>
    </row>
    <row r="1364" spans="1:13" ht="20.25" customHeight="1">
      <c r="A1364" s="69" t="s">
        <v>264</v>
      </c>
      <c r="B1364" s="69" t="s">
        <v>13802</v>
      </c>
      <c r="C1364" s="69" t="s">
        <v>13801</v>
      </c>
      <c r="D1364" s="172">
        <f t="shared" si="22"/>
        <v>10</v>
      </c>
      <c r="E1364" s="69" t="s">
        <v>202</v>
      </c>
      <c r="F1364" s="69" t="s">
        <v>13894</v>
      </c>
      <c r="G1364" s="69" t="s">
        <v>1235</v>
      </c>
      <c r="H1364" s="69" t="s">
        <v>15157</v>
      </c>
      <c r="I1364" s="69" t="s">
        <v>1701</v>
      </c>
      <c r="J1364" s="69" t="s">
        <v>1680</v>
      </c>
      <c r="K1364" s="69" t="s">
        <v>578</v>
      </c>
      <c r="L1364" s="69"/>
      <c r="M1364" s="69"/>
    </row>
    <row r="1365" spans="1:13" ht="20.25" customHeight="1">
      <c r="A1365" s="69" t="s">
        <v>264</v>
      </c>
      <c r="B1365" s="69" t="s">
        <v>13802</v>
      </c>
      <c r="C1365" s="69" t="s">
        <v>13801</v>
      </c>
      <c r="D1365" s="172">
        <f t="shared" si="22"/>
        <v>11</v>
      </c>
      <c r="E1365" s="69" t="s">
        <v>13886</v>
      </c>
      <c r="F1365" s="69" t="s">
        <v>13584</v>
      </c>
      <c r="G1365" s="69"/>
      <c r="H1365" s="69" t="s">
        <v>15158</v>
      </c>
      <c r="I1365" s="69" t="s">
        <v>6044</v>
      </c>
      <c r="J1365" s="122" t="s">
        <v>15159</v>
      </c>
      <c r="K1365" s="156" t="s">
        <v>974</v>
      </c>
      <c r="L1365" s="69"/>
      <c r="M1365" s="69"/>
    </row>
    <row r="1366" spans="1:13" ht="20.25" customHeight="1">
      <c r="A1366" s="69" t="s">
        <v>264</v>
      </c>
      <c r="B1366" s="69" t="s">
        <v>13802</v>
      </c>
      <c r="C1366" s="69" t="s">
        <v>13801</v>
      </c>
      <c r="D1366" s="172">
        <f t="shared" si="22"/>
        <v>12</v>
      </c>
      <c r="E1366" s="384" t="s">
        <v>212</v>
      </c>
      <c r="F1366" s="382" t="s">
        <v>591</v>
      </c>
      <c r="G1366" s="5" t="s">
        <v>9807</v>
      </c>
      <c r="H1366" s="13" t="s">
        <v>9808</v>
      </c>
      <c r="I1366" s="382" t="s">
        <v>4560</v>
      </c>
      <c r="J1366" s="478" t="s">
        <v>16958</v>
      </c>
      <c r="K1366" s="382" t="s">
        <v>9809</v>
      </c>
      <c r="L1366" s="69"/>
      <c r="M1366" s="69"/>
    </row>
    <row r="1367" spans="1:13" ht="20.25" customHeight="1">
      <c r="A1367" s="69" t="s">
        <v>264</v>
      </c>
      <c r="B1367" s="69" t="s">
        <v>13802</v>
      </c>
      <c r="C1367" s="69" t="s">
        <v>13801</v>
      </c>
      <c r="D1367" s="172">
        <f t="shared" si="22"/>
        <v>13</v>
      </c>
      <c r="E1367" s="49" t="s">
        <v>9810</v>
      </c>
      <c r="F1367" s="382" t="s">
        <v>565</v>
      </c>
      <c r="G1367" s="12" t="s">
        <v>9811</v>
      </c>
      <c r="H1367" s="13" t="s">
        <v>9808</v>
      </c>
      <c r="I1367" s="69" t="s">
        <v>3522</v>
      </c>
      <c r="J1367" s="69" t="s">
        <v>2006</v>
      </c>
      <c r="K1367" s="382" t="s">
        <v>9813</v>
      </c>
      <c r="L1367" s="69"/>
      <c r="M1367" s="69"/>
    </row>
    <row r="1368" spans="1:13" ht="20.25" customHeight="1">
      <c r="A1368" s="69" t="s">
        <v>264</v>
      </c>
      <c r="B1368" s="69" t="s">
        <v>13815</v>
      </c>
      <c r="C1368" s="69" t="s">
        <v>15773</v>
      </c>
      <c r="D1368" s="172">
        <f t="shared" si="22"/>
        <v>1</v>
      </c>
      <c r="E1368" s="69" t="s">
        <v>592</v>
      </c>
      <c r="F1368" s="69" t="s">
        <v>13899</v>
      </c>
      <c r="G1368" s="69"/>
      <c r="H1368" s="69" t="s">
        <v>15160</v>
      </c>
      <c r="I1368" s="69"/>
      <c r="J1368" s="69"/>
      <c r="K1368" s="69" t="s">
        <v>578</v>
      </c>
      <c r="L1368" s="69"/>
      <c r="M1368" s="69"/>
    </row>
    <row r="1369" spans="1:13" ht="20.25" customHeight="1">
      <c r="A1369" s="69" t="s">
        <v>264</v>
      </c>
      <c r="B1369" s="69" t="s">
        <v>13815</v>
      </c>
      <c r="C1369" s="69" t="s">
        <v>15773</v>
      </c>
      <c r="D1369" s="172">
        <f t="shared" si="22"/>
        <v>2</v>
      </c>
      <c r="E1369" s="69" t="s">
        <v>1566</v>
      </c>
      <c r="F1369" s="69" t="s">
        <v>13900</v>
      </c>
      <c r="G1369" s="69"/>
      <c r="H1369" s="69" t="s">
        <v>15161</v>
      </c>
      <c r="I1369" s="69"/>
      <c r="J1369" s="69"/>
      <c r="K1369" s="69" t="s">
        <v>578</v>
      </c>
      <c r="L1369" s="69"/>
      <c r="M1369" s="69"/>
    </row>
    <row r="1370" spans="1:13" ht="20.25" customHeight="1">
      <c r="A1370" s="69" t="s">
        <v>264</v>
      </c>
      <c r="B1370" s="69" t="s">
        <v>13815</v>
      </c>
      <c r="C1370" s="69" t="s">
        <v>15773</v>
      </c>
      <c r="D1370" s="172">
        <f t="shared" si="22"/>
        <v>3</v>
      </c>
      <c r="E1370" s="69" t="s">
        <v>3228</v>
      </c>
      <c r="F1370" s="69" t="s">
        <v>13901</v>
      </c>
      <c r="G1370" s="69"/>
      <c r="H1370" s="69" t="s">
        <v>15162</v>
      </c>
      <c r="I1370" s="69" t="s">
        <v>3518</v>
      </c>
      <c r="J1370" s="69" t="s">
        <v>4164</v>
      </c>
      <c r="K1370" s="156" t="s">
        <v>974</v>
      </c>
      <c r="L1370" s="69"/>
      <c r="M1370" s="69"/>
    </row>
    <row r="1371" spans="1:13" ht="20.25" customHeight="1">
      <c r="A1371" s="69" t="s">
        <v>264</v>
      </c>
      <c r="B1371" s="69" t="s">
        <v>13815</v>
      </c>
      <c r="C1371" s="69" t="s">
        <v>15773</v>
      </c>
      <c r="D1371" s="172">
        <f t="shared" si="22"/>
        <v>4</v>
      </c>
      <c r="E1371" s="69" t="s">
        <v>3230</v>
      </c>
      <c r="F1371" s="69" t="s">
        <v>13902</v>
      </c>
      <c r="G1371" s="69"/>
      <c r="H1371" s="69" t="s">
        <v>15163</v>
      </c>
      <c r="I1371" s="69" t="s">
        <v>3518</v>
      </c>
      <c r="J1371" s="69" t="s">
        <v>4164</v>
      </c>
      <c r="K1371" s="156" t="s">
        <v>974</v>
      </c>
      <c r="L1371" s="69"/>
      <c r="M1371" s="69"/>
    </row>
    <row r="1372" spans="1:13" ht="20.25" customHeight="1">
      <c r="A1372" s="69" t="s">
        <v>264</v>
      </c>
      <c r="B1372" s="69" t="s">
        <v>13815</v>
      </c>
      <c r="C1372" s="69" t="s">
        <v>15773</v>
      </c>
      <c r="D1372" s="172">
        <f t="shared" si="22"/>
        <v>5</v>
      </c>
      <c r="E1372" s="69" t="s">
        <v>13895</v>
      </c>
      <c r="F1372" s="69" t="s">
        <v>13903</v>
      </c>
      <c r="G1372" s="69"/>
      <c r="H1372" s="69" t="s">
        <v>15164</v>
      </c>
      <c r="I1372" s="69"/>
      <c r="J1372" s="69"/>
      <c r="K1372" s="172" t="s">
        <v>218</v>
      </c>
      <c r="L1372" s="69"/>
      <c r="M1372" s="69"/>
    </row>
    <row r="1373" spans="1:13" ht="20.25" customHeight="1">
      <c r="A1373" s="69" t="s">
        <v>264</v>
      </c>
      <c r="B1373" s="69" t="s">
        <v>13815</v>
      </c>
      <c r="C1373" s="69" t="s">
        <v>15773</v>
      </c>
      <c r="D1373" s="172">
        <f t="shared" si="22"/>
        <v>6</v>
      </c>
      <c r="E1373" s="69" t="s">
        <v>13896</v>
      </c>
      <c r="F1373" s="69" t="s">
        <v>13904</v>
      </c>
      <c r="G1373" s="69"/>
      <c r="H1373" s="69" t="s">
        <v>15165</v>
      </c>
      <c r="I1373" s="69" t="s">
        <v>3518</v>
      </c>
      <c r="J1373" s="69" t="s">
        <v>4164</v>
      </c>
      <c r="K1373" s="156" t="s">
        <v>974</v>
      </c>
      <c r="L1373" s="69"/>
      <c r="M1373" s="69"/>
    </row>
    <row r="1374" spans="1:13" ht="20.25" customHeight="1">
      <c r="A1374" s="69" t="s">
        <v>264</v>
      </c>
      <c r="B1374" s="69" t="s">
        <v>13815</v>
      </c>
      <c r="C1374" s="69" t="s">
        <v>15773</v>
      </c>
      <c r="D1374" s="172">
        <f t="shared" si="22"/>
        <v>7</v>
      </c>
      <c r="E1374" s="69" t="s">
        <v>13897</v>
      </c>
      <c r="F1374" s="69" t="s">
        <v>13905</v>
      </c>
      <c r="G1374" s="69"/>
      <c r="H1374" s="69" t="s">
        <v>15166</v>
      </c>
      <c r="I1374" s="471" t="s">
        <v>16742</v>
      </c>
      <c r="J1374" s="69" t="s">
        <v>16743</v>
      </c>
      <c r="K1374" s="69" t="s">
        <v>627</v>
      </c>
      <c r="L1374" s="69"/>
      <c r="M1374" s="69"/>
    </row>
    <row r="1375" spans="1:13" ht="20.25" customHeight="1">
      <c r="A1375" s="69" t="s">
        <v>264</v>
      </c>
      <c r="B1375" s="69" t="s">
        <v>13815</v>
      </c>
      <c r="C1375" s="69" t="s">
        <v>15773</v>
      </c>
      <c r="D1375" s="172">
        <f t="shared" si="22"/>
        <v>8</v>
      </c>
      <c r="E1375" s="69" t="s">
        <v>13898</v>
      </c>
      <c r="F1375" s="69" t="s">
        <v>13906</v>
      </c>
      <c r="G1375" s="69"/>
      <c r="H1375" s="69" t="s">
        <v>15167</v>
      </c>
      <c r="I1375" s="69" t="s">
        <v>3518</v>
      </c>
      <c r="J1375" s="69" t="s">
        <v>4164</v>
      </c>
      <c r="K1375" s="156" t="s">
        <v>974</v>
      </c>
      <c r="L1375" s="69"/>
      <c r="M1375" s="69"/>
    </row>
    <row r="1376" spans="1:13" ht="20.25" customHeight="1">
      <c r="A1376" s="461" t="s">
        <v>264</v>
      </c>
      <c r="B1376" s="461" t="s">
        <v>13815</v>
      </c>
      <c r="C1376" s="461" t="s">
        <v>15773</v>
      </c>
      <c r="D1376" s="462">
        <f t="shared" si="22"/>
        <v>9</v>
      </c>
      <c r="E1376" s="399" t="s">
        <v>212</v>
      </c>
      <c r="F1376" s="391" t="s">
        <v>591</v>
      </c>
      <c r="G1376" s="395" t="s">
        <v>9807</v>
      </c>
      <c r="H1376" s="396" t="s">
        <v>9808</v>
      </c>
      <c r="I1376" s="391" t="s">
        <v>4560</v>
      </c>
      <c r="J1376" s="463"/>
      <c r="K1376" s="391" t="s">
        <v>9809</v>
      </c>
      <c r="L1376" s="69">
        <v>20170526</v>
      </c>
      <c r="M1376" s="69" t="s">
        <v>15771</v>
      </c>
    </row>
    <row r="1377" spans="1:13" ht="20.25" customHeight="1">
      <c r="A1377" s="69" t="s">
        <v>264</v>
      </c>
      <c r="B1377" s="69" t="s">
        <v>13815</v>
      </c>
      <c r="C1377" s="69" t="s">
        <v>15772</v>
      </c>
      <c r="D1377" s="172">
        <f t="shared" si="22"/>
        <v>10</v>
      </c>
      <c r="E1377" s="49" t="s">
        <v>9810</v>
      </c>
      <c r="F1377" s="382" t="s">
        <v>565</v>
      </c>
      <c r="G1377" s="12" t="s">
        <v>9811</v>
      </c>
      <c r="H1377" s="13" t="s">
        <v>9808</v>
      </c>
      <c r="I1377" s="69" t="s">
        <v>3522</v>
      </c>
      <c r="J1377" s="69" t="s">
        <v>2006</v>
      </c>
      <c r="K1377" s="382" t="s">
        <v>9813</v>
      </c>
      <c r="L1377" s="69"/>
      <c r="M1377" s="69"/>
    </row>
    <row r="1378" spans="1:13" ht="20.25" customHeight="1">
      <c r="A1378" s="69" t="s">
        <v>264</v>
      </c>
      <c r="B1378" s="69" t="s">
        <v>13817</v>
      </c>
      <c r="C1378" s="69" t="s">
        <v>13816</v>
      </c>
      <c r="D1378" s="172">
        <f t="shared" si="22"/>
        <v>1</v>
      </c>
      <c r="E1378" s="69" t="s">
        <v>1021</v>
      </c>
      <c r="F1378" s="69" t="s">
        <v>13863</v>
      </c>
      <c r="G1378" s="69"/>
      <c r="H1378" s="69" t="s">
        <v>15168</v>
      </c>
      <c r="I1378" s="69" t="s">
        <v>3518</v>
      </c>
      <c r="J1378" s="69" t="s">
        <v>4164</v>
      </c>
      <c r="K1378" s="156" t="s">
        <v>974</v>
      </c>
      <c r="L1378" s="69"/>
      <c r="M1378" s="69"/>
    </row>
    <row r="1379" spans="1:13" ht="20.25" customHeight="1">
      <c r="A1379" s="69" t="s">
        <v>264</v>
      </c>
      <c r="B1379" s="69" t="s">
        <v>13817</v>
      </c>
      <c r="C1379" s="69" t="s">
        <v>13816</v>
      </c>
      <c r="D1379" s="172">
        <f t="shared" si="22"/>
        <v>2</v>
      </c>
      <c r="E1379" s="69" t="s">
        <v>13907</v>
      </c>
      <c r="F1379" s="69" t="s">
        <v>13911</v>
      </c>
      <c r="G1379" s="69"/>
      <c r="H1379" s="69" t="s">
        <v>15169</v>
      </c>
      <c r="I1379" s="69"/>
      <c r="J1379" s="69"/>
      <c r="K1379" s="172" t="s">
        <v>218</v>
      </c>
      <c r="L1379" s="69"/>
      <c r="M1379" s="69"/>
    </row>
    <row r="1380" spans="1:13" ht="20.25" customHeight="1">
      <c r="A1380" s="69" t="s">
        <v>264</v>
      </c>
      <c r="B1380" s="69" t="s">
        <v>13817</v>
      </c>
      <c r="C1380" s="69" t="s">
        <v>13816</v>
      </c>
      <c r="D1380" s="172">
        <f t="shared" si="22"/>
        <v>3</v>
      </c>
      <c r="E1380" s="69" t="s">
        <v>202</v>
      </c>
      <c r="F1380" s="69" t="s">
        <v>13912</v>
      </c>
      <c r="G1380" s="69" t="s">
        <v>1235</v>
      </c>
      <c r="H1380" s="69" t="s">
        <v>15170</v>
      </c>
      <c r="I1380" s="69" t="s">
        <v>1701</v>
      </c>
      <c r="J1380" s="69" t="s">
        <v>1680</v>
      </c>
      <c r="K1380" s="69" t="s">
        <v>578</v>
      </c>
      <c r="L1380" s="69"/>
      <c r="M1380" s="69"/>
    </row>
    <row r="1381" spans="1:13" ht="20.25" customHeight="1">
      <c r="A1381" s="69" t="s">
        <v>264</v>
      </c>
      <c r="B1381" s="69" t="s">
        <v>13817</v>
      </c>
      <c r="C1381" s="69" t="s">
        <v>13816</v>
      </c>
      <c r="D1381" s="172">
        <f t="shared" si="22"/>
        <v>4</v>
      </c>
      <c r="E1381" s="69" t="s">
        <v>13908</v>
      </c>
      <c r="F1381" s="69" t="s">
        <v>13866</v>
      </c>
      <c r="G1381" s="69"/>
      <c r="H1381" s="69" t="s">
        <v>15171</v>
      </c>
      <c r="I1381" s="69"/>
      <c r="J1381" s="69"/>
      <c r="K1381" s="69" t="s">
        <v>578</v>
      </c>
      <c r="L1381" s="69"/>
      <c r="M1381" s="69"/>
    </row>
    <row r="1382" spans="1:13" ht="20.25" customHeight="1">
      <c r="A1382" s="69" t="s">
        <v>264</v>
      </c>
      <c r="B1382" s="69" t="s">
        <v>13817</v>
      </c>
      <c r="C1382" s="69" t="s">
        <v>13816</v>
      </c>
      <c r="D1382" s="172">
        <f t="shared" si="22"/>
        <v>5</v>
      </c>
      <c r="E1382" s="69" t="s">
        <v>13909</v>
      </c>
      <c r="F1382" s="69" t="s">
        <v>13913</v>
      </c>
      <c r="G1382" s="69"/>
      <c r="H1382" s="69" t="s">
        <v>15172</v>
      </c>
      <c r="I1382" s="471" t="s">
        <v>16744</v>
      </c>
      <c r="J1382" s="69" t="s">
        <v>16717</v>
      </c>
      <c r="K1382" s="69" t="s">
        <v>627</v>
      </c>
      <c r="L1382" s="69"/>
      <c r="M1382" s="69"/>
    </row>
    <row r="1383" spans="1:13" ht="20.25" customHeight="1">
      <c r="A1383" s="69" t="s">
        <v>264</v>
      </c>
      <c r="B1383" s="69" t="s">
        <v>13817</v>
      </c>
      <c r="C1383" s="69" t="s">
        <v>13816</v>
      </c>
      <c r="D1383" s="172">
        <f t="shared" si="22"/>
        <v>6</v>
      </c>
      <c r="E1383" s="384" t="s">
        <v>212</v>
      </c>
      <c r="F1383" s="382" t="s">
        <v>591</v>
      </c>
      <c r="G1383" s="5" t="s">
        <v>9807</v>
      </c>
      <c r="H1383" s="13" t="s">
        <v>9808</v>
      </c>
      <c r="I1383" s="382" t="s">
        <v>4560</v>
      </c>
      <c r="J1383" s="478" t="s">
        <v>16958</v>
      </c>
      <c r="K1383" s="382" t="s">
        <v>9809</v>
      </c>
      <c r="L1383" s="69"/>
      <c r="M1383" s="69"/>
    </row>
    <row r="1384" spans="1:13" ht="20.25" customHeight="1">
      <c r="A1384" s="69" t="s">
        <v>264</v>
      </c>
      <c r="B1384" s="69" t="s">
        <v>13817</v>
      </c>
      <c r="C1384" s="69" t="s">
        <v>13816</v>
      </c>
      <c r="D1384" s="172">
        <f t="shared" si="22"/>
        <v>7</v>
      </c>
      <c r="E1384" s="69" t="s">
        <v>13836</v>
      </c>
      <c r="F1384" s="69" t="s">
        <v>13869</v>
      </c>
      <c r="G1384" s="69" t="s">
        <v>16766</v>
      </c>
      <c r="H1384" s="13" t="s">
        <v>9808</v>
      </c>
      <c r="I1384" s="69" t="s">
        <v>3522</v>
      </c>
      <c r="J1384" s="69">
        <v>20170101</v>
      </c>
      <c r="K1384" s="382" t="s">
        <v>9813</v>
      </c>
      <c r="L1384" s="69"/>
      <c r="M1384" s="69"/>
    </row>
    <row r="1385" spans="1:13" ht="20.25" customHeight="1">
      <c r="A1385" s="69" t="s">
        <v>264</v>
      </c>
      <c r="B1385" s="69" t="s">
        <v>13817</v>
      </c>
      <c r="C1385" s="69" t="s">
        <v>13816</v>
      </c>
      <c r="D1385" s="172">
        <f t="shared" si="22"/>
        <v>8</v>
      </c>
      <c r="E1385" s="69" t="s">
        <v>13910</v>
      </c>
      <c r="F1385" s="69" t="s">
        <v>13914</v>
      </c>
      <c r="G1385" s="69" t="s">
        <v>16767</v>
      </c>
      <c r="H1385" s="13" t="s">
        <v>9808</v>
      </c>
      <c r="I1385" s="13" t="s">
        <v>15173</v>
      </c>
      <c r="J1385" s="69">
        <v>14</v>
      </c>
      <c r="K1385" s="172" t="s">
        <v>3776</v>
      </c>
      <c r="L1385" s="69"/>
      <c r="M1385" s="69"/>
    </row>
    <row r="1386" spans="1:13" ht="20.25" customHeight="1">
      <c r="A1386" s="69" t="s">
        <v>264</v>
      </c>
      <c r="B1386" s="482" t="s">
        <v>16315</v>
      </c>
      <c r="C1386" s="483" t="s">
        <v>16332</v>
      </c>
      <c r="D1386" s="172">
        <f t="shared" si="22"/>
        <v>1</v>
      </c>
      <c r="E1386" s="488" t="s">
        <v>3561</v>
      </c>
      <c r="F1386" s="488" t="s">
        <v>16373</v>
      </c>
      <c r="G1386" s="81" t="s">
        <v>16777</v>
      </c>
      <c r="H1386" s="81" t="s">
        <v>16768</v>
      </c>
      <c r="I1386" s="407"/>
      <c r="J1386" s="407"/>
      <c r="K1386" s="156" t="s">
        <v>583</v>
      </c>
      <c r="L1386" s="156"/>
      <c r="M1386" s="156"/>
    </row>
    <row r="1387" spans="1:13" ht="20.25" customHeight="1">
      <c r="A1387" s="69" t="s">
        <v>264</v>
      </c>
      <c r="B1387" s="482" t="s">
        <v>16315</v>
      </c>
      <c r="C1387" s="483" t="s">
        <v>16332</v>
      </c>
      <c r="D1387" s="172">
        <f t="shared" si="22"/>
        <v>2</v>
      </c>
      <c r="E1387" s="489" t="s">
        <v>16375</v>
      </c>
      <c r="F1387" s="488" t="s">
        <v>16374</v>
      </c>
      <c r="G1387" s="81"/>
      <c r="H1387" s="81" t="s">
        <v>16769</v>
      </c>
      <c r="I1387" s="407"/>
      <c r="J1387" s="407"/>
      <c r="K1387" s="156" t="s">
        <v>583</v>
      </c>
      <c r="L1387" s="156"/>
      <c r="M1387" s="156"/>
    </row>
    <row r="1388" spans="1:13" ht="20.25" customHeight="1">
      <c r="A1388" s="69" t="s">
        <v>264</v>
      </c>
      <c r="B1388" s="482" t="s">
        <v>16315</v>
      </c>
      <c r="C1388" s="483" t="s">
        <v>16332</v>
      </c>
      <c r="D1388" s="172">
        <f t="shared" si="22"/>
        <v>3</v>
      </c>
      <c r="E1388" s="490" t="s">
        <v>3760</v>
      </c>
      <c r="F1388" s="490" t="s">
        <v>13849</v>
      </c>
      <c r="G1388" s="81" t="s">
        <v>7181</v>
      </c>
      <c r="H1388" s="81" t="s">
        <v>16770</v>
      </c>
      <c r="I1388" s="478" t="s">
        <v>16707</v>
      </c>
      <c r="J1388" s="478" t="s">
        <v>16708</v>
      </c>
      <c r="K1388" s="406" t="s">
        <v>974</v>
      </c>
      <c r="L1388" s="156"/>
      <c r="M1388" s="156"/>
    </row>
    <row r="1389" spans="1:13" ht="20.25" customHeight="1">
      <c r="A1389" s="69" t="s">
        <v>264</v>
      </c>
      <c r="B1389" s="482" t="s">
        <v>16315</v>
      </c>
      <c r="C1389" s="483" t="s">
        <v>16332</v>
      </c>
      <c r="D1389" s="172">
        <f t="shared" si="22"/>
        <v>4</v>
      </c>
      <c r="E1389" s="488" t="s">
        <v>16377</v>
      </c>
      <c r="F1389" s="488" t="s">
        <v>16376</v>
      </c>
      <c r="G1389" s="81"/>
      <c r="H1389" s="81" t="s">
        <v>16771</v>
      </c>
      <c r="I1389" s="407"/>
      <c r="J1389" s="407"/>
      <c r="K1389" s="69" t="s">
        <v>578</v>
      </c>
      <c r="L1389" s="156"/>
      <c r="M1389" s="156"/>
    </row>
    <row r="1390" spans="1:13" ht="20.25" customHeight="1">
      <c r="A1390" s="69" t="s">
        <v>264</v>
      </c>
      <c r="B1390" s="482" t="s">
        <v>16315</v>
      </c>
      <c r="C1390" s="483" t="s">
        <v>16332</v>
      </c>
      <c r="D1390" s="172">
        <f t="shared" si="22"/>
        <v>5</v>
      </c>
      <c r="E1390" s="484" t="s">
        <v>16379</v>
      </c>
      <c r="F1390" s="484" t="s">
        <v>16378</v>
      </c>
      <c r="G1390" s="81"/>
      <c r="H1390" s="81" t="s">
        <v>16772</v>
      </c>
      <c r="I1390" s="407"/>
      <c r="J1390" s="407"/>
      <c r="K1390" s="69" t="s">
        <v>578</v>
      </c>
      <c r="L1390" s="156"/>
      <c r="M1390" s="156"/>
    </row>
    <row r="1391" spans="1:13" ht="20.25" customHeight="1">
      <c r="A1391" s="69" t="s">
        <v>264</v>
      </c>
      <c r="B1391" s="482" t="s">
        <v>16315</v>
      </c>
      <c r="C1391" s="483" t="s">
        <v>16332</v>
      </c>
      <c r="D1391" s="172">
        <f t="shared" si="22"/>
        <v>6</v>
      </c>
      <c r="E1391" s="484" t="s">
        <v>16381</v>
      </c>
      <c r="F1391" s="484" t="s">
        <v>16380</v>
      </c>
      <c r="G1391" s="81"/>
      <c r="H1391" s="81" t="s">
        <v>16773</v>
      </c>
      <c r="I1391" s="407"/>
      <c r="J1391" s="407"/>
      <c r="K1391" s="69" t="s">
        <v>578</v>
      </c>
      <c r="L1391" s="156"/>
      <c r="M1391" s="156"/>
    </row>
    <row r="1392" spans="1:13" ht="20.25" customHeight="1">
      <c r="A1392" s="69" t="s">
        <v>264</v>
      </c>
      <c r="B1392" s="482" t="s">
        <v>16315</v>
      </c>
      <c r="C1392" s="483" t="s">
        <v>16332</v>
      </c>
      <c r="D1392" s="172">
        <f t="shared" si="22"/>
        <v>7</v>
      </c>
      <c r="E1392" s="482" t="s">
        <v>16383</v>
      </c>
      <c r="F1392" s="484" t="s">
        <v>16382</v>
      </c>
      <c r="G1392" s="81"/>
      <c r="H1392" s="81" t="s">
        <v>16774</v>
      </c>
      <c r="I1392" s="407"/>
      <c r="J1392" s="407"/>
      <c r="K1392" s="156" t="s">
        <v>583</v>
      </c>
      <c r="L1392" s="156"/>
      <c r="M1392" s="156"/>
    </row>
    <row r="1393" spans="1:13" ht="20.25" customHeight="1">
      <c r="A1393" s="69" t="s">
        <v>264</v>
      </c>
      <c r="B1393" s="482" t="s">
        <v>16315</v>
      </c>
      <c r="C1393" s="483" t="s">
        <v>16332</v>
      </c>
      <c r="D1393" s="172">
        <f t="shared" si="22"/>
        <v>8</v>
      </c>
      <c r="E1393" s="482" t="s">
        <v>16385</v>
      </c>
      <c r="F1393" s="484" t="s">
        <v>16384</v>
      </c>
      <c r="G1393" s="81"/>
      <c r="H1393" s="81" t="s">
        <v>16775</v>
      </c>
      <c r="I1393" s="407"/>
      <c r="J1393" s="407"/>
      <c r="K1393" s="156" t="s">
        <v>583</v>
      </c>
      <c r="L1393" s="156"/>
      <c r="M1393" s="156"/>
    </row>
    <row r="1394" spans="1:13" ht="20.25" customHeight="1">
      <c r="A1394" s="69" t="s">
        <v>264</v>
      </c>
      <c r="B1394" s="482" t="s">
        <v>16315</v>
      </c>
      <c r="C1394" s="483" t="s">
        <v>16332</v>
      </c>
      <c r="D1394" s="172">
        <f>IF($C1394=$C1395,$D1395+1,1)</f>
        <v>10</v>
      </c>
      <c r="E1394" s="384" t="s">
        <v>212</v>
      </c>
      <c r="F1394" s="382" t="s">
        <v>591</v>
      </c>
      <c r="G1394" s="5" t="s">
        <v>9807</v>
      </c>
      <c r="H1394" s="13" t="s">
        <v>9808</v>
      </c>
      <c r="I1394" s="382" t="s">
        <v>4560</v>
      </c>
      <c r="J1394" s="478" t="s">
        <v>16958</v>
      </c>
      <c r="K1394" s="382" t="s">
        <v>9809</v>
      </c>
      <c r="L1394" s="156"/>
      <c r="M1394" s="156"/>
    </row>
    <row r="1395" spans="1:13" ht="20.25" customHeight="1">
      <c r="A1395" s="69" t="s">
        <v>264</v>
      </c>
      <c r="B1395" s="482" t="s">
        <v>16315</v>
      </c>
      <c r="C1395" s="483" t="s">
        <v>16332</v>
      </c>
      <c r="D1395" s="172">
        <f>IF($C1395=$C1393,$D1393+1,1)</f>
        <v>9</v>
      </c>
      <c r="E1395" s="484" t="s">
        <v>16387</v>
      </c>
      <c r="F1395" s="484" t="s">
        <v>16386</v>
      </c>
      <c r="G1395" s="81"/>
      <c r="H1395" s="81" t="s">
        <v>16776</v>
      </c>
      <c r="I1395" s="407"/>
      <c r="J1395" s="407"/>
      <c r="K1395" s="156" t="s">
        <v>583</v>
      </c>
      <c r="L1395" s="156"/>
      <c r="M1395" s="156"/>
    </row>
    <row r="1396" spans="1:13" ht="20.25" customHeight="1">
      <c r="A1396" s="69" t="s">
        <v>264</v>
      </c>
      <c r="B1396" s="482" t="s">
        <v>16315</v>
      </c>
      <c r="C1396" s="483" t="s">
        <v>16332</v>
      </c>
      <c r="D1396" s="172">
        <f>IF($C1396=$C1394,$D1394+1,1)</f>
        <v>11</v>
      </c>
      <c r="E1396" s="488" t="s">
        <v>13836</v>
      </c>
      <c r="F1396" s="488" t="s">
        <v>13869</v>
      </c>
      <c r="G1396" s="69" t="s">
        <v>16766</v>
      </c>
      <c r="H1396" s="13" t="s">
        <v>9808</v>
      </c>
      <c r="I1396" s="69" t="s">
        <v>3522</v>
      </c>
      <c r="J1396" s="69">
        <v>20170101</v>
      </c>
      <c r="K1396" s="382" t="s">
        <v>9813</v>
      </c>
      <c r="L1396" s="156"/>
      <c r="M1396" s="156"/>
    </row>
    <row r="1397" spans="1:13" ht="20.25" customHeight="1">
      <c r="A1397" s="69" t="s">
        <v>264</v>
      </c>
      <c r="B1397" s="484" t="s">
        <v>16316</v>
      </c>
      <c r="C1397" s="484" t="s">
        <v>16333</v>
      </c>
      <c r="D1397" s="172">
        <f t="shared" si="22"/>
        <v>1</v>
      </c>
      <c r="E1397" s="488" t="s">
        <v>954</v>
      </c>
      <c r="F1397" s="488" t="s">
        <v>14922</v>
      </c>
      <c r="G1397" s="36" t="s">
        <v>9815</v>
      </c>
      <c r="H1397" s="81" t="s">
        <v>16778</v>
      </c>
      <c r="I1397" s="168" t="s">
        <v>1390</v>
      </c>
      <c r="J1397" s="122" t="s">
        <v>4522</v>
      </c>
      <c r="K1397" s="69" t="s">
        <v>578</v>
      </c>
      <c r="L1397" s="156"/>
      <c r="M1397" s="156"/>
    </row>
    <row r="1398" spans="1:13" ht="20.25" customHeight="1">
      <c r="A1398" s="69" t="s">
        <v>264</v>
      </c>
      <c r="B1398" s="484" t="s">
        <v>16316</v>
      </c>
      <c r="C1398" s="484" t="s">
        <v>16333</v>
      </c>
      <c r="D1398" s="172">
        <f t="shared" si="22"/>
        <v>2</v>
      </c>
      <c r="E1398" s="488" t="s">
        <v>16388</v>
      </c>
      <c r="F1398" s="488" t="s">
        <v>16222</v>
      </c>
      <c r="G1398" s="81"/>
      <c r="H1398" s="81" t="s">
        <v>16779</v>
      </c>
      <c r="I1398" s="407"/>
      <c r="J1398" s="407"/>
      <c r="K1398" s="156" t="s">
        <v>16762</v>
      </c>
      <c r="L1398" s="156"/>
      <c r="M1398" s="156"/>
    </row>
    <row r="1399" spans="1:13" ht="20.25" customHeight="1">
      <c r="A1399" s="69" t="s">
        <v>264</v>
      </c>
      <c r="B1399" s="484" t="s">
        <v>16316</v>
      </c>
      <c r="C1399" s="484" t="s">
        <v>16333</v>
      </c>
      <c r="D1399" s="172">
        <f t="shared" si="22"/>
        <v>3</v>
      </c>
      <c r="E1399" s="488" t="s">
        <v>1456</v>
      </c>
      <c r="F1399" s="488" t="s">
        <v>16389</v>
      </c>
      <c r="G1399" s="81"/>
      <c r="H1399" s="81" t="s">
        <v>16780</v>
      </c>
      <c r="I1399" s="407"/>
      <c r="J1399" s="407"/>
      <c r="K1399" s="156" t="s">
        <v>16762</v>
      </c>
      <c r="L1399" s="156"/>
      <c r="M1399" s="156"/>
    </row>
    <row r="1400" spans="1:13" ht="20.25" customHeight="1">
      <c r="A1400" s="69" t="s">
        <v>264</v>
      </c>
      <c r="B1400" s="484" t="s">
        <v>16316</v>
      </c>
      <c r="C1400" s="484" t="s">
        <v>16333</v>
      </c>
      <c r="D1400" s="172">
        <f t="shared" si="22"/>
        <v>4</v>
      </c>
      <c r="E1400" s="488" t="s">
        <v>13933</v>
      </c>
      <c r="F1400" s="488" t="s">
        <v>16390</v>
      </c>
      <c r="G1400" s="81"/>
      <c r="H1400" s="81" t="s">
        <v>16781</v>
      </c>
      <c r="I1400" s="407"/>
      <c r="J1400" s="407"/>
      <c r="K1400" s="156" t="s">
        <v>16762</v>
      </c>
      <c r="L1400" s="156"/>
      <c r="M1400" s="156"/>
    </row>
    <row r="1401" spans="1:13" ht="20.25" customHeight="1">
      <c r="A1401" s="69" t="s">
        <v>264</v>
      </c>
      <c r="B1401" s="484" t="s">
        <v>16316</v>
      </c>
      <c r="C1401" s="484" t="s">
        <v>16333</v>
      </c>
      <c r="D1401" s="172">
        <f t="shared" si="22"/>
        <v>5</v>
      </c>
      <c r="E1401" s="488" t="s">
        <v>940</v>
      </c>
      <c r="F1401" s="488" t="s">
        <v>13584</v>
      </c>
      <c r="G1401" s="81"/>
      <c r="H1401" s="81" t="s">
        <v>16782</v>
      </c>
      <c r="I1401" s="478" t="s">
        <v>16707</v>
      </c>
      <c r="J1401" s="478" t="s">
        <v>16708</v>
      </c>
      <c r="K1401" s="406" t="s">
        <v>974</v>
      </c>
      <c r="L1401" s="156"/>
      <c r="M1401" s="156"/>
    </row>
    <row r="1402" spans="1:13" ht="20.25" customHeight="1">
      <c r="A1402" s="69" t="s">
        <v>264</v>
      </c>
      <c r="B1402" s="484" t="s">
        <v>16316</v>
      </c>
      <c r="C1402" s="484" t="s">
        <v>16333</v>
      </c>
      <c r="D1402" s="172">
        <f t="shared" si="22"/>
        <v>6</v>
      </c>
      <c r="E1402" s="488" t="s">
        <v>3686</v>
      </c>
      <c r="F1402" s="488" t="s">
        <v>16391</v>
      </c>
      <c r="G1402" s="81"/>
      <c r="H1402" s="81" t="s">
        <v>16783</v>
      </c>
      <c r="I1402" s="478" t="s">
        <v>16707</v>
      </c>
      <c r="J1402" s="478" t="s">
        <v>16708</v>
      </c>
      <c r="K1402" s="406" t="s">
        <v>974</v>
      </c>
      <c r="L1402" s="156"/>
      <c r="M1402" s="156"/>
    </row>
    <row r="1403" spans="1:13" ht="20.25" customHeight="1">
      <c r="A1403" s="69" t="s">
        <v>264</v>
      </c>
      <c r="B1403" s="484" t="s">
        <v>16316</v>
      </c>
      <c r="C1403" s="484" t="s">
        <v>16333</v>
      </c>
      <c r="D1403" s="172">
        <f t="shared" si="22"/>
        <v>7</v>
      </c>
      <c r="E1403" s="488" t="s">
        <v>3833</v>
      </c>
      <c r="F1403" s="488" t="s">
        <v>16392</v>
      </c>
      <c r="G1403" s="81"/>
      <c r="H1403" s="81" t="s">
        <v>16784</v>
      </c>
      <c r="I1403" s="407"/>
      <c r="J1403" s="407" t="s">
        <v>4202</v>
      </c>
      <c r="K1403" s="156" t="s">
        <v>599</v>
      </c>
      <c r="L1403" s="156"/>
      <c r="M1403" s="156"/>
    </row>
    <row r="1404" spans="1:13" ht="20.25" customHeight="1">
      <c r="A1404" s="69" t="s">
        <v>264</v>
      </c>
      <c r="B1404" s="484" t="s">
        <v>16316</v>
      </c>
      <c r="C1404" s="484" t="s">
        <v>16333</v>
      </c>
      <c r="D1404" s="172">
        <f t="shared" si="22"/>
        <v>8</v>
      </c>
      <c r="E1404" s="488" t="s">
        <v>955</v>
      </c>
      <c r="F1404" s="488" t="s">
        <v>13851</v>
      </c>
      <c r="G1404" s="81"/>
      <c r="H1404" s="81" t="s">
        <v>16785</v>
      </c>
      <c r="I1404" s="407"/>
      <c r="J1404" s="407"/>
      <c r="K1404" s="156" t="s">
        <v>16762</v>
      </c>
      <c r="L1404" s="156"/>
      <c r="M1404" s="156"/>
    </row>
    <row r="1405" spans="1:13" ht="20.25" customHeight="1">
      <c r="A1405" s="69" t="s">
        <v>264</v>
      </c>
      <c r="B1405" s="484" t="s">
        <v>16316</v>
      </c>
      <c r="C1405" s="484" t="s">
        <v>16333</v>
      </c>
      <c r="D1405" s="172">
        <f t="shared" si="22"/>
        <v>9</v>
      </c>
      <c r="E1405" s="488" t="s">
        <v>1437</v>
      </c>
      <c r="F1405" s="488" t="s">
        <v>16393</v>
      </c>
      <c r="G1405" s="81"/>
      <c r="H1405" s="81" t="s">
        <v>16786</v>
      </c>
      <c r="I1405" s="407"/>
      <c r="J1405" s="407"/>
      <c r="K1405" s="156" t="s">
        <v>16762</v>
      </c>
      <c r="L1405" s="156"/>
      <c r="M1405" s="156"/>
    </row>
    <row r="1406" spans="1:13" ht="20.25" customHeight="1">
      <c r="A1406" s="69" t="s">
        <v>264</v>
      </c>
      <c r="B1406" s="484" t="s">
        <v>16316</v>
      </c>
      <c r="C1406" s="484" t="s">
        <v>16333</v>
      </c>
      <c r="D1406" s="172">
        <f t="shared" si="22"/>
        <v>10</v>
      </c>
      <c r="E1406" s="488" t="s">
        <v>3835</v>
      </c>
      <c r="F1406" s="488" t="s">
        <v>16394</v>
      </c>
      <c r="G1406" s="81"/>
      <c r="H1406" s="81" t="s">
        <v>16787</v>
      </c>
      <c r="I1406" s="407"/>
      <c r="J1406" s="407"/>
      <c r="K1406" s="156" t="s">
        <v>16762</v>
      </c>
      <c r="L1406" s="156"/>
      <c r="M1406" s="156"/>
    </row>
    <row r="1407" spans="1:13" ht="20.25" customHeight="1">
      <c r="A1407" s="69" t="s">
        <v>264</v>
      </c>
      <c r="B1407" s="484" t="s">
        <v>16316</v>
      </c>
      <c r="C1407" s="484" t="s">
        <v>16333</v>
      </c>
      <c r="D1407" s="172">
        <f t="shared" si="22"/>
        <v>11</v>
      </c>
      <c r="E1407" s="488" t="s">
        <v>3836</v>
      </c>
      <c r="F1407" s="488" t="s">
        <v>16395</v>
      </c>
      <c r="G1407" s="81"/>
      <c r="H1407" s="81" t="s">
        <v>16788</v>
      </c>
      <c r="I1407" s="407"/>
      <c r="J1407" s="407"/>
      <c r="K1407" s="156" t="s">
        <v>16762</v>
      </c>
      <c r="L1407" s="156"/>
      <c r="M1407" s="156"/>
    </row>
    <row r="1408" spans="1:13" ht="20.25" customHeight="1">
      <c r="A1408" s="69" t="s">
        <v>264</v>
      </c>
      <c r="B1408" s="484" t="s">
        <v>16316</v>
      </c>
      <c r="C1408" s="484" t="s">
        <v>16333</v>
      </c>
      <c r="D1408" s="172">
        <f t="shared" si="22"/>
        <v>12</v>
      </c>
      <c r="E1408" s="488" t="s">
        <v>3837</v>
      </c>
      <c r="F1408" s="488" t="s">
        <v>16396</v>
      </c>
      <c r="G1408" s="81"/>
      <c r="H1408" s="81" t="s">
        <v>16789</v>
      </c>
      <c r="I1408" s="407"/>
      <c r="J1408" s="407"/>
      <c r="K1408" s="156" t="s">
        <v>16762</v>
      </c>
      <c r="L1408" s="156"/>
      <c r="M1408" s="156"/>
    </row>
    <row r="1409" spans="1:13" ht="20.25" customHeight="1">
      <c r="A1409" s="69" t="s">
        <v>264</v>
      </c>
      <c r="B1409" s="484" t="s">
        <v>16316</v>
      </c>
      <c r="C1409" s="484" t="s">
        <v>16333</v>
      </c>
      <c r="D1409" s="172">
        <f t="shared" si="22"/>
        <v>13</v>
      </c>
      <c r="E1409" s="488" t="s">
        <v>3165</v>
      </c>
      <c r="F1409" s="488" t="s">
        <v>16397</v>
      </c>
      <c r="G1409" s="81"/>
      <c r="H1409" s="81" t="s">
        <v>16790</v>
      </c>
      <c r="I1409" s="407"/>
      <c r="J1409" s="407"/>
      <c r="K1409" s="156" t="s">
        <v>16762</v>
      </c>
      <c r="L1409" s="156"/>
      <c r="M1409" s="156"/>
    </row>
    <row r="1410" spans="1:13" ht="20.25" customHeight="1">
      <c r="A1410" s="69" t="s">
        <v>264</v>
      </c>
      <c r="B1410" s="484" t="s">
        <v>16316</v>
      </c>
      <c r="C1410" s="484" t="s">
        <v>16333</v>
      </c>
      <c r="D1410" s="172">
        <f t="shared" si="22"/>
        <v>14</v>
      </c>
      <c r="E1410" s="488" t="s">
        <v>3220</v>
      </c>
      <c r="F1410" s="488" t="s">
        <v>16398</v>
      </c>
      <c r="G1410" s="81"/>
      <c r="H1410" s="81" t="s">
        <v>16791</v>
      </c>
      <c r="I1410" s="407"/>
      <c r="J1410" s="407"/>
      <c r="K1410" s="156" t="s">
        <v>16762</v>
      </c>
      <c r="L1410" s="156"/>
      <c r="M1410" s="156"/>
    </row>
    <row r="1411" spans="1:13" ht="20.25" customHeight="1">
      <c r="A1411" s="69" t="s">
        <v>264</v>
      </c>
      <c r="B1411" s="484" t="s">
        <v>16316</v>
      </c>
      <c r="C1411" s="484" t="s">
        <v>16333</v>
      </c>
      <c r="D1411" s="172">
        <f t="shared" si="22"/>
        <v>15</v>
      </c>
      <c r="E1411" s="488" t="s">
        <v>3169</v>
      </c>
      <c r="F1411" s="488" t="s">
        <v>16399</v>
      </c>
      <c r="G1411" s="81"/>
      <c r="H1411" s="81" t="s">
        <v>16792</v>
      </c>
      <c r="I1411" s="407"/>
      <c r="J1411" s="407"/>
      <c r="K1411" s="156" t="s">
        <v>16762</v>
      </c>
      <c r="L1411" s="156"/>
      <c r="M1411" s="156"/>
    </row>
    <row r="1412" spans="1:13" ht="20.25" customHeight="1">
      <c r="A1412" s="69" t="s">
        <v>264</v>
      </c>
      <c r="B1412" s="484" t="s">
        <v>16316</v>
      </c>
      <c r="C1412" s="484" t="s">
        <v>16333</v>
      </c>
      <c r="D1412" s="172">
        <f t="shared" si="22"/>
        <v>16</v>
      </c>
      <c r="E1412" s="488" t="s">
        <v>3834</v>
      </c>
      <c r="F1412" s="488" t="s">
        <v>16400</v>
      </c>
      <c r="G1412" s="81"/>
      <c r="H1412" s="81" t="s">
        <v>16793</v>
      </c>
      <c r="I1412" s="407"/>
      <c r="J1412" s="407"/>
      <c r="K1412" s="156" t="s">
        <v>16762</v>
      </c>
      <c r="L1412" s="156"/>
      <c r="M1412" s="156"/>
    </row>
    <row r="1413" spans="1:13" ht="20.25" customHeight="1">
      <c r="A1413" s="69" t="s">
        <v>264</v>
      </c>
      <c r="B1413" s="484" t="s">
        <v>16316</v>
      </c>
      <c r="C1413" s="484" t="s">
        <v>16333</v>
      </c>
      <c r="D1413" s="172">
        <f t="shared" si="22"/>
        <v>17</v>
      </c>
      <c r="E1413" s="488" t="s">
        <v>3842</v>
      </c>
      <c r="F1413" s="488" t="s">
        <v>16401</v>
      </c>
      <c r="G1413" s="81"/>
      <c r="H1413" s="81" t="s">
        <v>16794</v>
      </c>
      <c r="I1413" s="407"/>
      <c r="J1413" s="407"/>
      <c r="K1413" s="156" t="s">
        <v>16762</v>
      </c>
      <c r="L1413" s="156"/>
      <c r="M1413" s="156"/>
    </row>
    <row r="1414" spans="1:13" ht="20.25" customHeight="1">
      <c r="A1414" s="69" t="s">
        <v>264</v>
      </c>
      <c r="B1414" s="484" t="s">
        <v>16316</v>
      </c>
      <c r="C1414" s="484" t="s">
        <v>16333</v>
      </c>
      <c r="D1414" s="172">
        <f t="shared" si="22"/>
        <v>18</v>
      </c>
      <c r="E1414" s="488" t="s">
        <v>3838</v>
      </c>
      <c r="F1414" s="488" t="s">
        <v>16402</v>
      </c>
      <c r="G1414" s="81"/>
      <c r="H1414" s="81" t="s">
        <v>16795</v>
      </c>
      <c r="I1414" s="407"/>
      <c r="J1414" s="407"/>
      <c r="K1414" s="156" t="s">
        <v>16762</v>
      </c>
      <c r="L1414" s="156"/>
      <c r="M1414" s="156"/>
    </row>
    <row r="1415" spans="1:13" ht="20.25" customHeight="1">
      <c r="A1415" s="69" t="s">
        <v>264</v>
      </c>
      <c r="B1415" s="484" t="s">
        <v>16316</v>
      </c>
      <c r="C1415" s="484" t="s">
        <v>16333</v>
      </c>
      <c r="D1415" s="172">
        <f t="shared" si="22"/>
        <v>19</v>
      </c>
      <c r="E1415" s="488" t="s">
        <v>3839</v>
      </c>
      <c r="F1415" s="488" t="s">
        <v>16403</v>
      </c>
      <c r="G1415" s="81"/>
      <c r="H1415" s="81" t="s">
        <v>16796</v>
      </c>
      <c r="I1415" s="407"/>
      <c r="J1415" s="407"/>
      <c r="K1415" s="156" t="s">
        <v>16762</v>
      </c>
      <c r="L1415" s="156"/>
      <c r="M1415" s="156"/>
    </row>
    <row r="1416" spans="1:13" ht="20.25" customHeight="1">
      <c r="A1416" s="69" t="s">
        <v>264</v>
      </c>
      <c r="B1416" s="484" t="s">
        <v>16316</v>
      </c>
      <c r="C1416" s="484" t="s">
        <v>16333</v>
      </c>
      <c r="D1416" s="172">
        <f t="shared" si="22"/>
        <v>20</v>
      </c>
      <c r="E1416" s="488" t="s">
        <v>16405</v>
      </c>
      <c r="F1416" s="488" t="s">
        <v>16404</v>
      </c>
      <c r="G1416" s="81"/>
      <c r="H1416" s="81" t="s">
        <v>16797</v>
      </c>
      <c r="I1416" s="407"/>
      <c r="J1416" s="407"/>
      <c r="K1416" s="156" t="s">
        <v>16762</v>
      </c>
      <c r="L1416" s="156"/>
      <c r="M1416" s="156"/>
    </row>
    <row r="1417" spans="1:13" ht="20.25" customHeight="1">
      <c r="A1417" s="69" t="s">
        <v>264</v>
      </c>
      <c r="B1417" s="484" t="s">
        <v>16316</v>
      </c>
      <c r="C1417" s="484" t="s">
        <v>16333</v>
      </c>
      <c r="D1417" s="172">
        <f t="shared" si="22"/>
        <v>21</v>
      </c>
      <c r="E1417" s="488" t="s">
        <v>3841</v>
      </c>
      <c r="F1417" s="488" t="s">
        <v>16406</v>
      </c>
      <c r="G1417" s="81"/>
      <c r="H1417" s="81" t="s">
        <v>16798</v>
      </c>
      <c r="I1417" s="407"/>
      <c r="J1417" s="407"/>
      <c r="K1417" s="156" t="s">
        <v>583</v>
      </c>
      <c r="L1417" s="156"/>
      <c r="M1417" s="156"/>
    </row>
    <row r="1418" spans="1:13" ht="20.25" customHeight="1">
      <c r="A1418" s="69" t="s">
        <v>264</v>
      </c>
      <c r="B1418" s="484" t="s">
        <v>16316</v>
      </c>
      <c r="C1418" s="484" t="s">
        <v>16333</v>
      </c>
      <c r="D1418" s="172">
        <f t="shared" si="22"/>
        <v>22</v>
      </c>
      <c r="E1418" s="488" t="s">
        <v>3843</v>
      </c>
      <c r="F1418" s="488" t="s">
        <v>16407</v>
      </c>
      <c r="G1418" s="81"/>
      <c r="H1418" s="81" t="s">
        <v>16799</v>
      </c>
      <c r="I1418" s="407"/>
      <c r="J1418" s="407"/>
      <c r="K1418" s="156" t="s">
        <v>16762</v>
      </c>
      <c r="L1418" s="156"/>
      <c r="M1418" s="156"/>
    </row>
    <row r="1419" spans="1:13" ht="20.25" customHeight="1">
      <c r="A1419" s="69" t="s">
        <v>264</v>
      </c>
      <c r="B1419" s="484" t="s">
        <v>16316</v>
      </c>
      <c r="C1419" s="484" t="s">
        <v>16333</v>
      </c>
      <c r="D1419" s="172">
        <f t="shared" si="22"/>
        <v>23</v>
      </c>
      <c r="E1419" s="488" t="s">
        <v>16409</v>
      </c>
      <c r="F1419" s="488" t="s">
        <v>16408</v>
      </c>
      <c r="G1419" s="81"/>
      <c r="H1419" s="81" t="s">
        <v>16800</v>
      </c>
      <c r="I1419" s="407"/>
      <c r="J1419" s="407"/>
      <c r="K1419" s="156" t="s">
        <v>16762</v>
      </c>
      <c r="L1419" s="156"/>
      <c r="M1419" s="156"/>
    </row>
    <row r="1420" spans="1:13" ht="20.25" customHeight="1">
      <c r="A1420" s="69" t="s">
        <v>264</v>
      </c>
      <c r="B1420" s="484" t="s">
        <v>16316</v>
      </c>
      <c r="C1420" s="484" t="s">
        <v>16333</v>
      </c>
      <c r="D1420" s="172">
        <f t="shared" si="22"/>
        <v>24</v>
      </c>
      <c r="E1420" s="488" t="s">
        <v>3844</v>
      </c>
      <c r="F1420" s="488" t="s">
        <v>16410</v>
      </c>
      <c r="G1420" s="81"/>
      <c r="H1420" s="81" t="s">
        <v>16801</v>
      </c>
      <c r="I1420" s="407"/>
      <c r="J1420" s="407"/>
      <c r="K1420" s="156" t="s">
        <v>16762</v>
      </c>
      <c r="L1420" s="156"/>
      <c r="M1420" s="156"/>
    </row>
    <row r="1421" spans="1:13" ht="20.25" customHeight="1">
      <c r="A1421" s="69" t="s">
        <v>264</v>
      </c>
      <c r="B1421" s="484" t="s">
        <v>16316</v>
      </c>
      <c r="C1421" s="484" t="s">
        <v>16333</v>
      </c>
      <c r="D1421" s="172">
        <f t="shared" si="22"/>
        <v>25</v>
      </c>
      <c r="E1421" s="488" t="s">
        <v>3849</v>
      </c>
      <c r="F1421" s="489" t="s">
        <v>16411</v>
      </c>
      <c r="G1421" s="81"/>
      <c r="H1421" s="81" t="s">
        <v>16802</v>
      </c>
      <c r="I1421" s="407"/>
      <c r="J1421" s="407"/>
      <c r="K1421" s="156" t="s">
        <v>16762</v>
      </c>
      <c r="L1421" s="156"/>
      <c r="M1421" s="156"/>
    </row>
    <row r="1422" spans="1:13" ht="20.25" customHeight="1">
      <c r="A1422" s="69" t="s">
        <v>264</v>
      </c>
      <c r="B1422" s="484" t="s">
        <v>16316</v>
      </c>
      <c r="C1422" s="484" t="s">
        <v>16333</v>
      </c>
      <c r="D1422" s="172">
        <f t="shared" si="22"/>
        <v>26</v>
      </c>
      <c r="E1422" s="488" t="s">
        <v>1109</v>
      </c>
      <c r="F1422" s="488" t="s">
        <v>16412</v>
      </c>
      <c r="G1422" s="81" t="s">
        <v>16710</v>
      </c>
      <c r="H1422" s="81" t="s">
        <v>16803</v>
      </c>
      <c r="I1422" s="407" t="s">
        <v>16711</v>
      </c>
      <c r="J1422" s="407"/>
      <c r="K1422" s="69" t="s">
        <v>627</v>
      </c>
      <c r="L1422" s="156"/>
      <c r="M1422" s="156"/>
    </row>
    <row r="1423" spans="1:13" ht="20.25" customHeight="1">
      <c r="A1423" s="69" t="s">
        <v>264</v>
      </c>
      <c r="B1423" s="484" t="s">
        <v>16316</v>
      </c>
      <c r="C1423" s="484" t="s">
        <v>16333</v>
      </c>
      <c r="D1423" s="172">
        <f t="shared" si="22"/>
        <v>27</v>
      </c>
      <c r="E1423" s="488" t="s">
        <v>3193</v>
      </c>
      <c r="F1423" s="488" t="s">
        <v>16413</v>
      </c>
      <c r="G1423" s="81"/>
      <c r="H1423" s="81" t="s">
        <v>16804</v>
      </c>
      <c r="I1423" s="407"/>
      <c r="J1423" s="407"/>
      <c r="K1423" s="156" t="s">
        <v>16762</v>
      </c>
      <c r="L1423" s="156"/>
      <c r="M1423" s="156"/>
    </row>
    <row r="1424" spans="1:13" ht="20.25" customHeight="1">
      <c r="A1424" s="69" t="s">
        <v>264</v>
      </c>
      <c r="B1424" s="484" t="s">
        <v>16316</v>
      </c>
      <c r="C1424" s="484" t="s">
        <v>16333</v>
      </c>
      <c r="D1424" s="172">
        <f t="shared" si="22"/>
        <v>28</v>
      </c>
      <c r="E1424" s="488" t="s">
        <v>3850</v>
      </c>
      <c r="F1424" s="488" t="s">
        <v>16414</v>
      </c>
      <c r="G1424" s="81"/>
      <c r="H1424" s="81" t="s">
        <v>16805</v>
      </c>
      <c r="I1424" s="407"/>
      <c r="J1424" s="407" t="s">
        <v>4202</v>
      </c>
      <c r="K1424" s="156" t="s">
        <v>599</v>
      </c>
      <c r="L1424" s="156"/>
      <c r="M1424" s="156"/>
    </row>
    <row r="1425" spans="1:13" ht="20.25" customHeight="1">
      <c r="A1425" s="69" t="s">
        <v>264</v>
      </c>
      <c r="B1425" s="484" t="s">
        <v>16316</v>
      </c>
      <c r="C1425" s="484" t="s">
        <v>16333</v>
      </c>
      <c r="D1425" s="172">
        <f t="shared" ref="D1425:D1472" si="23">IF($C1425=$C1424,$D1424+1,1)</f>
        <v>29</v>
      </c>
      <c r="E1425" s="488" t="s">
        <v>1444</v>
      </c>
      <c r="F1425" s="488" t="s">
        <v>16415</v>
      </c>
      <c r="G1425" s="81"/>
      <c r="H1425" s="81" t="s">
        <v>16806</v>
      </c>
      <c r="I1425" s="407"/>
      <c r="J1425" s="407"/>
      <c r="K1425" s="156" t="s">
        <v>16762</v>
      </c>
      <c r="L1425" s="156"/>
      <c r="M1425" s="156"/>
    </row>
    <row r="1426" spans="1:13" ht="20.25" customHeight="1">
      <c r="A1426" s="69" t="s">
        <v>264</v>
      </c>
      <c r="B1426" s="484" t="s">
        <v>16316</v>
      </c>
      <c r="C1426" s="484" t="s">
        <v>16333</v>
      </c>
      <c r="D1426" s="172">
        <f t="shared" si="23"/>
        <v>30</v>
      </c>
      <c r="E1426" s="488" t="s">
        <v>1423</v>
      </c>
      <c r="F1426" s="488" t="s">
        <v>16416</v>
      </c>
      <c r="G1426" s="81"/>
      <c r="H1426" s="81" t="s">
        <v>16807</v>
      </c>
      <c r="I1426" s="407"/>
      <c r="J1426" s="407"/>
      <c r="K1426" s="156" t="s">
        <v>16762</v>
      </c>
      <c r="L1426" s="156"/>
      <c r="M1426" s="156"/>
    </row>
    <row r="1427" spans="1:13" ht="20.25" customHeight="1">
      <c r="A1427" s="69" t="s">
        <v>264</v>
      </c>
      <c r="B1427" s="484" t="s">
        <v>16316</v>
      </c>
      <c r="C1427" s="484" t="s">
        <v>16333</v>
      </c>
      <c r="D1427" s="172">
        <f t="shared" si="23"/>
        <v>31</v>
      </c>
      <c r="E1427" s="488" t="s">
        <v>1425</v>
      </c>
      <c r="F1427" s="488" t="s">
        <v>16417</v>
      </c>
      <c r="G1427" s="81"/>
      <c r="H1427" s="81" t="s">
        <v>16808</v>
      </c>
      <c r="I1427" s="407"/>
      <c r="J1427" s="407"/>
      <c r="K1427" s="156" t="s">
        <v>16762</v>
      </c>
      <c r="L1427" s="156"/>
      <c r="M1427" s="156"/>
    </row>
    <row r="1428" spans="1:13" ht="20.25" customHeight="1">
      <c r="A1428" s="69" t="s">
        <v>264</v>
      </c>
      <c r="B1428" s="484" t="s">
        <v>16316</v>
      </c>
      <c r="C1428" s="484" t="s">
        <v>16333</v>
      </c>
      <c r="D1428" s="172">
        <f t="shared" si="23"/>
        <v>32</v>
      </c>
      <c r="E1428" s="488" t="s">
        <v>3853</v>
      </c>
      <c r="F1428" s="488" t="s">
        <v>16418</v>
      </c>
      <c r="G1428" s="81"/>
      <c r="H1428" s="81" t="s">
        <v>16809</v>
      </c>
      <c r="I1428" s="407"/>
      <c r="J1428" s="407"/>
      <c r="K1428" s="156" t="s">
        <v>16762</v>
      </c>
      <c r="L1428" s="156"/>
      <c r="M1428" s="156"/>
    </row>
    <row r="1429" spans="1:13" ht="20.25" customHeight="1">
      <c r="A1429" s="69" t="s">
        <v>264</v>
      </c>
      <c r="B1429" s="484" t="s">
        <v>16316</v>
      </c>
      <c r="C1429" s="484" t="s">
        <v>16333</v>
      </c>
      <c r="D1429" s="172">
        <f t="shared" si="23"/>
        <v>33</v>
      </c>
      <c r="E1429" s="488" t="s">
        <v>3854</v>
      </c>
      <c r="F1429" s="488" t="s">
        <v>16419</v>
      </c>
      <c r="G1429" s="81"/>
      <c r="H1429" s="81" t="s">
        <v>16810</v>
      </c>
      <c r="I1429" s="407"/>
      <c r="J1429" s="407"/>
      <c r="K1429" s="156" t="s">
        <v>16762</v>
      </c>
      <c r="L1429" s="156"/>
      <c r="M1429" s="156"/>
    </row>
    <row r="1430" spans="1:13" ht="20.25" customHeight="1">
      <c r="A1430" s="69" t="s">
        <v>264</v>
      </c>
      <c r="B1430" s="484" t="s">
        <v>16316</v>
      </c>
      <c r="C1430" s="484" t="s">
        <v>16333</v>
      </c>
      <c r="D1430" s="172">
        <f t="shared" si="23"/>
        <v>34</v>
      </c>
      <c r="E1430" s="488" t="s">
        <v>3855</v>
      </c>
      <c r="F1430" s="488" t="s">
        <v>16420</v>
      </c>
      <c r="G1430" s="81"/>
      <c r="H1430" s="81" t="s">
        <v>16811</v>
      </c>
      <c r="I1430" s="407"/>
      <c r="J1430" s="407"/>
      <c r="K1430" s="172" t="s">
        <v>218</v>
      </c>
      <c r="L1430" s="156"/>
      <c r="M1430" s="156"/>
    </row>
    <row r="1431" spans="1:13" ht="20.25" customHeight="1">
      <c r="A1431" s="69" t="s">
        <v>264</v>
      </c>
      <c r="B1431" s="484" t="s">
        <v>16316</v>
      </c>
      <c r="C1431" s="484" t="s">
        <v>16333</v>
      </c>
      <c r="D1431" s="172">
        <f t="shared" si="23"/>
        <v>35</v>
      </c>
      <c r="E1431" s="488" t="s">
        <v>3856</v>
      </c>
      <c r="F1431" s="488" t="s">
        <v>16421</v>
      </c>
      <c r="G1431" s="81"/>
      <c r="H1431" s="81" t="s">
        <v>16812</v>
      </c>
      <c r="I1431" s="407"/>
      <c r="J1431" s="407"/>
      <c r="K1431" s="156" t="s">
        <v>16762</v>
      </c>
      <c r="L1431" s="156"/>
      <c r="M1431" s="156"/>
    </row>
    <row r="1432" spans="1:13" ht="20.25" customHeight="1">
      <c r="A1432" s="69" t="s">
        <v>264</v>
      </c>
      <c r="B1432" s="484" t="s">
        <v>16316</v>
      </c>
      <c r="C1432" s="484" t="s">
        <v>16333</v>
      </c>
      <c r="D1432" s="172">
        <f t="shared" si="23"/>
        <v>36</v>
      </c>
      <c r="E1432" s="488" t="s">
        <v>3857</v>
      </c>
      <c r="F1432" s="489" t="s">
        <v>16422</v>
      </c>
      <c r="G1432" s="81"/>
      <c r="H1432" s="81" t="s">
        <v>16813</v>
      </c>
      <c r="I1432" s="407"/>
      <c r="J1432" s="407"/>
      <c r="K1432" s="156" t="s">
        <v>16762</v>
      </c>
      <c r="L1432" s="156"/>
      <c r="M1432" s="156"/>
    </row>
    <row r="1433" spans="1:13" ht="20.25" customHeight="1">
      <c r="A1433" s="69" t="s">
        <v>264</v>
      </c>
      <c r="B1433" s="484" t="s">
        <v>16316</v>
      </c>
      <c r="C1433" s="484" t="s">
        <v>16333</v>
      </c>
      <c r="D1433" s="172">
        <f t="shared" si="23"/>
        <v>37</v>
      </c>
      <c r="E1433" s="384" t="s">
        <v>212</v>
      </c>
      <c r="F1433" s="382" t="s">
        <v>591</v>
      </c>
      <c r="G1433" s="5" t="s">
        <v>9807</v>
      </c>
      <c r="H1433" s="13" t="s">
        <v>9808</v>
      </c>
      <c r="I1433" s="382" t="s">
        <v>4560</v>
      </c>
      <c r="J1433" s="478" t="s">
        <v>16958</v>
      </c>
      <c r="K1433" s="382" t="s">
        <v>9809</v>
      </c>
      <c r="L1433" s="156"/>
      <c r="M1433" s="156"/>
    </row>
    <row r="1434" spans="1:13" ht="20.25" customHeight="1">
      <c r="A1434" s="69" t="s">
        <v>264</v>
      </c>
      <c r="B1434" s="484" t="s">
        <v>16316</v>
      </c>
      <c r="C1434" s="484" t="s">
        <v>16333</v>
      </c>
      <c r="D1434" s="172">
        <f t="shared" si="23"/>
        <v>38</v>
      </c>
      <c r="E1434" s="488" t="s">
        <v>13836</v>
      </c>
      <c r="F1434" s="488" t="s">
        <v>13869</v>
      </c>
      <c r="G1434" s="69" t="s">
        <v>16766</v>
      </c>
      <c r="H1434" s="13" t="s">
        <v>9808</v>
      </c>
      <c r="I1434" s="69" t="s">
        <v>3522</v>
      </c>
      <c r="J1434" s="69">
        <v>20170101</v>
      </c>
      <c r="K1434" s="382" t="s">
        <v>9813</v>
      </c>
      <c r="L1434" s="156"/>
      <c r="M1434" s="156"/>
    </row>
    <row r="1435" spans="1:13" ht="20.25" customHeight="1">
      <c r="A1435" s="69" t="s">
        <v>264</v>
      </c>
      <c r="B1435" s="484" t="s">
        <v>16316</v>
      </c>
      <c r="C1435" s="484" t="s">
        <v>16333</v>
      </c>
      <c r="D1435" s="172">
        <f t="shared" si="23"/>
        <v>39</v>
      </c>
      <c r="E1435" s="488" t="s">
        <v>16424</v>
      </c>
      <c r="F1435" s="488" t="s">
        <v>16423</v>
      </c>
      <c r="G1435" s="81"/>
      <c r="H1435" s="156"/>
      <c r="I1435" s="407"/>
      <c r="J1435" s="407"/>
      <c r="K1435" s="156" t="s">
        <v>16762</v>
      </c>
      <c r="L1435" s="156"/>
      <c r="M1435" s="156"/>
    </row>
    <row r="1436" spans="1:13" ht="20.25" customHeight="1">
      <c r="A1436" s="69" t="s">
        <v>264</v>
      </c>
      <c r="B1436" s="484" t="s">
        <v>16317</v>
      </c>
      <c r="C1436" s="484" t="s">
        <v>16334</v>
      </c>
      <c r="D1436" s="172">
        <f t="shared" si="23"/>
        <v>1</v>
      </c>
      <c r="E1436" s="488" t="s">
        <v>3760</v>
      </c>
      <c r="F1436" s="488" t="s">
        <v>13849</v>
      </c>
      <c r="G1436" s="81"/>
      <c r="H1436" s="81" t="s">
        <v>16814</v>
      </c>
      <c r="I1436" s="478" t="s">
        <v>16707</v>
      </c>
      <c r="J1436" s="478" t="s">
        <v>16708</v>
      </c>
      <c r="K1436" s="406" t="s">
        <v>974</v>
      </c>
      <c r="L1436" s="156"/>
      <c r="M1436" s="156"/>
    </row>
    <row r="1437" spans="1:13" ht="20.25" customHeight="1">
      <c r="A1437" s="69" t="s">
        <v>264</v>
      </c>
      <c r="B1437" s="484" t="s">
        <v>16317</v>
      </c>
      <c r="C1437" s="484" t="s">
        <v>16334</v>
      </c>
      <c r="D1437" s="172">
        <f t="shared" si="23"/>
        <v>2</v>
      </c>
      <c r="E1437" s="488" t="s">
        <v>3532</v>
      </c>
      <c r="F1437" s="488" t="s">
        <v>13557</v>
      </c>
      <c r="G1437" s="81"/>
      <c r="H1437" s="81" t="s">
        <v>16815</v>
      </c>
      <c r="I1437" s="407"/>
      <c r="J1437" s="407"/>
      <c r="K1437" s="69" t="s">
        <v>578</v>
      </c>
      <c r="L1437" s="156"/>
      <c r="M1437" s="156"/>
    </row>
    <row r="1438" spans="1:13" ht="20.25" customHeight="1">
      <c r="A1438" s="69" t="s">
        <v>264</v>
      </c>
      <c r="B1438" s="484" t="s">
        <v>16317</v>
      </c>
      <c r="C1438" s="484" t="s">
        <v>16334</v>
      </c>
      <c r="D1438" s="172">
        <f t="shared" si="23"/>
        <v>3</v>
      </c>
      <c r="E1438" s="489" t="s">
        <v>1642</v>
      </c>
      <c r="F1438" s="489" t="s">
        <v>13852</v>
      </c>
      <c r="G1438" s="81"/>
      <c r="H1438" s="81" t="s">
        <v>16816</v>
      </c>
      <c r="I1438" s="407"/>
      <c r="J1438" s="407"/>
      <c r="K1438" s="69" t="s">
        <v>578</v>
      </c>
      <c r="L1438" s="156"/>
      <c r="M1438" s="156"/>
    </row>
    <row r="1439" spans="1:13" ht="20.25" customHeight="1">
      <c r="A1439" s="69" t="s">
        <v>264</v>
      </c>
      <c r="B1439" s="484" t="s">
        <v>16317</v>
      </c>
      <c r="C1439" s="484" t="s">
        <v>16334</v>
      </c>
      <c r="D1439" s="172">
        <f t="shared" si="23"/>
        <v>4</v>
      </c>
      <c r="E1439" s="488" t="s">
        <v>202</v>
      </c>
      <c r="F1439" s="488" t="s">
        <v>13912</v>
      </c>
      <c r="G1439" s="69" t="s">
        <v>1235</v>
      </c>
      <c r="H1439" s="81" t="s">
        <v>16817</v>
      </c>
      <c r="I1439" s="69" t="s">
        <v>1701</v>
      </c>
      <c r="J1439" s="69" t="s">
        <v>1680</v>
      </c>
      <c r="K1439" s="69" t="s">
        <v>578</v>
      </c>
      <c r="L1439" s="156"/>
      <c r="M1439" s="156"/>
    </row>
    <row r="1440" spans="1:13" ht="20.25" customHeight="1">
      <c r="A1440" s="69" t="s">
        <v>264</v>
      </c>
      <c r="B1440" s="484" t="s">
        <v>16317</v>
      </c>
      <c r="C1440" s="484" t="s">
        <v>16334</v>
      </c>
      <c r="D1440" s="172">
        <f t="shared" si="23"/>
        <v>5</v>
      </c>
      <c r="E1440" s="488" t="s">
        <v>12789</v>
      </c>
      <c r="F1440" s="489" t="s">
        <v>16425</v>
      </c>
      <c r="G1440" s="81"/>
      <c r="H1440" s="81" t="s">
        <v>16818</v>
      </c>
      <c r="I1440" s="407"/>
      <c r="J1440" s="407"/>
      <c r="K1440" s="69" t="s">
        <v>578</v>
      </c>
      <c r="L1440" s="156"/>
      <c r="M1440" s="156"/>
    </row>
    <row r="1441" spans="1:13" ht="20.25" customHeight="1">
      <c r="A1441" s="69" t="s">
        <v>264</v>
      </c>
      <c r="B1441" s="484" t="s">
        <v>16317</v>
      </c>
      <c r="C1441" s="484" t="s">
        <v>16334</v>
      </c>
      <c r="D1441" s="172">
        <f t="shared" si="23"/>
        <v>6</v>
      </c>
      <c r="E1441" s="488" t="s">
        <v>13933</v>
      </c>
      <c r="F1441" s="488" t="s">
        <v>16390</v>
      </c>
      <c r="G1441" s="81"/>
      <c r="H1441" s="81" t="s">
        <v>16819</v>
      </c>
      <c r="I1441" s="407"/>
      <c r="J1441" s="407"/>
      <c r="K1441" s="156" t="s">
        <v>16762</v>
      </c>
      <c r="L1441" s="156"/>
      <c r="M1441" s="156"/>
    </row>
    <row r="1442" spans="1:13" ht="20.25" customHeight="1">
      <c r="A1442" s="69" t="s">
        <v>264</v>
      </c>
      <c r="B1442" s="484" t="s">
        <v>16317</v>
      </c>
      <c r="C1442" s="484" t="s">
        <v>16334</v>
      </c>
      <c r="D1442" s="172">
        <f t="shared" si="23"/>
        <v>7</v>
      </c>
      <c r="E1442" s="489" t="s">
        <v>16427</v>
      </c>
      <c r="F1442" s="489" t="s">
        <v>16426</v>
      </c>
      <c r="G1442" s="81"/>
      <c r="H1442" s="81" t="s">
        <v>16820</v>
      </c>
      <c r="I1442" s="407"/>
      <c r="J1442" s="407"/>
      <c r="K1442" s="156" t="s">
        <v>16762</v>
      </c>
      <c r="L1442" s="156"/>
      <c r="M1442" s="156"/>
    </row>
    <row r="1443" spans="1:13" ht="20.25" customHeight="1">
      <c r="A1443" s="69" t="s">
        <v>264</v>
      </c>
      <c r="B1443" s="484" t="s">
        <v>16317</v>
      </c>
      <c r="C1443" s="484" t="s">
        <v>16334</v>
      </c>
      <c r="D1443" s="172">
        <f t="shared" si="23"/>
        <v>8</v>
      </c>
      <c r="E1443" s="488" t="s">
        <v>3789</v>
      </c>
      <c r="F1443" s="488" t="s">
        <v>13859</v>
      </c>
      <c r="G1443" s="81"/>
      <c r="H1443" s="81" t="s">
        <v>16821</v>
      </c>
      <c r="I1443" s="407"/>
      <c r="J1443" s="407"/>
      <c r="K1443" s="156" t="s">
        <v>16762</v>
      </c>
      <c r="L1443" s="156"/>
      <c r="M1443" s="156"/>
    </row>
    <row r="1444" spans="1:13" ht="20.25" customHeight="1">
      <c r="A1444" s="69" t="s">
        <v>264</v>
      </c>
      <c r="B1444" s="484" t="s">
        <v>16317</v>
      </c>
      <c r="C1444" s="484" t="s">
        <v>16334</v>
      </c>
      <c r="D1444" s="172">
        <f t="shared" si="23"/>
        <v>9</v>
      </c>
      <c r="E1444" s="488" t="s">
        <v>16429</v>
      </c>
      <c r="F1444" s="488" t="s">
        <v>16428</v>
      </c>
      <c r="G1444" s="81"/>
      <c r="H1444" s="81" t="s">
        <v>16822</v>
      </c>
      <c r="I1444" s="407"/>
      <c r="J1444" s="407"/>
      <c r="K1444" s="156" t="s">
        <v>16762</v>
      </c>
      <c r="L1444" s="156"/>
      <c r="M1444" s="156"/>
    </row>
    <row r="1445" spans="1:13" ht="20.25" customHeight="1">
      <c r="A1445" s="69" t="s">
        <v>264</v>
      </c>
      <c r="B1445" s="484" t="s">
        <v>16317</v>
      </c>
      <c r="C1445" s="484" t="s">
        <v>16334</v>
      </c>
      <c r="D1445" s="172">
        <f t="shared" si="23"/>
        <v>10</v>
      </c>
      <c r="E1445" s="488" t="s">
        <v>3975</v>
      </c>
      <c r="F1445" s="488" t="s">
        <v>16430</v>
      </c>
      <c r="G1445" s="81"/>
      <c r="H1445" s="81" t="s">
        <v>16823</v>
      </c>
      <c r="I1445" s="407"/>
      <c r="J1445" s="407"/>
      <c r="K1445" s="156" t="s">
        <v>16762</v>
      </c>
      <c r="L1445" s="156"/>
      <c r="M1445" s="156"/>
    </row>
    <row r="1446" spans="1:13" ht="20.25" customHeight="1">
      <c r="A1446" s="69" t="s">
        <v>264</v>
      </c>
      <c r="B1446" s="484" t="s">
        <v>16317</v>
      </c>
      <c r="C1446" s="484" t="s">
        <v>16334</v>
      </c>
      <c r="D1446" s="172">
        <f t="shared" si="23"/>
        <v>11</v>
      </c>
      <c r="E1446" s="488" t="s">
        <v>3050</v>
      </c>
      <c r="F1446" s="488" t="s">
        <v>16431</v>
      </c>
      <c r="G1446" s="81"/>
      <c r="H1446" s="81" t="s">
        <v>16824</v>
      </c>
      <c r="I1446" s="407"/>
      <c r="J1446" s="407"/>
      <c r="K1446" s="69" t="s">
        <v>578</v>
      </c>
      <c r="L1446" s="156"/>
      <c r="M1446" s="156"/>
    </row>
    <row r="1447" spans="1:13" ht="20.25" customHeight="1">
      <c r="A1447" s="69" t="s">
        <v>264</v>
      </c>
      <c r="B1447" s="484" t="s">
        <v>16317</v>
      </c>
      <c r="C1447" s="484" t="s">
        <v>16334</v>
      </c>
      <c r="D1447" s="172">
        <f t="shared" si="23"/>
        <v>12</v>
      </c>
      <c r="E1447" s="488" t="s">
        <v>3978</v>
      </c>
      <c r="F1447" s="488" t="s">
        <v>16432</v>
      </c>
      <c r="G1447" s="81"/>
      <c r="H1447" s="81" t="s">
        <v>16825</v>
      </c>
      <c r="I1447" s="407"/>
      <c r="J1447" s="407"/>
      <c r="K1447" s="156" t="s">
        <v>218</v>
      </c>
      <c r="L1447" s="156"/>
      <c r="M1447" s="156"/>
    </row>
    <row r="1448" spans="1:13" ht="20.25" customHeight="1">
      <c r="A1448" s="69" t="s">
        <v>264</v>
      </c>
      <c r="B1448" s="484" t="s">
        <v>16317</v>
      </c>
      <c r="C1448" s="484" t="s">
        <v>16334</v>
      </c>
      <c r="D1448" s="172">
        <f t="shared" si="23"/>
        <v>13</v>
      </c>
      <c r="E1448" s="384" t="s">
        <v>212</v>
      </c>
      <c r="F1448" s="382" t="s">
        <v>591</v>
      </c>
      <c r="G1448" s="5" t="s">
        <v>9807</v>
      </c>
      <c r="H1448" s="13" t="s">
        <v>9808</v>
      </c>
      <c r="I1448" s="382" t="s">
        <v>4560</v>
      </c>
      <c r="J1448" s="478" t="s">
        <v>16958</v>
      </c>
      <c r="K1448" s="382" t="s">
        <v>9809</v>
      </c>
      <c r="L1448" s="156"/>
      <c r="M1448" s="156"/>
    </row>
    <row r="1449" spans="1:13" ht="20.25" customHeight="1">
      <c r="A1449" s="69" t="s">
        <v>264</v>
      </c>
      <c r="B1449" s="484" t="s">
        <v>16317</v>
      </c>
      <c r="C1449" s="484" t="s">
        <v>16334</v>
      </c>
      <c r="D1449" s="172">
        <f t="shared" si="23"/>
        <v>14</v>
      </c>
      <c r="E1449" s="488" t="s">
        <v>13836</v>
      </c>
      <c r="F1449" s="488" t="s">
        <v>13869</v>
      </c>
      <c r="G1449" s="69" t="s">
        <v>16766</v>
      </c>
      <c r="H1449" s="13" t="s">
        <v>9808</v>
      </c>
      <c r="I1449" s="69" t="s">
        <v>3522</v>
      </c>
      <c r="J1449" s="69">
        <v>20170101</v>
      </c>
      <c r="K1449" s="382" t="s">
        <v>9813</v>
      </c>
      <c r="L1449" s="156"/>
      <c r="M1449" s="156"/>
    </row>
    <row r="1450" spans="1:13" ht="20.25" customHeight="1">
      <c r="A1450" s="69" t="s">
        <v>264</v>
      </c>
      <c r="B1450" s="466" t="s">
        <v>16318</v>
      </c>
      <c r="C1450" s="466" t="s">
        <v>16335</v>
      </c>
      <c r="D1450" s="172">
        <f t="shared" si="23"/>
        <v>1</v>
      </c>
      <c r="E1450" s="433" t="s">
        <v>16434</v>
      </c>
      <c r="F1450" s="433" t="s">
        <v>16433</v>
      </c>
      <c r="G1450" s="81"/>
      <c r="H1450" s="81" t="s">
        <v>16826</v>
      </c>
      <c r="I1450" s="407"/>
      <c r="J1450" s="407"/>
      <c r="K1450" s="156" t="s">
        <v>16762</v>
      </c>
      <c r="L1450" s="156"/>
      <c r="M1450" s="156"/>
    </row>
    <row r="1451" spans="1:13" ht="20.25" customHeight="1">
      <c r="A1451" s="69" t="s">
        <v>264</v>
      </c>
      <c r="B1451" s="466" t="s">
        <v>16318</v>
      </c>
      <c r="C1451" s="466" t="s">
        <v>16335</v>
      </c>
      <c r="D1451" s="172">
        <f t="shared" si="23"/>
        <v>2</v>
      </c>
      <c r="E1451" s="433" t="s">
        <v>16436</v>
      </c>
      <c r="F1451" s="433" t="s">
        <v>16435</v>
      </c>
      <c r="G1451" s="81"/>
      <c r="H1451" s="81" t="s">
        <v>16827</v>
      </c>
      <c r="I1451" s="407"/>
      <c r="J1451" s="407"/>
      <c r="K1451" s="156" t="s">
        <v>16762</v>
      </c>
      <c r="L1451" s="156"/>
      <c r="M1451" s="156"/>
    </row>
    <row r="1452" spans="1:13" ht="20.25" customHeight="1">
      <c r="A1452" s="69" t="s">
        <v>264</v>
      </c>
      <c r="B1452" s="466" t="s">
        <v>16318</v>
      </c>
      <c r="C1452" s="466" t="s">
        <v>16335</v>
      </c>
      <c r="D1452" s="172">
        <f t="shared" si="23"/>
        <v>3</v>
      </c>
      <c r="E1452" s="433" t="s">
        <v>16438</v>
      </c>
      <c r="F1452" s="433" t="s">
        <v>16437</v>
      </c>
      <c r="G1452" s="81"/>
      <c r="H1452" s="81" t="s">
        <v>16828</v>
      </c>
      <c r="I1452" s="407"/>
      <c r="J1452" s="407"/>
      <c r="K1452" s="69" t="s">
        <v>578</v>
      </c>
      <c r="L1452" s="156"/>
      <c r="M1452" s="156"/>
    </row>
    <row r="1453" spans="1:13" ht="20.25" customHeight="1">
      <c r="A1453" s="69" t="s">
        <v>264</v>
      </c>
      <c r="B1453" s="466" t="s">
        <v>16318</v>
      </c>
      <c r="C1453" s="466" t="s">
        <v>16335</v>
      </c>
      <c r="D1453" s="172">
        <f t="shared" si="23"/>
        <v>4</v>
      </c>
      <c r="E1453" s="433" t="s">
        <v>16440</v>
      </c>
      <c r="F1453" s="433" t="s">
        <v>16439</v>
      </c>
      <c r="G1453" s="81"/>
      <c r="H1453" s="81" t="s">
        <v>16829</v>
      </c>
      <c r="I1453" s="407"/>
      <c r="J1453" s="407"/>
      <c r="K1453" s="156" t="s">
        <v>16762</v>
      </c>
      <c r="L1453" s="156"/>
      <c r="M1453" s="156"/>
    </row>
    <row r="1454" spans="1:13" ht="20.25" customHeight="1">
      <c r="A1454" s="69" t="s">
        <v>264</v>
      </c>
      <c r="B1454" s="466" t="s">
        <v>16318</v>
      </c>
      <c r="C1454" s="466" t="s">
        <v>16335</v>
      </c>
      <c r="D1454" s="172">
        <f t="shared" si="23"/>
        <v>5</v>
      </c>
      <c r="E1454" s="433" t="s">
        <v>16442</v>
      </c>
      <c r="F1454" s="433" t="s">
        <v>16441</v>
      </c>
      <c r="G1454" s="81"/>
      <c r="H1454" s="81" t="s">
        <v>16830</v>
      </c>
      <c r="I1454" s="471" t="s">
        <v>16712</v>
      </c>
      <c r="J1454" s="407" t="s">
        <v>16713</v>
      </c>
      <c r="K1454" s="69" t="s">
        <v>627</v>
      </c>
      <c r="L1454" s="156"/>
      <c r="M1454" s="156"/>
    </row>
    <row r="1455" spans="1:13" ht="20.25" customHeight="1">
      <c r="A1455" s="69" t="s">
        <v>264</v>
      </c>
      <c r="B1455" s="466" t="s">
        <v>16318</v>
      </c>
      <c r="C1455" s="466" t="s">
        <v>16335</v>
      </c>
      <c r="D1455" s="172">
        <f t="shared" si="23"/>
        <v>6</v>
      </c>
      <c r="E1455" s="433" t="s">
        <v>16444</v>
      </c>
      <c r="F1455" s="433" t="s">
        <v>16443</v>
      </c>
      <c r="G1455" s="81"/>
      <c r="H1455" s="81" t="s">
        <v>16831</v>
      </c>
      <c r="I1455" s="471" t="s">
        <v>16723</v>
      </c>
      <c r="J1455" s="407" t="s">
        <v>16724</v>
      </c>
      <c r="K1455" s="69" t="s">
        <v>627</v>
      </c>
      <c r="L1455" s="156"/>
      <c r="M1455" s="156"/>
    </row>
    <row r="1456" spans="1:13" ht="20.25" customHeight="1">
      <c r="A1456" s="69" t="s">
        <v>264</v>
      </c>
      <c r="B1456" s="466" t="s">
        <v>16318</v>
      </c>
      <c r="C1456" s="466" t="s">
        <v>16335</v>
      </c>
      <c r="D1456" s="172">
        <f t="shared" si="23"/>
        <v>7</v>
      </c>
      <c r="E1456" s="433" t="s">
        <v>4125</v>
      </c>
      <c r="F1456" s="433" t="s">
        <v>16445</v>
      </c>
      <c r="G1456" s="81"/>
      <c r="H1456" s="81" t="s">
        <v>16832</v>
      </c>
      <c r="I1456" s="478" t="s">
        <v>16707</v>
      </c>
      <c r="J1456" s="478" t="s">
        <v>16708</v>
      </c>
      <c r="K1456" s="406" t="s">
        <v>974</v>
      </c>
      <c r="L1456" s="156"/>
      <c r="M1456" s="156"/>
    </row>
    <row r="1457" spans="1:13" ht="20.25" customHeight="1">
      <c r="A1457" s="69" t="s">
        <v>264</v>
      </c>
      <c r="B1457" s="466" t="s">
        <v>16318</v>
      </c>
      <c r="C1457" s="466" t="s">
        <v>16335</v>
      </c>
      <c r="D1457" s="172">
        <f t="shared" si="23"/>
        <v>8</v>
      </c>
      <c r="E1457" s="433" t="s">
        <v>16447</v>
      </c>
      <c r="F1457" s="433" t="s">
        <v>16446</v>
      </c>
      <c r="G1457" s="81"/>
      <c r="H1457" s="81" t="s">
        <v>16833</v>
      </c>
      <c r="I1457" s="478" t="s">
        <v>16707</v>
      </c>
      <c r="J1457" s="478" t="s">
        <v>16708</v>
      </c>
      <c r="K1457" s="406" t="s">
        <v>974</v>
      </c>
      <c r="L1457" s="156"/>
      <c r="M1457" s="156"/>
    </row>
    <row r="1458" spans="1:13" ht="20.25" customHeight="1">
      <c r="A1458" s="69" t="s">
        <v>264</v>
      </c>
      <c r="B1458" s="466" t="s">
        <v>16318</v>
      </c>
      <c r="C1458" s="466" t="s">
        <v>16335</v>
      </c>
      <c r="D1458" s="172">
        <f t="shared" si="23"/>
        <v>9</v>
      </c>
      <c r="E1458" s="433" t="s">
        <v>16449</v>
      </c>
      <c r="F1458" s="433" t="s">
        <v>16448</v>
      </c>
      <c r="G1458" s="81"/>
      <c r="H1458" s="81" t="s">
        <v>16834</v>
      </c>
      <c r="I1458" s="407"/>
      <c r="J1458" s="407"/>
      <c r="K1458" s="156" t="s">
        <v>218</v>
      </c>
      <c r="L1458" s="156"/>
      <c r="M1458" s="156"/>
    </row>
    <row r="1459" spans="1:13" ht="20.25" customHeight="1">
      <c r="A1459" s="69" t="s">
        <v>264</v>
      </c>
      <c r="B1459" s="466" t="s">
        <v>16318</v>
      </c>
      <c r="C1459" s="466" t="s">
        <v>16335</v>
      </c>
      <c r="D1459" s="172">
        <f t="shared" si="23"/>
        <v>10</v>
      </c>
      <c r="E1459" s="433" t="s">
        <v>16451</v>
      </c>
      <c r="F1459" s="433" t="s">
        <v>16450</v>
      </c>
      <c r="G1459" s="81"/>
      <c r="H1459" s="81" t="s">
        <v>16835</v>
      </c>
      <c r="I1459" s="407"/>
      <c r="J1459" s="407"/>
      <c r="K1459" s="172" t="s">
        <v>218</v>
      </c>
      <c r="L1459" s="156"/>
      <c r="M1459" s="156"/>
    </row>
    <row r="1460" spans="1:13" ht="20.25" customHeight="1">
      <c r="A1460" s="69" t="s">
        <v>264</v>
      </c>
      <c r="B1460" s="466" t="s">
        <v>16318</v>
      </c>
      <c r="C1460" s="466" t="s">
        <v>16335</v>
      </c>
      <c r="D1460" s="172">
        <f t="shared" si="23"/>
        <v>11</v>
      </c>
      <c r="E1460" s="433" t="s">
        <v>16453</v>
      </c>
      <c r="F1460" s="433" t="s">
        <v>16452</v>
      </c>
      <c r="G1460" s="81"/>
      <c r="H1460" s="81" t="s">
        <v>16836</v>
      </c>
      <c r="I1460" s="407"/>
      <c r="J1460" s="407"/>
      <c r="K1460" s="172" t="s">
        <v>218</v>
      </c>
      <c r="L1460" s="156"/>
      <c r="M1460" s="156"/>
    </row>
    <row r="1461" spans="1:13" ht="20.25" customHeight="1">
      <c r="A1461" s="69" t="s">
        <v>264</v>
      </c>
      <c r="B1461" s="466" t="s">
        <v>16318</v>
      </c>
      <c r="C1461" s="466" t="s">
        <v>16335</v>
      </c>
      <c r="D1461" s="172">
        <f t="shared" si="23"/>
        <v>12</v>
      </c>
      <c r="E1461" s="433" t="s">
        <v>16455</v>
      </c>
      <c r="F1461" s="433" t="s">
        <v>16454</v>
      </c>
      <c r="G1461" s="81"/>
      <c r="H1461" s="81" t="s">
        <v>16837</v>
      </c>
      <c r="I1461" s="407"/>
      <c r="J1461" s="407"/>
      <c r="K1461" s="156" t="s">
        <v>16762</v>
      </c>
      <c r="L1461" s="156"/>
      <c r="M1461" s="156"/>
    </row>
    <row r="1462" spans="1:13" ht="20.25" customHeight="1">
      <c r="A1462" s="69" t="s">
        <v>264</v>
      </c>
      <c r="B1462" s="466" t="s">
        <v>16318</v>
      </c>
      <c r="C1462" s="466" t="s">
        <v>16335</v>
      </c>
      <c r="D1462" s="172">
        <f t="shared" si="23"/>
        <v>13</v>
      </c>
      <c r="E1462" s="433" t="s">
        <v>13933</v>
      </c>
      <c r="F1462" s="433" t="s">
        <v>13932</v>
      </c>
      <c r="G1462" s="81"/>
      <c r="H1462" s="81" t="s">
        <v>16838</v>
      </c>
      <c r="I1462" s="407"/>
      <c r="J1462" s="407"/>
      <c r="K1462" s="156" t="s">
        <v>16762</v>
      </c>
      <c r="L1462" s="156"/>
      <c r="M1462" s="156"/>
    </row>
    <row r="1463" spans="1:13" ht="20.25" customHeight="1">
      <c r="A1463" s="69" t="s">
        <v>264</v>
      </c>
      <c r="B1463" s="466" t="s">
        <v>16318</v>
      </c>
      <c r="C1463" s="466" t="s">
        <v>16335</v>
      </c>
      <c r="D1463" s="172">
        <f t="shared" si="23"/>
        <v>14</v>
      </c>
      <c r="E1463" s="433" t="s">
        <v>16457</v>
      </c>
      <c r="F1463" s="433" t="s">
        <v>16456</v>
      </c>
      <c r="G1463" s="81"/>
      <c r="H1463" s="81" t="s">
        <v>16839</v>
      </c>
      <c r="I1463" s="407"/>
      <c r="J1463" s="407"/>
      <c r="K1463" s="156" t="s">
        <v>16762</v>
      </c>
      <c r="L1463" s="156"/>
      <c r="M1463" s="156"/>
    </row>
    <row r="1464" spans="1:13" ht="20.25" customHeight="1">
      <c r="A1464" s="69" t="s">
        <v>264</v>
      </c>
      <c r="B1464" s="466" t="s">
        <v>16318</v>
      </c>
      <c r="C1464" s="466" t="s">
        <v>16335</v>
      </c>
      <c r="D1464" s="172">
        <f t="shared" si="23"/>
        <v>15</v>
      </c>
      <c r="E1464" s="433" t="s">
        <v>955</v>
      </c>
      <c r="F1464" s="433" t="s">
        <v>13851</v>
      </c>
      <c r="G1464" s="81"/>
      <c r="H1464" s="81" t="s">
        <v>16840</v>
      </c>
      <c r="I1464" s="407"/>
      <c r="J1464" s="407"/>
      <c r="K1464" s="156" t="s">
        <v>16762</v>
      </c>
      <c r="L1464" s="156"/>
      <c r="M1464" s="156"/>
    </row>
    <row r="1465" spans="1:13" ht="20.25" customHeight="1">
      <c r="A1465" s="69" t="s">
        <v>264</v>
      </c>
      <c r="B1465" s="466" t="s">
        <v>16318</v>
      </c>
      <c r="C1465" s="466" t="s">
        <v>16335</v>
      </c>
      <c r="D1465" s="172">
        <f t="shared" si="23"/>
        <v>16</v>
      </c>
      <c r="E1465" s="433" t="s">
        <v>3579</v>
      </c>
      <c r="F1465" s="433" t="s">
        <v>16458</v>
      </c>
      <c r="G1465" s="81"/>
      <c r="H1465" s="81" t="s">
        <v>16841</v>
      </c>
      <c r="I1465" s="407"/>
      <c r="J1465" s="407"/>
      <c r="K1465" s="156" t="s">
        <v>16762</v>
      </c>
      <c r="L1465" s="156"/>
      <c r="M1465" s="156"/>
    </row>
    <row r="1466" spans="1:13" ht="20.25" customHeight="1">
      <c r="A1466" s="69" t="s">
        <v>264</v>
      </c>
      <c r="B1466" s="466" t="s">
        <v>16318</v>
      </c>
      <c r="C1466" s="466" t="s">
        <v>16335</v>
      </c>
      <c r="D1466" s="172">
        <f t="shared" si="23"/>
        <v>17</v>
      </c>
      <c r="E1466" s="433" t="s">
        <v>2537</v>
      </c>
      <c r="F1466" s="433" t="s">
        <v>14040</v>
      </c>
      <c r="G1466" s="81"/>
      <c r="H1466" s="81" t="s">
        <v>16842</v>
      </c>
      <c r="I1466" s="407"/>
      <c r="J1466" s="407"/>
      <c r="K1466" s="69" t="s">
        <v>578</v>
      </c>
      <c r="L1466" s="156"/>
      <c r="M1466" s="156"/>
    </row>
    <row r="1467" spans="1:13" ht="20.25" customHeight="1">
      <c r="A1467" s="69" t="s">
        <v>264</v>
      </c>
      <c r="B1467" s="466" t="s">
        <v>16318</v>
      </c>
      <c r="C1467" s="466" t="s">
        <v>16335</v>
      </c>
      <c r="D1467" s="172">
        <f t="shared" si="23"/>
        <v>18</v>
      </c>
      <c r="E1467" s="433" t="s">
        <v>16460</v>
      </c>
      <c r="F1467" s="433" t="s">
        <v>16459</v>
      </c>
      <c r="G1467" s="81"/>
      <c r="H1467" s="81" t="s">
        <v>16843</v>
      </c>
      <c r="I1467" s="407"/>
      <c r="J1467" s="407"/>
      <c r="K1467" s="69" t="s">
        <v>578</v>
      </c>
      <c r="L1467" s="156"/>
      <c r="M1467" s="156"/>
    </row>
    <row r="1468" spans="1:13" ht="20.25" customHeight="1">
      <c r="A1468" s="69" t="s">
        <v>264</v>
      </c>
      <c r="B1468" s="466" t="s">
        <v>16318</v>
      </c>
      <c r="C1468" s="466" t="s">
        <v>16335</v>
      </c>
      <c r="D1468" s="172">
        <f t="shared" si="23"/>
        <v>19</v>
      </c>
      <c r="E1468" s="433" t="s">
        <v>16462</v>
      </c>
      <c r="F1468" s="433" t="s">
        <v>16461</v>
      </c>
      <c r="G1468" s="81"/>
      <c r="H1468" s="81" t="s">
        <v>16844</v>
      </c>
      <c r="I1468" s="407"/>
      <c r="J1468" s="407"/>
      <c r="K1468" s="156" t="s">
        <v>16762</v>
      </c>
      <c r="L1468" s="156"/>
      <c r="M1468" s="156"/>
    </row>
    <row r="1469" spans="1:13" ht="20.25" customHeight="1">
      <c r="A1469" s="69" t="s">
        <v>264</v>
      </c>
      <c r="B1469" s="466" t="s">
        <v>16318</v>
      </c>
      <c r="C1469" s="466" t="s">
        <v>16335</v>
      </c>
      <c r="D1469" s="172">
        <f t="shared" si="23"/>
        <v>20</v>
      </c>
      <c r="E1469" s="433" t="s">
        <v>16464</v>
      </c>
      <c r="F1469" s="433" t="s">
        <v>16463</v>
      </c>
      <c r="G1469" s="81"/>
      <c r="H1469" s="81" t="s">
        <v>16845</v>
      </c>
      <c r="I1469" s="407"/>
      <c r="J1469" s="407" t="s">
        <v>4202</v>
      </c>
      <c r="K1469" s="156" t="s">
        <v>599</v>
      </c>
      <c r="L1469" s="156"/>
      <c r="M1469" s="156"/>
    </row>
    <row r="1470" spans="1:13" ht="20.25" customHeight="1">
      <c r="A1470" s="69" t="s">
        <v>264</v>
      </c>
      <c r="B1470" s="466" t="s">
        <v>16318</v>
      </c>
      <c r="C1470" s="466" t="s">
        <v>16335</v>
      </c>
      <c r="D1470" s="172">
        <f t="shared" si="23"/>
        <v>21</v>
      </c>
      <c r="E1470" s="433" t="s">
        <v>16466</v>
      </c>
      <c r="F1470" s="433" t="s">
        <v>16465</v>
      </c>
      <c r="G1470" s="81"/>
      <c r="H1470" s="81" t="s">
        <v>16846</v>
      </c>
      <c r="I1470" s="407"/>
      <c r="J1470" s="407"/>
      <c r="K1470" s="69" t="s">
        <v>578</v>
      </c>
      <c r="L1470" s="156"/>
      <c r="M1470" s="156"/>
    </row>
    <row r="1471" spans="1:13" ht="20.25" customHeight="1">
      <c r="A1471" s="69" t="s">
        <v>264</v>
      </c>
      <c r="B1471" s="466" t="s">
        <v>16318</v>
      </c>
      <c r="C1471" s="466" t="s">
        <v>16335</v>
      </c>
      <c r="D1471" s="172">
        <f t="shared" si="23"/>
        <v>22</v>
      </c>
      <c r="E1471" s="366" t="s">
        <v>16468</v>
      </c>
      <c r="F1471" s="366" t="s">
        <v>16467</v>
      </c>
      <c r="G1471" s="81"/>
      <c r="H1471" s="81" t="s">
        <v>16847</v>
      </c>
      <c r="I1471" s="478" t="s">
        <v>16707</v>
      </c>
      <c r="J1471" s="478" t="s">
        <v>16708</v>
      </c>
      <c r="K1471" s="406" t="s">
        <v>974</v>
      </c>
      <c r="L1471" s="156"/>
      <c r="M1471" s="156"/>
    </row>
    <row r="1472" spans="1:13" ht="20.25" customHeight="1">
      <c r="A1472" s="69" t="s">
        <v>264</v>
      </c>
      <c r="B1472" s="466" t="s">
        <v>16318</v>
      </c>
      <c r="C1472" s="466" t="s">
        <v>16335</v>
      </c>
      <c r="D1472" s="172">
        <f t="shared" si="23"/>
        <v>23</v>
      </c>
      <c r="E1472" s="433" t="s">
        <v>16470</v>
      </c>
      <c r="F1472" s="433" t="s">
        <v>16469</v>
      </c>
      <c r="G1472" s="81"/>
      <c r="H1472" s="81" t="s">
        <v>16848</v>
      </c>
      <c r="I1472" s="471" t="s">
        <v>16725</v>
      </c>
      <c r="J1472" s="407" t="s">
        <v>16726</v>
      </c>
      <c r="K1472" s="69" t="s">
        <v>627</v>
      </c>
      <c r="L1472" s="156"/>
      <c r="M1472" s="156"/>
    </row>
    <row r="1473" spans="1:13" ht="20.25" customHeight="1">
      <c r="A1473" s="69" t="s">
        <v>264</v>
      </c>
      <c r="B1473" s="466" t="s">
        <v>16318</v>
      </c>
      <c r="C1473" s="466" t="s">
        <v>16335</v>
      </c>
      <c r="D1473" s="172">
        <f t="shared" ref="D1473" si="24">IF($C1473=$C1472,$D1472+1,1)</f>
        <v>24</v>
      </c>
      <c r="E1473" s="366" t="s">
        <v>11916</v>
      </c>
      <c r="F1473" s="366" t="s">
        <v>16471</v>
      </c>
      <c r="G1473" s="81"/>
      <c r="H1473" s="81" t="s">
        <v>16849</v>
      </c>
      <c r="I1473" s="407"/>
      <c r="J1473" s="407"/>
      <c r="K1473" s="156" t="s">
        <v>16762</v>
      </c>
      <c r="L1473" s="156"/>
      <c r="M1473" s="156"/>
    </row>
    <row r="1474" spans="1:13" ht="20.25" customHeight="1">
      <c r="A1474" s="69" t="s">
        <v>264</v>
      </c>
      <c r="B1474" s="466" t="s">
        <v>16318</v>
      </c>
      <c r="C1474" s="466" t="s">
        <v>16335</v>
      </c>
      <c r="D1474" s="172">
        <f t="shared" ref="D1474" si="25">IF($C1474=$C1473,$D1473+1,1)</f>
        <v>25</v>
      </c>
      <c r="E1474" s="366" t="s">
        <v>16473</v>
      </c>
      <c r="F1474" s="366" t="s">
        <v>16472</v>
      </c>
      <c r="G1474" s="81"/>
      <c r="H1474" s="81" t="s">
        <v>16850</v>
      </c>
      <c r="I1474" s="407"/>
      <c r="J1474" s="407"/>
      <c r="K1474" s="69" t="s">
        <v>578</v>
      </c>
      <c r="L1474" s="156"/>
      <c r="M1474" s="156"/>
    </row>
    <row r="1475" spans="1:13" ht="20.25" customHeight="1">
      <c r="A1475" s="69" t="s">
        <v>264</v>
      </c>
      <c r="B1475" s="466" t="s">
        <v>16318</v>
      </c>
      <c r="C1475" s="466" t="s">
        <v>16335</v>
      </c>
      <c r="D1475" s="172">
        <f t="shared" ref="D1475" si="26">IF($C1475=$C1474,$D1474+1,1)</f>
        <v>26</v>
      </c>
      <c r="E1475" s="366" t="s">
        <v>16475</v>
      </c>
      <c r="F1475" s="366" t="s">
        <v>16474</v>
      </c>
      <c r="G1475" s="81"/>
      <c r="H1475" s="81" t="s">
        <v>16851</v>
      </c>
      <c r="I1475" s="407"/>
      <c r="J1475" s="407"/>
      <c r="K1475" s="69" t="s">
        <v>578</v>
      </c>
      <c r="L1475" s="156"/>
      <c r="M1475" s="156"/>
    </row>
    <row r="1476" spans="1:13" ht="20.25" customHeight="1">
      <c r="A1476" s="69" t="s">
        <v>264</v>
      </c>
      <c r="B1476" s="466" t="s">
        <v>16318</v>
      </c>
      <c r="C1476" s="466" t="s">
        <v>16335</v>
      </c>
      <c r="D1476" s="172">
        <f t="shared" ref="D1476" si="27">IF($C1476=$C1475,$D1475+1,1)</f>
        <v>27</v>
      </c>
      <c r="E1476" s="366" t="s">
        <v>16477</v>
      </c>
      <c r="F1476" s="366" t="s">
        <v>16476</v>
      </c>
      <c r="G1476" s="81"/>
      <c r="H1476" s="81" t="s">
        <v>16852</v>
      </c>
      <c r="I1476" s="407"/>
      <c r="J1476" s="407"/>
      <c r="K1476" s="156" t="s">
        <v>16762</v>
      </c>
      <c r="L1476" s="156"/>
      <c r="M1476" s="156"/>
    </row>
    <row r="1477" spans="1:13" ht="20.25" customHeight="1">
      <c r="A1477" s="69" t="s">
        <v>264</v>
      </c>
      <c r="B1477" s="466" t="s">
        <v>16318</v>
      </c>
      <c r="C1477" s="466" t="s">
        <v>16335</v>
      </c>
      <c r="D1477" s="172">
        <f t="shared" ref="D1477" si="28">IF($C1477=$C1476,$D1476+1,1)</f>
        <v>28</v>
      </c>
      <c r="E1477" s="366" t="s">
        <v>16479</v>
      </c>
      <c r="F1477" s="366" t="s">
        <v>16478</v>
      </c>
      <c r="G1477" s="81"/>
      <c r="H1477" s="81" t="s">
        <v>16853</v>
      </c>
      <c r="I1477" s="407"/>
      <c r="J1477" s="407"/>
      <c r="K1477" s="156" t="s">
        <v>16762</v>
      </c>
      <c r="L1477" s="156"/>
      <c r="M1477" s="156"/>
    </row>
    <row r="1478" spans="1:13" ht="20.25" customHeight="1">
      <c r="A1478" s="69" t="s">
        <v>264</v>
      </c>
      <c r="B1478" s="466" t="s">
        <v>16318</v>
      </c>
      <c r="C1478" s="466" t="s">
        <v>16335</v>
      </c>
      <c r="D1478" s="172">
        <f t="shared" ref="D1478" si="29">IF($C1478=$C1477,$D1477+1,1)</f>
        <v>29</v>
      </c>
      <c r="E1478" s="480" t="s">
        <v>16481</v>
      </c>
      <c r="F1478" s="480" t="s">
        <v>16480</v>
      </c>
      <c r="G1478" s="81"/>
      <c r="H1478" s="81" t="s">
        <v>16854</v>
      </c>
      <c r="I1478" s="407"/>
      <c r="J1478" s="407"/>
      <c r="K1478" s="69" t="s">
        <v>578</v>
      </c>
      <c r="L1478" s="156"/>
      <c r="M1478" s="156"/>
    </row>
    <row r="1479" spans="1:13" ht="20.25" customHeight="1">
      <c r="A1479" s="69" t="s">
        <v>264</v>
      </c>
      <c r="B1479" s="466" t="s">
        <v>16318</v>
      </c>
      <c r="C1479" s="466" t="s">
        <v>16335</v>
      </c>
      <c r="D1479" s="172">
        <f t="shared" ref="D1479" si="30">IF($C1479=$C1478,$D1478+1,1)</f>
        <v>30</v>
      </c>
      <c r="E1479" s="433" t="s">
        <v>3193</v>
      </c>
      <c r="F1479" s="433" t="s">
        <v>16413</v>
      </c>
      <c r="G1479" s="81"/>
      <c r="H1479" s="81" t="s">
        <v>16855</v>
      </c>
      <c r="I1479" s="407"/>
      <c r="J1479" s="407"/>
      <c r="K1479" s="156" t="s">
        <v>16762</v>
      </c>
      <c r="L1479" s="156"/>
      <c r="M1479" s="156"/>
    </row>
    <row r="1480" spans="1:13" ht="20.25" customHeight="1">
      <c r="A1480" s="69" t="s">
        <v>264</v>
      </c>
      <c r="B1480" s="466" t="s">
        <v>16318</v>
      </c>
      <c r="C1480" s="466" t="s">
        <v>16335</v>
      </c>
      <c r="D1480" s="172">
        <f t="shared" ref="D1480" si="31">IF($C1480=$C1479,$D1479+1,1)</f>
        <v>31</v>
      </c>
      <c r="E1480" s="480" t="s">
        <v>16483</v>
      </c>
      <c r="F1480" s="480" t="s">
        <v>16482</v>
      </c>
      <c r="G1480" s="81"/>
      <c r="H1480" s="81" t="s">
        <v>16856</v>
      </c>
      <c r="I1480" s="471" t="s">
        <v>16718</v>
      </c>
      <c r="J1480" s="407" t="s">
        <v>16717</v>
      </c>
      <c r="K1480" s="69" t="s">
        <v>627</v>
      </c>
      <c r="L1480" s="156"/>
      <c r="M1480" s="156"/>
    </row>
    <row r="1481" spans="1:13" ht="20.25" customHeight="1">
      <c r="A1481" s="69" t="s">
        <v>264</v>
      </c>
      <c r="B1481" s="466" t="s">
        <v>16318</v>
      </c>
      <c r="C1481" s="466" t="s">
        <v>16335</v>
      </c>
      <c r="D1481" s="172">
        <f t="shared" ref="D1481" si="32">IF($C1481=$C1480,$D1480+1,1)</f>
        <v>32</v>
      </c>
      <c r="E1481" s="480" t="s">
        <v>16485</v>
      </c>
      <c r="F1481" s="480" t="s">
        <v>16484</v>
      </c>
      <c r="G1481" s="81"/>
      <c r="H1481" s="81" t="s">
        <v>16857</v>
      </c>
      <c r="I1481" s="471" t="s">
        <v>16719</v>
      </c>
      <c r="J1481" s="407" t="s">
        <v>16720</v>
      </c>
      <c r="K1481" s="69" t="s">
        <v>627</v>
      </c>
      <c r="L1481" s="156"/>
      <c r="M1481" s="156"/>
    </row>
    <row r="1482" spans="1:13" ht="20.25" customHeight="1">
      <c r="A1482" s="69" t="s">
        <v>264</v>
      </c>
      <c r="B1482" s="466" t="s">
        <v>16318</v>
      </c>
      <c r="C1482" s="466" t="s">
        <v>16335</v>
      </c>
      <c r="D1482" s="172">
        <f t="shared" ref="D1482" si="33">IF($C1482=$C1481,$D1481+1,1)</f>
        <v>33</v>
      </c>
      <c r="E1482" s="480" t="s">
        <v>16487</v>
      </c>
      <c r="F1482" s="480" t="s">
        <v>16486</v>
      </c>
      <c r="G1482" s="81"/>
      <c r="H1482" s="81" t="s">
        <v>16858</v>
      </c>
      <c r="I1482" s="471" t="s">
        <v>16721</v>
      </c>
      <c r="J1482" s="407" t="s">
        <v>16722</v>
      </c>
      <c r="K1482" s="69" t="s">
        <v>627</v>
      </c>
      <c r="L1482" s="156"/>
      <c r="M1482" s="156"/>
    </row>
    <row r="1483" spans="1:13" ht="20.25" customHeight="1">
      <c r="A1483" s="69" t="s">
        <v>264</v>
      </c>
      <c r="B1483" s="466" t="s">
        <v>16318</v>
      </c>
      <c r="C1483" s="466" t="s">
        <v>16335</v>
      </c>
      <c r="D1483" s="172">
        <f t="shared" ref="D1483" si="34">IF($C1483=$C1482,$D1482+1,1)</f>
        <v>34</v>
      </c>
      <c r="E1483" s="480" t="s">
        <v>2492</v>
      </c>
      <c r="F1483" s="480" t="s">
        <v>15824</v>
      </c>
      <c r="G1483" s="81"/>
      <c r="H1483" s="81" t="s">
        <v>16859</v>
      </c>
      <c r="I1483" s="407"/>
      <c r="J1483" s="407"/>
      <c r="K1483" s="156" t="s">
        <v>16762</v>
      </c>
      <c r="L1483" s="156"/>
      <c r="M1483" s="156"/>
    </row>
    <row r="1484" spans="1:13" ht="20.25" customHeight="1">
      <c r="A1484" s="69" t="s">
        <v>264</v>
      </c>
      <c r="B1484" s="466" t="s">
        <v>16318</v>
      </c>
      <c r="C1484" s="466" t="s">
        <v>16335</v>
      </c>
      <c r="D1484" s="172">
        <f t="shared" ref="D1484" si="35">IF($C1484=$C1483,$D1483+1,1)</f>
        <v>35</v>
      </c>
      <c r="E1484" s="491" t="s">
        <v>16489</v>
      </c>
      <c r="F1484" s="491" t="s">
        <v>16488</v>
      </c>
      <c r="G1484" s="81"/>
      <c r="H1484" s="81" t="s">
        <v>16860</v>
      </c>
      <c r="I1484" s="407"/>
      <c r="J1484" s="407"/>
      <c r="K1484" s="69" t="s">
        <v>578</v>
      </c>
      <c r="L1484" s="156"/>
      <c r="M1484" s="156"/>
    </row>
    <row r="1485" spans="1:13" ht="20.25" customHeight="1">
      <c r="A1485" s="69" t="s">
        <v>264</v>
      </c>
      <c r="B1485" s="466" t="s">
        <v>16318</v>
      </c>
      <c r="C1485" s="466" t="s">
        <v>16335</v>
      </c>
      <c r="D1485" s="172">
        <f t="shared" ref="D1485" si="36">IF($C1485=$C1484,$D1484+1,1)</f>
        <v>36</v>
      </c>
      <c r="E1485" s="491" t="s">
        <v>2713</v>
      </c>
      <c r="F1485" s="491" t="s">
        <v>16490</v>
      </c>
      <c r="G1485" s="81"/>
      <c r="H1485" s="81" t="s">
        <v>16861</v>
      </c>
      <c r="I1485" s="407"/>
      <c r="J1485" s="407"/>
      <c r="K1485" s="69" t="s">
        <v>578</v>
      </c>
      <c r="L1485" s="156"/>
      <c r="M1485" s="156"/>
    </row>
    <row r="1486" spans="1:13" ht="20.25" customHeight="1">
      <c r="A1486" s="69" t="s">
        <v>264</v>
      </c>
      <c r="B1486" s="466" t="s">
        <v>16318</v>
      </c>
      <c r="C1486" s="466" t="s">
        <v>16335</v>
      </c>
      <c r="D1486" s="172">
        <f t="shared" ref="D1486" si="37">IF($C1486=$C1485,$D1485+1,1)</f>
        <v>37</v>
      </c>
      <c r="E1486" s="366" t="s">
        <v>3591</v>
      </c>
      <c r="F1486" s="366" t="s">
        <v>16491</v>
      </c>
      <c r="G1486" s="81"/>
      <c r="H1486" s="81" t="s">
        <v>16862</v>
      </c>
      <c r="I1486" s="407"/>
      <c r="J1486" s="407"/>
      <c r="K1486" s="69" t="s">
        <v>578</v>
      </c>
      <c r="L1486" s="156"/>
      <c r="M1486" s="156"/>
    </row>
    <row r="1487" spans="1:13" ht="20.25" customHeight="1">
      <c r="A1487" s="69" t="s">
        <v>264</v>
      </c>
      <c r="B1487" s="466" t="s">
        <v>16318</v>
      </c>
      <c r="C1487" s="466" t="s">
        <v>16335</v>
      </c>
      <c r="D1487" s="172">
        <f t="shared" ref="D1487:D1489" si="38">IF($C1487=$C1486,$D1486+1,1)</f>
        <v>38</v>
      </c>
      <c r="E1487" s="480" t="s">
        <v>16493</v>
      </c>
      <c r="F1487" s="366" t="s">
        <v>16492</v>
      </c>
      <c r="G1487" s="81"/>
      <c r="H1487" s="81" t="s">
        <v>16863</v>
      </c>
      <c r="I1487" s="407"/>
      <c r="J1487" s="407"/>
      <c r="K1487" s="69" t="s">
        <v>16727</v>
      </c>
      <c r="L1487" s="156"/>
      <c r="M1487" s="156"/>
    </row>
    <row r="1488" spans="1:13" ht="20.25" customHeight="1">
      <c r="A1488" s="69" t="s">
        <v>264</v>
      </c>
      <c r="B1488" s="466" t="s">
        <v>16318</v>
      </c>
      <c r="C1488" s="466" t="s">
        <v>16335</v>
      </c>
      <c r="D1488" s="172">
        <f t="shared" si="38"/>
        <v>39</v>
      </c>
      <c r="E1488" s="384" t="s">
        <v>212</v>
      </c>
      <c r="F1488" s="382" t="s">
        <v>591</v>
      </c>
      <c r="G1488" s="5" t="s">
        <v>9807</v>
      </c>
      <c r="H1488" s="13" t="s">
        <v>9808</v>
      </c>
      <c r="I1488" s="382" t="s">
        <v>4560</v>
      </c>
      <c r="J1488" s="478" t="s">
        <v>16958</v>
      </c>
      <c r="K1488" s="382" t="s">
        <v>9809</v>
      </c>
      <c r="L1488" s="156"/>
      <c r="M1488" s="156"/>
    </row>
    <row r="1489" spans="1:13" ht="20.25" customHeight="1">
      <c r="A1489" s="69" t="s">
        <v>264</v>
      </c>
      <c r="B1489" s="466" t="s">
        <v>16318</v>
      </c>
      <c r="C1489" s="466" t="s">
        <v>16335</v>
      </c>
      <c r="D1489" s="172">
        <f t="shared" si="38"/>
        <v>40</v>
      </c>
      <c r="E1489" s="480" t="s">
        <v>13836</v>
      </c>
      <c r="F1489" s="480" t="s">
        <v>565</v>
      </c>
      <c r="G1489" s="69" t="s">
        <v>16766</v>
      </c>
      <c r="H1489" s="13" t="s">
        <v>9808</v>
      </c>
      <c r="I1489" s="69" t="s">
        <v>3522</v>
      </c>
      <c r="J1489" s="69">
        <v>20170101</v>
      </c>
      <c r="K1489" s="382" t="s">
        <v>9813</v>
      </c>
      <c r="L1489" s="156"/>
      <c r="M1489" s="156"/>
    </row>
    <row r="1490" spans="1:13" ht="20.25" customHeight="1">
      <c r="A1490" s="69" t="s">
        <v>264</v>
      </c>
      <c r="B1490" s="466" t="s">
        <v>16319</v>
      </c>
      <c r="C1490" s="466" t="s">
        <v>16336</v>
      </c>
      <c r="D1490" s="172">
        <f t="shared" ref="D1490" si="39">IF($C1490=$C1489,$D1489+1,1)</f>
        <v>1</v>
      </c>
      <c r="E1490" s="433" t="s">
        <v>16495</v>
      </c>
      <c r="F1490" s="433" t="s">
        <v>16494</v>
      </c>
      <c r="G1490" s="81"/>
      <c r="H1490" s="81" t="s">
        <v>16864</v>
      </c>
      <c r="I1490" s="407"/>
      <c r="J1490" s="407"/>
      <c r="K1490" s="69" t="s">
        <v>578</v>
      </c>
      <c r="L1490" s="156"/>
      <c r="M1490" s="156"/>
    </row>
    <row r="1491" spans="1:13" ht="20.25" customHeight="1">
      <c r="A1491" s="69" t="s">
        <v>264</v>
      </c>
      <c r="B1491" s="466" t="s">
        <v>16319</v>
      </c>
      <c r="C1491" s="466" t="s">
        <v>16336</v>
      </c>
      <c r="D1491" s="172">
        <f t="shared" ref="D1491" si="40">IF($C1491=$C1490,$D1490+1,1)</f>
        <v>2</v>
      </c>
      <c r="E1491" s="433" t="s">
        <v>16497</v>
      </c>
      <c r="F1491" s="433" t="s">
        <v>16496</v>
      </c>
      <c r="G1491" s="81"/>
      <c r="H1491" s="81" t="s">
        <v>16865</v>
      </c>
      <c r="I1491" s="471" t="s">
        <v>16714</v>
      </c>
      <c r="J1491" s="407" t="s">
        <v>16715</v>
      </c>
      <c r="K1491" s="69" t="s">
        <v>627</v>
      </c>
      <c r="L1491" s="156"/>
      <c r="M1491" s="156"/>
    </row>
    <row r="1492" spans="1:13" ht="20.25" customHeight="1">
      <c r="A1492" s="69" t="s">
        <v>264</v>
      </c>
      <c r="B1492" s="466" t="s">
        <v>16319</v>
      </c>
      <c r="C1492" s="466" t="s">
        <v>16336</v>
      </c>
      <c r="D1492" s="172">
        <f t="shared" ref="D1492" si="41">IF($C1492=$C1491,$D1491+1,1)</f>
        <v>3</v>
      </c>
      <c r="E1492" s="366" t="s">
        <v>16499</v>
      </c>
      <c r="F1492" s="366" t="s">
        <v>16498</v>
      </c>
      <c r="G1492" s="81"/>
      <c r="H1492" s="81" t="s">
        <v>16866</v>
      </c>
      <c r="I1492" s="407"/>
      <c r="J1492" s="407"/>
      <c r="K1492" s="69" t="s">
        <v>578</v>
      </c>
      <c r="L1492" s="156"/>
      <c r="M1492" s="156"/>
    </row>
    <row r="1493" spans="1:13" ht="20.25" customHeight="1">
      <c r="A1493" s="69" t="s">
        <v>264</v>
      </c>
      <c r="B1493" s="466" t="s">
        <v>16319</v>
      </c>
      <c r="C1493" s="466" t="s">
        <v>16336</v>
      </c>
      <c r="D1493" s="172">
        <f t="shared" ref="D1493" si="42">IF($C1493=$C1492,$D1492+1,1)</f>
        <v>4</v>
      </c>
      <c r="E1493" s="480" t="s">
        <v>202</v>
      </c>
      <c r="F1493" s="480" t="s">
        <v>13912</v>
      </c>
      <c r="G1493" s="69" t="s">
        <v>1235</v>
      </c>
      <c r="H1493" s="81" t="s">
        <v>16867</v>
      </c>
      <c r="I1493" s="69" t="s">
        <v>1701</v>
      </c>
      <c r="J1493" s="69" t="s">
        <v>1680</v>
      </c>
      <c r="K1493" s="69" t="s">
        <v>578</v>
      </c>
      <c r="L1493" s="156"/>
      <c r="M1493" s="156"/>
    </row>
    <row r="1494" spans="1:13" ht="20.25" customHeight="1">
      <c r="A1494" s="69" t="s">
        <v>264</v>
      </c>
      <c r="B1494" s="466" t="s">
        <v>16319</v>
      </c>
      <c r="C1494" s="466" t="s">
        <v>16336</v>
      </c>
      <c r="D1494" s="172">
        <f t="shared" ref="D1494" si="43">IF($C1494=$C1493,$D1493+1,1)</f>
        <v>5</v>
      </c>
      <c r="E1494" s="433" t="s">
        <v>16501</v>
      </c>
      <c r="F1494" s="366" t="s">
        <v>16500</v>
      </c>
      <c r="G1494" s="81"/>
      <c r="H1494" s="81" t="s">
        <v>16868</v>
      </c>
      <c r="I1494" s="407"/>
      <c r="J1494" s="407"/>
      <c r="K1494" s="69" t="s">
        <v>578</v>
      </c>
      <c r="L1494" s="156"/>
      <c r="M1494" s="156"/>
    </row>
    <row r="1495" spans="1:13" ht="20.25" customHeight="1">
      <c r="A1495" s="69" t="s">
        <v>264</v>
      </c>
      <c r="B1495" s="466" t="s">
        <v>16319</v>
      </c>
      <c r="C1495" s="466" t="s">
        <v>16336</v>
      </c>
      <c r="D1495" s="172">
        <f t="shared" ref="D1495" si="44">IF($C1495=$C1494,$D1494+1,1)</f>
        <v>6</v>
      </c>
      <c r="E1495" s="433" t="s">
        <v>3591</v>
      </c>
      <c r="F1495" s="366" t="s">
        <v>16491</v>
      </c>
      <c r="G1495" s="81"/>
      <c r="H1495" s="81" t="s">
        <v>16869</v>
      </c>
      <c r="I1495" s="407"/>
      <c r="J1495" s="407"/>
      <c r="K1495" s="69" t="s">
        <v>578</v>
      </c>
      <c r="L1495" s="156"/>
      <c r="M1495" s="156"/>
    </row>
    <row r="1496" spans="1:13" ht="20.25" customHeight="1">
      <c r="A1496" s="69" t="s">
        <v>264</v>
      </c>
      <c r="B1496" s="466" t="s">
        <v>16319</v>
      </c>
      <c r="C1496" s="466" t="s">
        <v>16336</v>
      </c>
      <c r="D1496" s="172">
        <f t="shared" ref="D1496" si="45">IF($C1496=$C1495,$D1495+1,1)</f>
        <v>7</v>
      </c>
      <c r="E1496" s="433" t="s">
        <v>2733</v>
      </c>
      <c r="F1496" s="366" t="s">
        <v>16502</v>
      </c>
      <c r="G1496" s="81"/>
      <c r="H1496" s="81" t="s">
        <v>16870</v>
      </c>
      <c r="I1496" s="478" t="s">
        <v>16707</v>
      </c>
      <c r="J1496" s="478" t="s">
        <v>16708</v>
      </c>
      <c r="K1496" s="406" t="s">
        <v>974</v>
      </c>
      <c r="L1496" s="156"/>
      <c r="M1496" s="156"/>
    </row>
    <row r="1497" spans="1:13" ht="20.25" customHeight="1">
      <c r="A1497" s="69" t="s">
        <v>264</v>
      </c>
      <c r="B1497" s="466" t="s">
        <v>16319</v>
      </c>
      <c r="C1497" s="466" t="s">
        <v>16336</v>
      </c>
      <c r="D1497" s="172">
        <f t="shared" ref="D1497" si="46">IF($C1497=$C1496,$D1496+1,1)</f>
        <v>8</v>
      </c>
      <c r="E1497" s="433" t="s">
        <v>2735</v>
      </c>
      <c r="F1497" s="366" t="s">
        <v>16503</v>
      </c>
      <c r="G1497" s="81"/>
      <c r="H1497" s="81" t="s">
        <v>16871</v>
      </c>
      <c r="I1497" s="478" t="s">
        <v>16707</v>
      </c>
      <c r="J1497" s="478" t="s">
        <v>16708</v>
      </c>
      <c r="K1497" s="406" t="s">
        <v>974</v>
      </c>
      <c r="L1497" s="156"/>
      <c r="M1497" s="156"/>
    </row>
    <row r="1498" spans="1:13" ht="20.25" customHeight="1">
      <c r="A1498" s="69" t="s">
        <v>264</v>
      </c>
      <c r="B1498" s="466" t="s">
        <v>16319</v>
      </c>
      <c r="C1498" s="466" t="s">
        <v>16336</v>
      </c>
      <c r="D1498" s="172">
        <f t="shared" ref="D1498" si="47">IF($C1498=$C1497,$D1497+1,1)</f>
        <v>9</v>
      </c>
      <c r="E1498" s="433" t="s">
        <v>16505</v>
      </c>
      <c r="F1498" s="366" t="s">
        <v>16504</v>
      </c>
      <c r="G1498" s="81"/>
      <c r="H1498" s="81" t="s">
        <v>16872</v>
      </c>
      <c r="I1498" s="407"/>
      <c r="J1498" s="407"/>
      <c r="K1498" s="156" t="s">
        <v>218</v>
      </c>
      <c r="L1498" s="156"/>
      <c r="M1498" s="156"/>
    </row>
    <row r="1499" spans="1:13" ht="20.25" customHeight="1">
      <c r="A1499" s="69" t="s">
        <v>264</v>
      </c>
      <c r="B1499" s="466" t="s">
        <v>16319</v>
      </c>
      <c r="C1499" s="466" t="s">
        <v>16336</v>
      </c>
      <c r="D1499" s="172">
        <f t="shared" ref="D1499" si="48">IF($C1499=$C1498,$D1498+1,1)</f>
        <v>10</v>
      </c>
      <c r="E1499" s="433" t="s">
        <v>16507</v>
      </c>
      <c r="F1499" s="366" t="s">
        <v>16506</v>
      </c>
      <c r="G1499" s="81"/>
      <c r="H1499" s="81" t="s">
        <v>16873</v>
      </c>
      <c r="I1499" s="407"/>
      <c r="J1499" s="407"/>
      <c r="K1499" s="156" t="s">
        <v>218</v>
      </c>
      <c r="L1499" s="156"/>
      <c r="M1499" s="156"/>
    </row>
    <row r="1500" spans="1:13" ht="20.25" customHeight="1">
      <c r="A1500" s="69" t="s">
        <v>264</v>
      </c>
      <c r="B1500" s="466" t="s">
        <v>16319</v>
      </c>
      <c r="C1500" s="466" t="s">
        <v>16336</v>
      </c>
      <c r="D1500" s="172">
        <f t="shared" ref="D1500" si="49">IF($C1500=$C1499,$D1499+1,1)</f>
        <v>11</v>
      </c>
      <c r="E1500" s="433" t="s">
        <v>16509</v>
      </c>
      <c r="F1500" s="366" t="s">
        <v>16508</v>
      </c>
      <c r="G1500" s="81"/>
      <c r="H1500" s="81" t="s">
        <v>16874</v>
      </c>
      <c r="I1500" s="471" t="s">
        <v>16728</v>
      </c>
      <c r="J1500" s="407" t="s">
        <v>16715</v>
      </c>
      <c r="K1500" s="69" t="s">
        <v>627</v>
      </c>
      <c r="L1500" s="156"/>
      <c r="M1500" s="156"/>
    </row>
    <row r="1501" spans="1:13" ht="20.25" customHeight="1">
      <c r="A1501" s="69" t="s">
        <v>264</v>
      </c>
      <c r="B1501" s="466" t="s">
        <v>16319</v>
      </c>
      <c r="C1501" s="466" t="s">
        <v>16336</v>
      </c>
      <c r="D1501" s="172">
        <f t="shared" ref="D1501" si="50">IF($C1501=$C1500,$D1500+1,1)</f>
        <v>12</v>
      </c>
      <c r="E1501" s="433" t="s">
        <v>16511</v>
      </c>
      <c r="F1501" s="366" t="s">
        <v>16510</v>
      </c>
      <c r="G1501" s="81"/>
      <c r="H1501" s="81" t="s">
        <v>16875</v>
      </c>
      <c r="I1501" s="407"/>
      <c r="J1501" s="407"/>
      <c r="K1501" s="156" t="s">
        <v>16762</v>
      </c>
      <c r="L1501" s="156"/>
      <c r="M1501" s="156"/>
    </row>
    <row r="1502" spans="1:13" ht="20.25" customHeight="1">
      <c r="A1502" s="69" t="s">
        <v>264</v>
      </c>
      <c r="B1502" s="466" t="s">
        <v>16319</v>
      </c>
      <c r="C1502" s="466" t="s">
        <v>16336</v>
      </c>
      <c r="D1502" s="172">
        <f t="shared" ref="D1502" si="51">IF($C1502=$C1501,$D1501+1,1)</f>
        <v>13</v>
      </c>
      <c r="E1502" s="433" t="s">
        <v>16513</v>
      </c>
      <c r="F1502" s="433" t="s">
        <v>16512</v>
      </c>
      <c r="G1502" s="81"/>
      <c r="H1502" s="81" t="s">
        <v>16876</v>
      </c>
      <c r="I1502" s="478" t="s">
        <v>16707</v>
      </c>
      <c r="J1502" s="478" t="s">
        <v>16708</v>
      </c>
      <c r="K1502" s="406" t="s">
        <v>974</v>
      </c>
      <c r="L1502" s="156"/>
      <c r="M1502" s="156"/>
    </row>
    <row r="1503" spans="1:13" ht="20.25" customHeight="1">
      <c r="A1503" s="69" t="s">
        <v>264</v>
      </c>
      <c r="B1503" s="466" t="s">
        <v>16319</v>
      </c>
      <c r="C1503" s="466" t="s">
        <v>16336</v>
      </c>
      <c r="D1503" s="172">
        <f t="shared" ref="D1503" si="52">IF($C1503=$C1502,$D1502+1,1)</f>
        <v>14</v>
      </c>
      <c r="E1503" s="492" t="s">
        <v>16515</v>
      </c>
      <c r="F1503" s="366" t="s">
        <v>16514</v>
      </c>
      <c r="G1503" s="81"/>
      <c r="H1503" s="81" t="s">
        <v>16877</v>
      </c>
      <c r="I1503" s="407"/>
      <c r="J1503" s="407"/>
      <c r="K1503" s="156" t="s">
        <v>16762</v>
      </c>
      <c r="L1503" s="156"/>
      <c r="M1503" s="156"/>
    </row>
    <row r="1504" spans="1:13" ht="20.25" customHeight="1">
      <c r="A1504" s="69" t="s">
        <v>264</v>
      </c>
      <c r="B1504" s="466" t="s">
        <v>16319</v>
      </c>
      <c r="C1504" s="466" t="s">
        <v>16336</v>
      </c>
      <c r="D1504" s="172">
        <f t="shared" ref="D1504" si="53">IF($C1504=$C1503,$D1503+1,1)</f>
        <v>15</v>
      </c>
      <c r="E1504" s="470" t="s">
        <v>16517</v>
      </c>
      <c r="F1504" s="470" t="s">
        <v>16516</v>
      </c>
      <c r="G1504" s="81"/>
      <c r="H1504" s="81" t="s">
        <v>16878</v>
      </c>
      <c r="I1504" s="471" t="s">
        <v>16716</v>
      </c>
      <c r="J1504" s="407" t="s">
        <v>16717</v>
      </c>
      <c r="K1504" s="69" t="s">
        <v>627</v>
      </c>
      <c r="L1504" s="156"/>
      <c r="M1504" s="156"/>
    </row>
    <row r="1505" spans="1:13" ht="20.25" customHeight="1">
      <c r="A1505" s="69" t="s">
        <v>264</v>
      </c>
      <c r="B1505" s="466" t="s">
        <v>16319</v>
      </c>
      <c r="C1505" s="466" t="s">
        <v>16336</v>
      </c>
      <c r="D1505" s="172">
        <f t="shared" ref="D1505" si="54">IF($C1505=$C1504,$D1504+1,1)</f>
        <v>16</v>
      </c>
      <c r="E1505" s="480" t="s">
        <v>16519</v>
      </c>
      <c r="F1505" s="493" t="s">
        <v>16518</v>
      </c>
      <c r="G1505" s="81"/>
      <c r="H1505" s="81" t="s">
        <v>16879</v>
      </c>
      <c r="I1505" s="407"/>
      <c r="J1505" s="407"/>
      <c r="K1505" s="69" t="s">
        <v>578</v>
      </c>
      <c r="L1505" s="156"/>
      <c r="M1505" s="156"/>
    </row>
    <row r="1506" spans="1:13" ht="20.25" customHeight="1">
      <c r="A1506" s="69" t="s">
        <v>264</v>
      </c>
      <c r="B1506" s="466" t="s">
        <v>16319</v>
      </c>
      <c r="C1506" s="466" t="s">
        <v>16336</v>
      </c>
      <c r="D1506" s="172">
        <f t="shared" ref="D1506" si="55">IF($C1506=$C1505,$D1505+1,1)</f>
        <v>17</v>
      </c>
      <c r="E1506" s="493" t="s">
        <v>16521</v>
      </c>
      <c r="F1506" s="493" t="s">
        <v>16520</v>
      </c>
      <c r="G1506" s="81"/>
      <c r="H1506" s="81" t="s">
        <v>16880</v>
      </c>
      <c r="I1506" s="407"/>
      <c r="J1506" s="407"/>
      <c r="K1506" s="172" t="s">
        <v>218</v>
      </c>
      <c r="L1506" s="156"/>
      <c r="M1506" s="156"/>
    </row>
    <row r="1507" spans="1:13" ht="20.25" customHeight="1">
      <c r="A1507" s="69" t="s">
        <v>264</v>
      </c>
      <c r="B1507" s="466" t="s">
        <v>16319</v>
      </c>
      <c r="C1507" s="466" t="s">
        <v>16336</v>
      </c>
      <c r="D1507" s="172">
        <f t="shared" ref="D1507" si="56">IF($C1507=$C1506,$D1506+1,1)</f>
        <v>18</v>
      </c>
      <c r="E1507" s="493" t="s">
        <v>16523</v>
      </c>
      <c r="F1507" s="493" t="s">
        <v>16522</v>
      </c>
      <c r="G1507" s="81"/>
      <c r="H1507" s="81" t="s">
        <v>16881</v>
      </c>
      <c r="I1507" s="407"/>
      <c r="J1507" s="407"/>
      <c r="K1507" s="172" t="s">
        <v>218</v>
      </c>
      <c r="L1507" s="156"/>
      <c r="M1507" s="156"/>
    </row>
    <row r="1508" spans="1:13" ht="20.25" customHeight="1">
      <c r="A1508" s="69" t="s">
        <v>264</v>
      </c>
      <c r="B1508" s="466" t="s">
        <v>16319</v>
      </c>
      <c r="C1508" s="466" t="s">
        <v>16336</v>
      </c>
      <c r="D1508" s="172">
        <f t="shared" ref="D1508" si="57">IF($C1508=$C1507,$D1507+1,1)</f>
        <v>19</v>
      </c>
      <c r="E1508" s="493" t="s">
        <v>16525</v>
      </c>
      <c r="F1508" s="493" t="s">
        <v>16524</v>
      </c>
      <c r="G1508" s="81"/>
      <c r="H1508" s="81" t="s">
        <v>16882</v>
      </c>
      <c r="I1508" s="407"/>
      <c r="J1508" s="407"/>
      <c r="K1508" s="156" t="s">
        <v>16762</v>
      </c>
      <c r="L1508" s="156"/>
      <c r="M1508" s="156"/>
    </row>
    <row r="1509" spans="1:13" ht="20.25" customHeight="1">
      <c r="A1509" s="69" t="s">
        <v>264</v>
      </c>
      <c r="B1509" s="466" t="s">
        <v>16319</v>
      </c>
      <c r="C1509" s="466" t="s">
        <v>16336</v>
      </c>
      <c r="D1509" s="172">
        <f t="shared" ref="D1509" si="58">IF($C1509=$C1508,$D1508+1,1)</f>
        <v>20</v>
      </c>
      <c r="E1509" s="493" t="s">
        <v>16527</v>
      </c>
      <c r="F1509" s="493" t="s">
        <v>16526</v>
      </c>
      <c r="G1509" s="81"/>
      <c r="H1509" s="81" t="s">
        <v>16883</v>
      </c>
      <c r="I1509" s="407"/>
      <c r="J1509" s="407"/>
      <c r="K1509" s="156" t="s">
        <v>218</v>
      </c>
      <c r="L1509" s="156"/>
      <c r="M1509" s="156"/>
    </row>
    <row r="1510" spans="1:13" ht="20.25" customHeight="1">
      <c r="A1510" s="69" t="s">
        <v>264</v>
      </c>
      <c r="B1510" s="466" t="s">
        <v>16319</v>
      </c>
      <c r="C1510" s="466" t="s">
        <v>16336</v>
      </c>
      <c r="D1510" s="172">
        <f t="shared" ref="D1510" si="59">IF($C1510=$C1509,$D1509+1,1)</f>
        <v>21</v>
      </c>
      <c r="E1510" s="493" t="s">
        <v>16529</v>
      </c>
      <c r="F1510" s="493" t="s">
        <v>16528</v>
      </c>
      <c r="G1510" s="81"/>
      <c r="H1510" s="81" t="s">
        <v>16884</v>
      </c>
      <c r="I1510" s="407"/>
      <c r="J1510" s="407"/>
      <c r="K1510" s="69" t="s">
        <v>578</v>
      </c>
      <c r="L1510" s="156"/>
      <c r="M1510" s="156"/>
    </row>
    <row r="1511" spans="1:13" ht="20.25" customHeight="1">
      <c r="A1511" s="69" t="s">
        <v>264</v>
      </c>
      <c r="B1511" s="466" t="s">
        <v>16319</v>
      </c>
      <c r="C1511" s="466" t="s">
        <v>16336</v>
      </c>
      <c r="D1511" s="172">
        <f t="shared" ref="D1511" si="60">IF($C1511=$C1510,$D1510+1,1)</f>
        <v>22</v>
      </c>
      <c r="E1511" s="480" t="s">
        <v>592</v>
      </c>
      <c r="F1511" s="480" t="s">
        <v>13899</v>
      </c>
      <c r="G1511" s="81"/>
      <c r="H1511" s="81" t="s">
        <v>16885</v>
      </c>
      <c r="I1511" s="407"/>
      <c r="J1511" s="407"/>
      <c r="K1511" s="69" t="s">
        <v>578</v>
      </c>
      <c r="L1511" s="156"/>
      <c r="M1511" s="156"/>
    </row>
    <row r="1512" spans="1:13" ht="20.25" customHeight="1">
      <c r="A1512" s="69" t="s">
        <v>264</v>
      </c>
      <c r="B1512" s="466" t="s">
        <v>16319</v>
      </c>
      <c r="C1512" s="466" t="s">
        <v>16336</v>
      </c>
      <c r="D1512" s="172">
        <f t="shared" ref="D1512" si="61">IF($C1512=$C1511,$D1511+1,1)</f>
        <v>23</v>
      </c>
      <c r="E1512" s="494" t="s">
        <v>16531</v>
      </c>
      <c r="F1512" s="494" t="s">
        <v>16530</v>
      </c>
      <c r="G1512" s="81"/>
      <c r="H1512" s="81" t="s">
        <v>16886</v>
      </c>
      <c r="I1512" s="407"/>
      <c r="J1512" s="407"/>
      <c r="K1512" s="69" t="s">
        <v>578</v>
      </c>
      <c r="L1512" s="156"/>
      <c r="M1512" s="156"/>
    </row>
    <row r="1513" spans="1:13" ht="20.25" customHeight="1">
      <c r="A1513" s="69" t="s">
        <v>264</v>
      </c>
      <c r="B1513" s="466" t="s">
        <v>16319</v>
      </c>
      <c r="C1513" s="466" t="s">
        <v>16336</v>
      </c>
      <c r="D1513" s="172">
        <f t="shared" ref="D1513:D1515" si="62">IF($C1513=$C1512,$D1512+1,1)</f>
        <v>24</v>
      </c>
      <c r="E1513" s="480" t="s">
        <v>2761</v>
      </c>
      <c r="F1513" s="480" t="s">
        <v>16532</v>
      </c>
      <c r="G1513" s="81"/>
      <c r="H1513" s="81" t="s">
        <v>16887</v>
      </c>
      <c r="I1513" s="407"/>
      <c r="J1513" s="407"/>
      <c r="K1513" s="69" t="s">
        <v>578</v>
      </c>
      <c r="L1513" s="156"/>
      <c r="M1513" s="156"/>
    </row>
    <row r="1514" spans="1:13" ht="20.25" customHeight="1">
      <c r="A1514" s="69" t="s">
        <v>264</v>
      </c>
      <c r="B1514" s="466" t="s">
        <v>16319</v>
      </c>
      <c r="C1514" s="466" t="s">
        <v>16336</v>
      </c>
      <c r="D1514" s="172">
        <f t="shared" si="62"/>
        <v>25</v>
      </c>
      <c r="E1514" s="384" t="s">
        <v>212</v>
      </c>
      <c r="F1514" s="382" t="s">
        <v>591</v>
      </c>
      <c r="G1514" s="5" t="s">
        <v>9807</v>
      </c>
      <c r="H1514" s="13" t="s">
        <v>9808</v>
      </c>
      <c r="I1514" s="382" t="s">
        <v>4560</v>
      </c>
      <c r="J1514" s="478" t="s">
        <v>16958</v>
      </c>
      <c r="K1514" s="382" t="s">
        <v>9809</v>
      </c>
      <c r="L1514" s="156"/>
      <c r="M1514" s="156"/>
    </row>
    <row r="1515" spans="1:13" ht="20.25" customHeight="1">
      <c r="A1515" s="69" t="s">
        <v>264</v>
      </c>
      <c r="B1515" s="466" t="s">
        <v>16319</v>
      </c>
      <c r="C1515" s="466" t="s">
        <v>16336</v>
      </c>
      <c r="D1515" s="172">
        <f t="shared" si="62"/>
        <v>26</v>
      </c>
      <c r="E1515" s="480" t="s">
        <v>13836</v>
      </c>
      <c r="F1515" s="480" t="s">
        <v>565</v>
      </c>
      <c r="G1515" s="69" t="s">
        <v>16766</v>
      </c>
      <c r="H1515" s="13" t="s">
        <v>9808</v>
      </c>
      <c r="I1515" s="69" t="s">
        <v>3522</v>
      </c>
      <c r="J1515" s="69">
        <v>20170101</v>
      </c>
      <c r="K1515" s="382" t="s">
        <v>9813</v>
      </c>
      <c r="L1515" s="156"/>
      <c r="M1515" s="156"/>
    </row>
    <row r="1516" spans="1:13" ht="20.25" customHeight="1">
      <c r="A1516" s="69" t="s">
        <v>264</v>
      </c>
      <c r="B1516" s="485" t="s">
        <v>16320</v>
      </c>
      <c r="C1516" s="485" t="s">
        <v>16337</v>
      </c>
      <c r="D1516" s="172">
        <f t="shared" ref="D1516" si="63">IF($C1516=$C1515,$D1515+1,1)</f>
        <v>1</v>
      </c>
      <c r="E1516" s="485" t="s">
        <v>16534</v>
      </c>
      <c r="F1516" s="485" t="s">
        <v>16533</v>
      </c>
      <c r="G1516" s="81"/>
      <c r="H1516" s="81" t="s">
        <v>16888</v>
      </c>
      <c r="I1516" s="122" t="s">
        <v>16893</v>
      </c>
      <c r="J1516" s="122" t="s">
        <v>16894</v>
      </c>
      <c r="K1516" s="172" t="s">
        <v>215</v>
      </c>
      <c r="L1516" s="156"/>
      <c r="M1516" s="156"/>
    </row>
    <row r="1517" spans="1:13" ht="20.25" customHeight="1">
      <c r="A1517" s="69" t="s">
        <v>264</v>
      </c>
      <c r="B1517" s="485" t="s">
        <v>16320</v>
      </c>
      <c r="C1517" s="485" t="s">
        <v>16337</v>
      </c>
      <c r="D1517" s="172">
        <f t="shared" ref="D1517" si="64">IF($C1517=$C1516,$D1516+1,1)</f>
        <v>2</v>
      </c>
      <c r="E1517" s="485" t="s">
        <v>16536</v>
      </c>
      <c r="F1517" s="485" t="s">
        <v>16535</v>
      </c>
      <c r="G1517" s="81"/>
      <c r="H1517" s="81" t="s">
        <v>16889</v>
      </c>
      <c r="I1517" s="407"/>
      <c r="J1517" s="407"/>
      <c r="K1517" s="172" t="s">
        <v>218</v>
      </c>
      <c r="L1517" s="156"/>
      <c r="M1517" s="156"/>
    </row>
    <row r="1518" spans="1:13" ht="20.25" customHeight="1">
      <c r="A1518" s="69" t="s">
        <v>264</v>
      </c>
      <c r="B1518" s="485" t="s">
        <v>16320</v>
      </c>
      <c r="C1518" s="485" t="s">
        <v>16337</v>
      </c>
      <c r="D1518" s="172">
        <f t="shared" ref="D1518" si="65">IF($C1518=$C1517,$D1517+1,1)</f>
        <v>3</v>
      </c>
      <c r="E1518" s="485" t="s">
        <v>16538</v>
      </c>
      <c r="F1518" s="485" t="s">
        <v>16537</v>
      </c>
      <c r="G1518" s="81"/>
      <c r="H1518" s="81" t="s">
        <v>16890</v>
      </c>
      <c r="I1518" s="407"/>
      <c r="J1518" s="407"/>
      <c r="K1518" s="172" t="s">
        <v>218</v>
      </c>
      <c r="L1518" s="156"/>
      <c r="M1518" s="156"/>
    </row>
    <row r="1519" spans="1:13" ht="20.25" customHeight="1">
      <c r="A1519" s="69" t="s">
        <v>264</v>
      </c>
      <c r="B1519" s="485" t="s">
        <v>16320</v>
      </c>
      <c r="C1519" s="485" t="s">
        <v>16337</v>
      </c>
      <c r="D1519" s="172">
        <f t="shared" ref="D1519" si="66">IF($C1519=$C1518,$D1518+1,1)</f>
        <v>4</v>
      </c>
      <c r="E1519" s="485" t="s">
        <v>16540</v>
      </c>
      <c r="F1519" s="485" t="s">
        <v>16539</v>
      </c>
      <c r="G1519" s="81"/>
      <c r="H1519" s="81" t="s">
        <v>16891</v>
      </c>
      <c r="I1519" s="407"/>
      <c r="J1519" s="407"/>
      <c r="K1519" s="156" t="s">
        <v>218</v>
      </c>
      <c r="L1519" s="156"/>
      <c r="M1519" s="156"/>
    </row>
    <row r="1520" spans="1:13" ht="20.25" customHeight="1">
      <c r="A1520" s="69" t="s">
        <v>264</v>
      </c>
      <c r="B1520" s="485" t="s">
        <v>16320</v>
      </c>
      <c r="C1520" s="485" t="s">
        <v>16337</v>
      </c>
      <c r="D1520" s="172">
        <f t="shared" ref="D1520:D1522" si="67">IF($C1520=$C1519,$D1519+1,1)</f>
        <v>5</v>
      </c>
      <c r="E1520" s="485" t="s">
        <v>16542</v>
      </c>
      <c r="F1520" s="485" t="s">
        <v>16541</v>
      </c>
      <c r="G1520" s="81"/>
      <c r="H1520" s="81" t="s">
        <v>16892</v>
      </c>
      <c r="I1520" s="407"/>
      <c r="J1520" s="407"/>
      <c r="K1520" s="156" t="s">
        <v>16762</v>
      </c>
      <c r="L1520" s="156"/>
      <c r="M1520" s="156"/>
    </row>
    <row r="1521" spans="1:13" ht="20.25" customHeight="1">
      <c r="A1521" s="69" t="s">
        <v>264</v>
      </c>
      <c r="B1521" s="485" t="s">
        <v>16320</v>
      </c>
      <c r="C1521" s="485" t="s">
        <v>16337</v>
      </c>
      <c r="D1521" s="172">
        <f t="shared" si="67"/>
        <v>6</v>
      </c>
      <c r="E1521" s="384" t="s">
        <v>212</v>
      </c>
      <c r="F1521" s="382" t="s">
        <v>591</v>
      </c>
      <c r="G1521" s="5" t="s">
        <v>9807</v>
      </c>
      <c r="H1521" s="13" t="s">
        <v>9808</v>
      </c>
      <c r="I1521" s="382" t="s">
        <v>4560</v>
      </c>
      <c r="J1521" s="478" t="s">
        <v>16958</v>
      </c>
      <c r="K1521" s="382" t="s">
        <v>9809</v>
      </c>
      <c r="L1521" s="156"/>
      <c r="M1521" s="156"/>
    </row>
    <row r="1522" spans="1:13" ht="20.25" customHeight="1">
      <c r="A1522" s="69" t="s">
        <v>264</v>
      </c>
      <c r="B1522" s="485" t="s">
        <v>16320</v>
      </c>
      <c r="C1522" s="485" t="s">
        <v>16337</v>
      </c>
      <c r="D1522" s="172">
        <f t="shared" si="67"/>
        <v>7</v>
      </c>
      <c r="E1522" s="485" t="s">
        <v>13836</v>
      </c>
      <c r="F1522" s="485" t="s">
        <v>13869</v>
      </c>
      <c r="G1522" s="69" t="s">
        <v>16766</v>
      </c>
      <c r="H1522" s="13" t="s">
        <v>9808</v>
      </c>
      <c r="I1522" s="69" t="s">
        <v>3522</v>
      </c>
      <c r="J1522" s="69">
        <v>20170101</v>
      </c>
      <c r="K1522" s="382" t="s">
        <v>9813</v>
      </c>
      <c r="L1522" s="156"/>
      <c r="M1522" s="156"/>
    </row>
    <row r="1523" spans="1:13" ht="20.25" customHeight="1">
      <c r="A1523" s="69" t="s">
        <v>264</v>
      </c>
      <c r="B1523" s="465" t="s">
        <v>16321</v>
      </c>
      <c r="C1523" s="465" t="s">
        <v>16338</v>
      </c>
      <c r="D1523" s="172">
        <f t="shared" ref="D1523" si="68">IF($C1523=$C1522,$D1522+1,1)</f>
        <v>1</v>
      </c>
      <c r="E1523" s="465" t="s">
        <v>1565</v>
      </c>
      <c r="F1523" s="465" t="s">
        <v>16543</v>
      </c>
      <c r="G1523" s="81"/>
      <c r="H1523" s="81" t="s">
        <v>16895</v>
      </c>
      <c r="I1523" s="407"/>
      <c r="J1523" s="407"/>
      <c r="K1523" s="69" t="s">
        <v>578</v>
      </c>
      <c r="L1523" s="156"/>
      <c r="M1523" s="156"/>
    </row>
    <row r="1524" spans="1:13" ht="20.25" customHeight="1">
      <c r="A1524" s="69" t="s">
        <v>264</v>
      </c>
      <c r="B1524" s="465" t="s">
        <v>16321</v>
      </c>
      <c r="C1524" s="465" t="s">
        <v>16338</v>
      </c>
      <c r="D1524" s="172">
        <f t="shared" ref="D1524" si="69">IF($C1524=$C1523,$D1523+1,1)</f>
        <v>2</v>
      </c>
      <c r="E1524" s="465" t="s">
        <v>780</v>
      </c>
      <c r="F1524" s="465" t="s">
        <v>16544</v>
      </c>
      <c r="G1524" s="81"/>
      <c r="H1524" s="81" t="s">
        <v>16896</v>
      </c>
      <c r="I1524" s="407"/>
      <c r="J1524" s="407"/>
      <c r="K1524" s="69" t="s">
        <v>578</v>
      </c>
      <c r="L1524" s="156"/>
      <c r="M1524" s="156"/>
    </row>
    <row r="1525" spans="1:13" ht="20.25" customHeight="1">
      <c r="A1525" s="69" t="s">
        <v>264</v>
      </c>
      <c r="B1525" s="465" t="s">
        <v>16321</v>
      </c>
      <c r="C1525" s="465" t="s">
        <v>16338</v>
      </c>
      <c r="D1525" s="172">
        <f t="shared" ref="D1525" si="70">IF($C1525=$C1524,$D1524+1,1)</f>
        <v>3</v>
      </c>
      <c r="E1525" s="465" t="s">
        <v>16546</v>
      </c>
      <c r="F1525" s="465" t="s">
        <v>16545</v>
      </c>
      <c r="G1525" s="81"/>
      <c r="H1525" s="81" t="s">
        <v>16897</v>
      </c>
      <c r="I1525" s="407"/>
      <c r="J1525" s="407"/>
      <c r="K1525" s="69" t="s">
        <v>578</v>
      </c>
      <c r="L1525" s="156"/>
      <c r="M1525" s="156"/>
    </row>
    <row r="1526" spans="1:13" ht="20.25" customHeight="1">
      <c r="A1526" s="69" t="s">
        <v>264</v>
      </c>
      <c r="B1526" s="465" t="s">
        <v>16321</v>
      </c>
      <c r="C1526" s="465" t="s">
        <v>16338</v>
      </c>
      <c r="D1526" s="172">
        <f t="shared" ref="D1526" si="71">IF($C1526=$C1525,$D1525+1,1)</f>
        <v>4</v>
      </c>
      <c r="E1526" s="465" t="s">
        <v>16548</v>
      </c>
      <c r="F1526" s="465" t="s">
        <v>16547</v>
      </c>
      <c r="G1526" s="81"/>
      <c r="H1526" s="81" t="s">
        <v>16898</v>
      </c>
      <c r="I1526" s="407"/>
      <c r="J1526" s="407"/>
      <c r="K1526" s="69" t="s">
        <v>578</v>
      </c>
      <c r="L1526" s="156"/>
      <c r="M1526" s="156"/>
    </row>
    <row r="1527" spans="1:13" ht="20.25" customHeight="1">
      <c r="A1527" s="69" t="s">
        <v>264</v>
      </c>
      <c r="B1527" s="465" t="s">
        <v>16321</v>
      </c>
      <c r="C1527" s="465" t="s">
        <v>16338</v>
      </c>
      <c r="D1527" s="172">
        <f t="shared" ref="D1527" si="72">IF($C1527=$C1526,$D1526+1,1)</f>
        <v>5</v>
      </c>
      <c r="E1527" s="465" t="s">
        <v>16550</v>
      </c>
      <c r="F1527" s="465" t="s">
        <v>16549</v>
      </c>
      <c r="G1527" s="81"/>
      <c r="H1527" s="81" t="s">
        <v>16899</v>
      </c>
      <c r="I1527" s="407"/>
      <c r="J1527" s="407"/>
      <c r="K1527" s="172" t="s">
        <v>218</v>
      </c>
      <c r="L1527" s="156"/>
      <c r="M1527" s="156"/>
    </row>
    <row r="1528" spans="1:13" ht="20.25" customHeight="1">
      <c r="A1528" s="69" t="s">
        <v>264</v>
      </c>
      <c r="B1528" s="465" t="s">
        <v>16321</v>
      </c>
      <c r="C1528" s="465" t="s">
        <v>16338</v>
      </c>
      <c r="D1528" s="172">
        <f t="shared" ref="D1528" si="73">IF($C1528=$C1527,$D1527+1,1)</f>
        <v>6</v>
      </c>
      <c r="E1528" s="465" t="s">
        <v>16552</v>
      </c>
      <c r="F1528" s="465" t="s">
        <v>16551</v>
      </c>
      <c r="G1528" s="81"/>
      <c r="H1528" s="81" t="s">
        <v>16900</v>
      </c>
      <c r="I1528" s="407"/>
      <c r="J1528" s="407"/>
      <c r="K1528" s="172" t="s">
        <v>218</v>
      </c>
      <c r="L1528" s="156"/>
      <c r="M1528" s="156"/>
    </row>
    <row r="1529" spans="1:13" ht="20.25" customHeight="1">
      <c r="A1529" s="69" t="s">
        <v>264</v>
      </c>
      <c r="B1529" s="465" t="s">
        <v>16321</v>
      </c>
      <c r="C1529" s="465" t="s">
        <v>16338</v>
      </c>
      <c r="D1529" s="172">
        <f t="shared" ref="D1529" si="74">IF($C1529=$C1528,$D1528+1,1)</f>
        <v>7</v>
      </c>
      <c r="E1529" s="465" t="s">
        <v>16554</v>
      </c>
      <c r="F1529" s="465" t="s">
        <v>16553</v>
      </c>
      <c r="G1529" s="81"/>
      <c r="H1529" s="81" t="s">
        <v>16901</v>
      </c>
      <c r="I1529" s="407"/>
      <c r="J1529" s="407"/>
      <c r="K1529" s="156" t="s">
        <v>16762</v>
      </c>
      <c r="L1529" s="156"/>
      <c r="M1529" s="156"/>
    </row>
    <row r="1530" spans="1:13" ht="20.25" customHeight="1">
      <c r="A1530" s="69" t="s">
        <v>264</v>
      </c>
      <c r="B1530" s="465" t="s">
        <v>16321</v>
      </c>
      <c r="C1530" s="465" t="s">
        <v>16338</v>
      </c>
      <c r="D1530" s="172">
        <f t="shared" ref="D1530" si="75">IF($C1530=$C1529,$D1529+1,1)</f>
        <v>8</v>
      </c>
      <c r="E1530" s="465" t="s">
        <v>12573</v>
      </c>
      <c r="F1530" s="465" t="s">
        <v>16555</v>
      </c>
      <c r="G1530" s="81"/>
      <c r="H1530" s="81" t="s">
        <v>16902</v>
      </c>
      <c r="I1530" s="407"/>
      <c r="J1530" s="407"/>
      <c r="K1530" s="156" t="s">
        <v>16762</v>
      </c>
      <c r="L1530" s="156"/>
      <c r="M1530" s="156"/>
    </row>
    <row r="1531" spans="1:13" ht="20.25" customHeight="1">
      <c r="A1531" s="69" t="s">
        <v>264</v>
      </c>
      <c r="B1531" s="465" t="s">
        <v>16321</v>
      </c>
      <c r="C1531" s="465" t="s">
        <v>16338</v>
      </c>
      <c r="D1531" s="172">
        <f t="shared" ref="D1531" si="76">IF($C1531=$C1530,$D1530+1,1)</f>
        <v>9</v>
      </c>
      <c r="E1531" s="465" t="s">
        <v>12574</v>
      </c>
      <c r="F1531" s="465" t="s">
        <v>16556</v>
      </c>
      <c r="G1531" s="81"/>
      <c r="H1531" s="81" t="s">
        <v>16903</v>
      </c>
      <c r="I1531" s="407"/>
      <c r="J1531" s="407"/>
      <c r="K1531" s="156" t="s">
        <v>16762</v>
      </c>
      <c r="L1531" s="156"/>
      <c r="M1531" s="156"/>
    </row>
    <row r="1532" spans="1:13" ht="20.25" customHeight="1">
      <c r="A1532" s="69" t="s">
        <v>264</v>
      </c>
      <c r="B1532" s="465" t="s">
        <v>16321</v>
      </c>
      <c r="C1532" s="465" t="s">
        <v>16338</v>
      </c>
      <c r="D1532" s="172">
        <f t="shared" ref="D1532" si="77">IF($C1532=$C1531,$D1531+1,1)</f>
        <v>10</v>
      </c>
      <c r="E1532" s="465" t="s">
        <v>12237</v>
      </c>
      <c r="F1532" s="465" t="s">
        <v>16557</v>
      </c>
      <c r="G1532" s="81"/>
      <c r="H1532" s="81" t="s">
        <v>16904</v>
      </c>
      <c r="I1532" s="407"/>
      <c r="J1532" s="407"/>
      <c r="K1532" s="156" t="s">
        <v>16762</v>
      </c>
      <c r="L1532" s="156"/>
      <c r="M1532" s="156"/>
    </row>
    <row r="1533" spans="1:13" ht="20.25" customHeight="1">
      <c r="A1533" s="69" t="s">
        <v>264</v>
      </c>
      <c r="B1533" s="465" t="s">
        <v>16321</v>
      </c>
      <c r="C1533" s="465" t="s">
        <v>16338</v>
      </c>
      <c r="D1533" s="172">
        <f t="shared" ref="D1533" si="78">IF($C1533=$C1532,$D1532+1,1)</f>
        <v>11</v>
      </c>
      <c r="E1533" s="465" t="s">
        <v>12238</v>
      </c>
      <c r="F1533" s="465" t="s">
        <v>16558</v>
      </c>
      <c r="G1533" s="81"/>
      <c r="H1533" s="81" t="s">
        <v>16905</v>
      </c>
      <c r="I1533" s="407"/>
      <c r="J1533" s="407"/>
      <c r="K1533" s="156" t="s">
        <v>16762</v>
      </c>
      <c r="L1533" s="156"/>
      <c r="M1533" s="156"/>
    </row>
    <row r="1534" spans="1:13" ht="20.25" customHeight="1">
      <c r="A1534" s="69" t="s">
        <v>264</v>
      </c>
      <c r="B1534" s="465" t="s">
        <v>16321</v>
      </c>
      <c r="C1534" s="465" t="s">
        <v>16338</v>
      </c>
      <c r="D1534" s="172">
        <f t="shared" ref="D1534" si="79">IF($C1534=$C1533,$D1533+1,1)</f>
        <v>12</v>
      </c>
      <c r="E1534" s="465" t="s">
        <v>12239</v>
      </c>
      <c r="F1534" s="465" t="s">
        <v>16559</v>
      </c>
      <c r="G1534" s="81"/>
      <c r="H1534" s="81" t="s">
        <v>16906</v>
      </c>
      <c r="I1534" s="407"/>
      <c r="J1534" s="407"/>
      <c r="K1534" s="156" t="s">
        <v>16762</v>
      </c>
      <c r="L1534" s="156"/>
      <c r="M1534" s="156"/>
    </row>
    <row r="1535" spans="1:13" ht="20.25" customHeight="1">
      <c r="A1535" s="69" t="s">
        <v>264</v>
      </c>
      <c r="B1535" s="465" t="s">
        <v>16321</v>
      </c>
      <c r="C1535" s="465" t="s">
        <v>16338</v>
      </c>
      <c r="D1535" s="172">
        <f t="shared" ref="D1535" si="80">IF($C1535=$C1534,$D1534+1,1)</f>
        <v>13</v>
      </c>
      <c r="E1535" s="465" t="s">
        <v>12240</v>
      </c>
      <c r="F1535" s="465" t="s">
        <v>16560</v>
      </c>
      <c r="G1535" s="81"/>
      <c r="H1535" s="81" t="s">
        <v>16907</v>
      </c>
      <c r="I1535" s="407"/>
      <c r="J1535" s="407"/>
      <c r="K1535" s="156" t="s">
        <v>16762</v>
      </c>
      <c r="L1535" s="156"/>
      <c r="M1535" s="156"/>
    </row>
    <row r="1536" spans="1:13" ht="20.25" customHeight="1">
      <c r="A1536" s="69" t="s">
        <v>264</v>
      </c>
      <c r="B1536" s="465" t="s">
        <v>16321</v>
      </c>
      <c r="C1536" s="465" t="s">
        <v>16338</v>
      </c>
      <c r="D1536" s="172">
        <f t="shared" ref="D1536" si="81">IF($C1536=$C1535,$D1535+1,1)</f>
        <v>14</v>
      </c>
      <c r="E1536" s="465" t="s">
        <v>12241</v>
      </c>
      <c r="F1536" s="465" t="s">
        <v>16561</v>
      </c>
      <c r="G1536" s="81"/>
      <c r="H1536" s="81" t="s">
        <v>16908</v>
      </c>
      <c r="I1536" s="407"/>
      <c r="J1536" s="407"/>
      <c r="K1536" s="156" t="s">
        <v>16762</v>
      </c>
      <c r="L1536" s="156"/>
      <c r="M1536" s="156"/>
    </row>
    <row r="1537" spans="1:13" ht="20.25" customHeight="1">
      <c r="A1537" s="69" t="s">
        <v>264</v>
      </c>
      <c r="B1537" s="465" t="s">
        <v>16321</v>
      </c>
      <c r="C1537" s="465" t="s">
        <v>16338</v>
      </c>
      <c r="D1537" s="172">
        <f t="shared" ref="D1537" si="82">IF($C1537=$C1536,$D1536+1,1)</f>
        <v>15</v>
      </c>
      <c r="E1537" s="465" t="s">
        <v>16563</v>
      </c>
      <c r="F1537" s="465" t="s">
        <v>16562</v>
      </c>
      <c r="G1537" s="81"/>
      <c r="H1537" s="81" t="s">
        <v>16909</v>
      </c>
      <c r="I1537" s="478" t="s">
        <v>16707</v>
      </c>
      <c r="J1537" s="478" t="s">
        <v>16708</v>
      </c>
      <c r="K1537" s="406" t="s">
        <v>974</v>
      </c>
      <c r="L1537" s="156"/>
      <c r="M1537" s="156"/>
    </row>
    <row r="1538" spans="1:13" ht="20.25" customHeight="1">
      <c r="A1538" s="69" t="s">
        <v>264</v>
      </c>
      <c r="B1538" s="465" t="s">
        <v>16321</v>
      </c>
      <c r="C1538" s="465" t="s">
        <v>16338</v>
      </c>
      <c r="D1538" s="172">
        <f t="shared" ref="D1538:D1605" si="83">IF($C1538=$C1537,$D1537+1,1)</f>
        <v>16</v>
      </c>
      <c r="E1538" s="465" t="s">
        <v>16565</v>
      </c>
      <c r="F1538" s="465" t="s">
        <v>16564</v>
      </c>
      <c r="G1538" s="81"/>
      <c r="H1538" s="81" t="s">
        <v>16910</v>
      </c>
      <c r="I1538" s="478" t="s">
        <v>16707</v>
      </c>
      <c r="J1538" s="478" t="s">
        <v>16708</v>
      </c>
      <c r="K1538" s="406" t="s">
        <v>974</v>
      </c>
      <c r="L1538" s="156"/>
      <c r="M1538" s="156"/>
    </row>
    <row r="1539" spans="1:13" ht="20.25" customHeight="1">
      <c r="A1539" s="69" t="s">
        <v>264</v>
      </c>
      <c r="B1539" s="465" t="s">
        <v>16321</v>
      </c>
      <c r="C1539" s="465" t="s">
        <v>16338</v>
      </c>
      <c r="D1539" s="172">
        <f t="shared" si="83"/>
        <v>17</v>
      </c>
      <c r="E1539" s="384" t="s">
        <v>212</v>
      </c>
      <c r="F1539" s="382" t="s">
        <v>591</v>
      </c>
      <c r="G1539" s="5" t="s">
        <v>9807</v>
      </c>
      <c r="H1539" s="13" t="s">
        <v>9808</v>
      </c>
      <c r="I1539" s="382" t="s">
        <v>4560</v>
      </c>
      <c r="J1539" s="478" t="s">
        <v>16958</v>
      </c>
      <c r="K1539" s="382" t="s">
        <v>9809</v>
      </c>
      <c r="L1539" s="156"/>
      <c r="M1539" s="156"/>
    </row>
    <row r="1540" spans="1:13" ht="20.25" customHeight="1">
      <c r="A1540" s="69" t="s">
        <v>264</v>
      </c>
      <c r="B1540" s="465" t="s">
        <v>16321</v>
      </c>
      <c r="C1540" s="465" t="s">
        <v>16338</v>
      </c>
      <c r="D1540" s="172">
        <f t="shared" si="83"/>
        <v>18</v>
      </c>
      <c r="E1540" s="465" t="s">
        <v>13836</v>
      </c>
      <c r="F1540" s="465" t="s">
        <v>13869</v>
      </c>
      <c r="G1540" s="69" t="s">
        <v>16766</v>
      </c>
      <c r="H1540" s="13" t="s">
        <v>9808</v>
      </c>
      <c r="I1540" s="69" t="s">
        <v>3522</v>
      </c>
      <c r="J1540" s="69">
        <v>20170101</v>
      </c>
      <c r="K1540" s="382" t="s">
        <v>9813</v>
      </c>
      <c r="L1540" s="156"/>
      <c r="M1540" s="156"/>
    </row>
    <row r="1541" spans="1:13" ht="20.25" customHeight="1">
      <c r="A1541" s="69" t="s">
        <v>264</v>
      </c>
      <c r="B1541" s="465" t="s">
        <v>16322</v>
      </c>
      <c r="C1541" s="465" t="s">
        <v>16339</v>
      </c>
      <c r="D1541" s="172">
        <f t="shared" si="83"/>
        <v>1</v>
      </c>
      <c r="E1541" s="465" t="s">
        <v>13836</v>
      </c>
      <c r="F1541" s="465" t="s">
        <v>565</v>
      </c>
      <c r="G1541" s="69" t="s">
        <v>16766</v>
      </c>
      <c r="H1541" s="13" t="s">
        <v>9808</v>
      </c>
      <c r="I1541" s="69" t="s">
        <v>3522</v>
      </c>
      <c r="J1541" s="69">
        <v>20170101</v>
      </c>
      <c r="K1541" s="382" t="s">
        <v>9813</v>
      </c>
      <c r="L1541" s="156"/>
      <c r="M1541" s="156"/>
    </row>
    <row r="1542" spans="1:13" ht="20.25" customHeight="1">
      <c r="A1542" s="69" t="s">
        <v>264</v>
      </c>
      <c r="B1542" s="465" t="s">
        <v>16322</v>
      </c>
      <c r="C1542" s="465" t="s">
        <v>16339</v>
      </c>
      <c r="D1542" s="172">
        <f t="shared" si="83"/>
        <v>2</v>
      </c>
      <c r="E1542" s="465" t="s">
        <v>16566</v>
      </c>
      <c r="F1542" s="465" t="s">
        <v>13570</v>
      </c>
      <c r="G1542" s="81"/>
      <c r="H1542" s="81" t="s">
        <v>16928</v>
      </c>
      <c r="I1542" s="407"/>
      <c r="J1542" s="407"/>
      <c r="K1542" s="156" t="s">
        <v>16762</v>
      </c>
      <c r="L1542" s="156"/>
      <c r="M1542" s="156"/>
    </row>
    <row r="1543" spans="1:13" ht="20.25" customHeight="1">
      <c r="A1543" s="69" t="s">
        <v>264</v>
      </c>
      <c r="B1543" s="465" t="s">
        <v>16322</v>
      </c>
      <c r="C1543" s="465" t="s">
        <v>16339</v>
      </c>
      <c r="D1543" s="172">
        <f t="shared" si="83"/>
        <v>3</v>
      </c>
      <c r="E1543" s="465" t="s">
        <v>16568</v>
      </c>
      <c r="F1543" s="465" t="s">
        <v>16567</v>
      </c>
      <c r="G1543" s="81"/>
      <c r="H1543" s="81" t="s">
        <v>16911</v>
      </c>
      <c r="I1543" s="407"/>
      <c r="J1543" s="407"/>
      <c r="K1543" s="156" t="s">
        <v>16762</v>
      </c>
      <c r="L1543" s="156"/>
      <c r="M1543" s="156"/>
    </row>
    <row r="1544" spans="1:13" ht="20.25" customHeight="1">
      <c r="A1544" s="69" t="s">
        <v>264</v>
      </c>
      <c r="B1544" s="465" t="s">
        <v>16322</v>
      </c>
      <c r="C1544" s="465" t="s">
        <v>16339</v>
      </c>
      <c r="D1544" s="172">
        <f t="shared" si="83"/>
        <v>4</v>
      </c>
      <c r="E1544" s="465" t="s">
        <v>16570</v>
      </c>
      <c r="F1544" s="465" t="s">
        <v>16569</v>
      </c>
      <c r="G1544" s="81"/>
      <c r="H1544" s="81" t="s">
        <v>16912</v>
      </c>
      <c r="I1544" s="471" t="s">
        <v>16729</v>
      </c>
      <c r="J1544" s="407" t="s">
        <v>16730</v>
      </c>
      <c r="K1544" s="69" t="s">
        <v>627</v>
      </c>
      <c r="L1544" s="156"/>
      <c r="M1544" s="156"/>
    </row>
    <row r="1545" spans="1:13" ht="20.25" customHeight="1">
      <c r="A1545" s="69" t="s">
        <v>264</v>
      </c>
      <c r="B1545" s="465" t="s">
        <v>16322</v>
      </c>
      <c r="C1545" s="465" t="s">
        <v>16339</v>
      </c>
      <c r="D1545" s="172">
        <f t="shared" si="83"/>
        <v>5</v>
      </c>
      <c r="E1545" s="465" t="s">
        <v>954</v>
      </c>
      <c r="F1545" s="465" t="s">
        <v>13842</v>
      </c>
      <c r="G1545" s="36" t="s">
        <v>9815</v>
      </c>
      <c r="H1545" s="81" t="s">
        <v>16929</v>
      </c>
      <c r="I1545" s="168" t="s">
        <v>1390</v>
      </c>
      <c r="J1545" s="122" t="s">
        <v>4522</v>
      </c>
      <c r="K1545" s="69" t="s">
        <v>578</v>
      </c>
      <c r="L1545" s="156"/>
      <c r="M1545" s="156"/>
    </row>
    <row r="1546" spans="1:13" ht="20.25" customHeight="1">
      <c r="A1546" s="69" t="s">
        <v>264</v>
      </c>
      <c r="B1546" s="465" t="s">
        <v>16322</v>
      </c>
      <c r="C1546" s="465" t="s">
        <v>16339</v>
      </c>
      <c r="D1546" s="172">
        <f t="shared" si="83"/>
        <v>6</v>
      </c>
      <c r="E1546" s="465" t="s">
        <v>2510</v>
      </c>
      <c r="F1546" s="465" t="s">
        <v>13853</v>
      </c>
      <c r="G1546" s="81"/>
      <c r="H1546" s="81" t="s">
        <v>16913</v>
      </c>
      <c r="I1546" s="407"/>
      <c r="J1546" s="407"/>
      <c r="K1546" s="156" t="s">
        <v>16762</v>
      </c>
      <c r="L1546" s="156"/>
      <c r="M1546" s="156"/>
    </row>
    <row r="1547" spans="1:13" ht="20.25" customHeight="1">
      <c r="A1547" s="69" t="s">
        <v>264</v>
      </c>
      <c r="B1547" s="465" t="s">
        <v>16322</v>
      </c>
      <c r="C1547" s="465" t="s">
        <v>16339</v>
      </c>
      <c r="D1547" s="172">
        <f t="shared" si="83"/>
        <v>7</v>
      </c>
      <c r="E1547" s="465" t="s">
        <v>940</v>
      </c>
      <c r="F1547" s="465" t="s">
        <v>13584</v>
      </c>
      <c r="G1547" s="81"/>
      <c r="H1547" s="81" t="s">
        <v>16914</v>
      </c>
      <c r="I1547" s="478" t="s">
        <v>16707</v>
      </c>
      <c r="J1547" s="478" t="s">
        <v>16708</v>
      </c>
      <c r="K1547" s="406" t="s">
        <v>974</v>
      </c>
      <c r="L1547" s="156"/>
      <c r="M1547" s="156"/>
    </row>
    <row r="1548" spans="1:13" ht="20.25" customHeight="1">
      <c r="A1548" s="69" t="s">
        <v>264</v>
      </c>
      <c r="B1548" s="465" t="s">
        <v>16322</v>
      </c>
      <c r="C1548" s="465" t="s">
        <v>16339</v>
      </c>
      <c r="D1548" s="172">
        <f t="shared" si="83"/>
        <v>8</v>
      </c>
      <c r="E1548" s="465" t="s">
        <v>16572</v>
      </c>
      <c r="F1548" s="465" t="s">
        <v>16571</v>
      </c>
      <c r="G1548" s="81"/>
      <c r="H1548" s="81" t="s">
        <v>16915</v>
      </c>
      <c r="I1548" s="407"/>
      <c r="J1548" s="407"/>
      <c r="K1548" s="156" t="s">
        <v>16762</v>
      </c>
      <c r="L1548" s="156"/>
      <c r="M1548" s="156"/>
    </row>
    <row r="1549" spans="1:13" ht="20.25" customHeight="1">
      <c r="A1549" s="69" t="s">
        <v>264</v>
      </c>
      <c r="B1549" s="465" t="s">
        <v>16322</v>
      </c>
      <c r="C1549" s="465" t="s">
        <v>16339</v>
      </c>
      <c r="D1549" s="172">
        <f t="shared" si="83"/>
        <v>9</v>
      </c>
      <c r="E1549" s="465" t="s">
        <v>1443</v>
      </c>
      <c r="F1549" s="465" t="s">
        <v>1443</v>
      </c>
      <c r="G1549" s="81"/>
      <c r="H1549" s="81" t="s">
        <v>16916</v>
      </c>
      <c r="I1549" s="407"/>
      <c r="J1549" s="407"/>
      <c r="K1549" s="156" t="s">
        <v>16762</v>
      </c>
      <c r="L1549" s="156"/>
      <c r="M1549" s="156"/>
    </row>
    <row r="1550" spans="1:13" ht="20.25" customHeight="1">
      <c r="A1550" s="69" t="s">
        <v>264</v>
      </c>
      <c r="B1550" s="465" t="s">
        <v>16322</v>
      </c>
      <c r="C1550" s="465" t="s">
        <v>16339</v>
      </c>
      <c r="D1550" s="172">
        <f t="shared" si="83"/>
        <v>10</v>
      </c>
      <c r="E1550" s="465" t="s">
        <v>16574</v>
      </c>
      <c r="F1550" s="465" t="s">
        <v>16573</v>
      </c>
      <c r="G1550" s="81"/>
      <c r="H1550" s="81" t="s">
        <v>16917</v>
      </c>
      <c r="I1550" s="407"/>
      <c r="J1550" s="407"/>
      <c r="K1550" s="156" t="s">
        <v>16762</v>
      </c>
      <c r="L1550" s="156"/>
      <c r="M1550" s="156"/>
    </row>
    <row r="1551" spans="1:13" ht="20.25" customHeight="1">
      <c r="A1551" s="69" t="s">
        <v>264</v>
      </c>
      <c r="B1551" s="465" t="s">
        <v>16322</v>
      </c>
      <c r="C1551" s="465" t="s">
        <v>16339</v>
      </c>
      <c r="D1551" s="172">
        <f t="shared" si="83"/>
        <v>11</v>
      </c>
      <c r="E1551" s="465" t="s">
        <v>1456</v>
      </c>
      <c r="F1551" s="465" t="s">
        <v>16575</v>
      </c>
      <c r="G1551" s="81"/>
      <c r="H1551" s="81" t="s">
        <v>16918</v>
      </c>
      <c r="I1551" s="407"/>
      <c r="J1551" s="407"/>
      <c r="K1551" s="156" t="s">
        <v>16762</v>
      </c>
      <c r="L1551" s="156"/>
      <c r="M1551" s="156"/>
    </row>
    <row r="1552" spans="1:13" ht="20.25" customHeight="1">
      <c r="A1552" s="69" t="s">
        <v>264</v>
      </c>
      <c r="B1552" s="465" t="s">
        <v>16322</v>
      </c>
      <c r="C1552" s="465" t="s">
        <v>16339</v>
      </c>
      <c r="D1552" s="172">
        <f t="shared" si="83"/>
        <v>12</v>
      </c>
      <c r="E1552" s="465" t="s">
        <v>16577</v>
      </c>
      <c r="F1552" s="465" t="s">
        <v>16576</v>
      </c>
      <c r="G1552" s="81"/>
      <c r="H1552" s="81" t="s">
        <v>16919</v>
      </c>
      <c r="I1552" s="407"/>
      <c r="J1552" s="407"/>
      <c r="K1552" s="156" t="s">
        <v>16762</v>
      </c>
      <c r="L1552" s="156"/>
      <c r="M1552" s="156"/>
    </row>
    <row r="1553" spans="1:13" ht="20.25" customHeight="1">
      <c r="A1553" s="69" t="s">
        <v>264</v>
      </c>
      <c r="B1553" s="465" t="s">
        <v>16322</v>
      </c>
      <c r="C1553" s="465" t="s">
        <v>16339</v>
      </c>
      <c r="D1553" s="172">
        <f t="shared" si="83"/>
        <v>13</v>
      </c>
      <c r="E1553" s="465" t="s">
        <v>16579</v>
      </c>
      <c r="F1553" s="465" t="s">
        <v>16578</v>
      </c>
      <c r="G1553" s="81"/>
      <c r="H1553" s="81" t="s">
        <v>16920</v>
      </c>
      <c r="I1553" s="471" t="s">
        <v>16731</v>
      </c>
      <c r="J1553" s="407" t="s">
        <v>16732</v>
      </c>
      <c r="K1553" s="69" t="s">
        <v>627</v>
      </c>
      <c r="L1553" s="156"/>
      <c r="M1553" s="156"/>
    </row>
    <row r="1554" spans="1:13" ht="20.25" customHeight="1">
      <c r="A1554" s="69" t="s">
        <v>264</v>
      </c>
      <c r="B1554" s="465" t="s">
        <v>16322</v>
      </c>
      <c r="C1554" s="465" t="s">
        <v>16339</v>
      </c>
      <c r="D1554" s="172">
        <f t="shared" si="83"/>
        <v>14</v>
      </c>
      <c r="E1554" s="465" t="s">
        <v>16581</v>
      </c>
      <c r="F1554" s="465" t="s">
        <v>16580</v>
      </c>
      <c r="G1554" s="81"/>
      <c r="H1554" s="81" t="s">
        <v>16921</v>
      </c>
      <c r="I1554" s="478" t="s">
        <v>16707</v>
      </c>
      <c r="J1554" s="478" t="s">
        <v>16708</v>
      </c>
      <c r="K1554" s="406" t="s">
        <v>974</v>
      </c>
      <c r="L1554" s="156"/>
      <c r="M1554" s="156"/>
    </row>
    <row r="1555" spans="1:13" ht="20.25" customHeight="1">
      <c r="A1555" s="69" t="s">
        <v>264</v>
      </c>
      <c r="B1555" s="465" t="s">
        <v>16322</v>
      </c>
      <c r="C1555" s="465" t="s">
        <v>16339</v>
      </c>
      <c r="D1555" s="172">
        <f t="shared" si="83"/>
        <v>15</v>
      </c>
      <c r="E1555" s="465" t="s">
        <v>16583</v>
      </c>
      <c r="F1555" s="465" t="s">
        <v>16582</v>
      </c>
      <c r="G1555" s="81"/>
      <c r="H1555" s="81" t="s">
        <v>16922</v>
      </c>
      <c r="I1555" s="478" t="s">
        <v>16707</v>
      </c>
      <c r="J1555" s="478" t="s">
        <v>16708</v>
      </c>
      <c r="K1555" s="406" t="s">
        <v>974</v>
      </c>
      <c r="L1555" s="156"/>
      <c r="M1555" s="156"/>
    </row>
    <row r="1556" spans="1:13" ht="20.25" customHeight="1">
      <c r="A1556" s="69" t="s">
        <v>264</v>
      </c>
      <c r="B1556" s="465" t="s">
        <v>16322</v>
      </c>
      <c r="C1556" s="465" t="s">
        <v>16339</v>
      </c>
      <c r="D1556" s="172">
        <f t="shared" si="83"/>
        <v>16</v>
      </c>
      <c r="E1556" s="465" t="s">
        <v>16585</v>
      </c>
      <c r="F1556" s="465" t="s">
        <v>16584</v>
      </c>
      <c r="G1556" s="81"/>
      <c r="H1556" s="81" t="s">
        <v>16923</v>
      </c>
      <c r="I1556" s="478" t="s">
        <v>16707</v>
      </c>
      <c r="J1556" s="478" t="s">
        <v>16708</v>
      </c>
      <c r="K1556" s="406" t="s">
        <v>974</v>
      </c>
      <c r="L1556" s="156"/>
      <c r="M1556" s="156"/>
    </row>
    <row r="1557" spans="1:13" ht="20.25" customHeight="1">
      <c r="A1557" s="69" t="s">
        <v>264</v>
      </c>
      <c r="B1557" s="465" t="s">
        <v>16322</v>
      </c>
      <c r="C1557" s="465" t="s">
        <v>16339</v>
      </c>
      <c r="D1557" s="172">
        <f t="shared" si="83"/>
        <v>17</v>
      </c>
      <c r="E1557" s="465" t="s">
        <v>16587</v>
      </c>
      <c r="F1557" s="465" t="s">
        <v>16586</v>
      </c>
      <c r="G1557" s="81"/>
      <c r="H1557" s="81" t="s">
        <v>16924</v>
      </c>
      <c r="I1557" s="478" t="s">
        <v>16707</v>
      </c>
      <c r="J1557" s="478" t="s">
        <v>16708</v>
      </c>
      <c r="K1557" s="406" t="s">
        <v>974</v>
      </c>
      <c r="L1557" s="156"/>
      <c r="M1557" s="156"/>
    </row>
    <row r="1558" spans="1:13" ht="20.25" customHeight="1">
      <c r="A1558" s="69" t="s">
        <v>264</v>
      </c>
      <c r="B1558" s="465" t="s">
        <v>16322</v>
      </c>
      <c r="C1558" s="465" t="s">
        <v>16339</v>
      </c>
      <c r="D1558" s="172">
        <f t="shared" si="83"/>
        <v>18</v>
      </c>
      <c r="E1558" s="465" t="s">
        <v>16589</v>
      </c>
      <c r="F1558" s="465" t="s">
        <v>16588</v>
      </c>
      <c r="G1558" s="81"/>
      <c r="H1558" s="81" t="s">
        <v>16925</v>
      </c>
      <c r="I1558" s="478" t="s">
        <v>16707</v>
      </c>
      <c r="J1558" s="478" t="s">
        <v>16708</v>
      </c>
      <c r="K1558" s="406" t="s">
        <v>974</v>
      </c>
      <c r="L1558" s="156"/>
      <c r="M1558" s="156"/>
    </row>
    <row r="1559" spans="1:13" ht="20.25" customHeight="1">
      <c r="A1559" s="69" t="s">
        <v>264</v>
      </c>
      <c r="B1559" s="465" t="s">
        <v>16322</v>
      </c>
      <c r="C1559" s="465" t="s">
        <v>16339</v>
      </c>
      <c r="D1559" s="172">
        <f t="shared" si="83"/>
        <v>19</v>
      </c>
      <c r="E1559" s="465" t="s">
        <v>3532</v>
      </c>
      <c r="F1559" s="465" t="s">
        <v>13557</v>
      </c>
      <c r="G1559" s="81"/>
      <c r="H1559" s="81" t="s">
        <v>16926</v>
      </c>
      <c r="I1559" s="407"/>
      <c r="J1559" s="407"/>
      <c r="K1559" s="69" t="s">
        <v>578</v>
      </c>
      <c r="L1559" s="156"/>
      <c r="M1559" s="156"/>
    </row>
    <row r="1560" spans="1:13" ht="20.25" customHeight="1">
      <c r="A1560" s="69" t="s">
        <v>264</v>
      </c>
      <c r="B1560" s="465" t="s">
        <v>16322</v>
      </c>
      <c r="C1560" s="465" t="s">
        <v>16339</v>
      </c>
      <c r="D1560" s="172">
        <f t="shared" si="83"/>
        <v>20</v>
      </c>
      <c r="E1560" s="465" t="s">
        <v>1927</v>
      </c>
      <c r="F1560" s="465" t="s">
        <v>16590</v>
      </c>
      <c r="G1560" s="81"/>
      <c r="H1560" s="81" t="s">
        <v>16927</v>
      </c>
      <c r="I1560" s="407"/>
      <c r="J1560" s="407"/>
      <c r="K1560" s="156" t="s">
        <v>16762</v>
      </c>
      <c r="L1560" s="156"/>
      <c r="M1560" s="156"/>
    </row>
    <row r="1561" spans="1:13" ht="20.25" customHeight="1">
      <c r="A1561" s="69" t="s">
        <v>264</v>
      </c>
      <c r="B1561" s="465" t="s">
        <v>16323</v>
      </c>
      <c r="C1561" s="465" t="s">
        <v>16340</v>
      </c>
      <c r="D1561" s="172">
        <f t="shared" si="83"/>
        <v>1</v>
      </c>
      <c r="E1561" s="465" t="s">
        <v>16592</v>
      </c>
      <c r="F1561" s="465" t="s">
        <v>16591</v>
      </c>
      <c r="G1561" s="81"/>
      <c r="H1561" s="156" t="s">
        <v>16930</v>
      </c>
      <c r="I1561" s="407"/>
      <c r="J1561" s="407"/>
      <c r="K1561" s="69" t="s">
        <v>578</v>
      </c>
      <c r="L1561" s="156"/>
      <c r="M1561" s="156"/>
    </row>
    <row r="1562" spans="1:13" ht="20.25" customHeight="1">
      <c r="A1562" s="69" t="s">
        <v>264</v>
      </c>
      <c r="B1562" s="465" t="s">
        <v>16323</v>
      </c>
      <c r="C1562" s="465" t="s">
        <v>16340</v>
      </c>
      <c r="D1562" s="172">
        <f t="shared" si="83"/>
        <v>2</v>
      </c>
      <c r="E1562" s="465" t="s">
        <v>760</v>
      </c>
      <c r="F1562" s="465" t="s">
        <v>16593</v>
      </c>
      <c r="G1562" s="81"/>
      <c r="H1562" s="156" t="s">
        <v>16931</v>
      </c>
      <c r="I1562" s="407"/>
      <c r="J1562" s="407"/>
      <c r="K1562" s="156" t="s">
        <v>16762</v>
      </c>
      <c r="L1562" s="156"/>
      <c r="M1562" s="156"/>
    </row>
    <row r="1563" spans="1:13" ht="20.25" customHeight="1">
      <c r="A1563" s="69" t="s">
        <v>264</v>
      </c>
      <c r="B1563" s="465" t="s">
        <v>16323</v>
      </c>
      <c r="C1563" s="465" t="s">
        <v>16340</v>
      </c>
      <c r="D1563" s="172">
        <f t="shared" si="83"/>
        <v>3</v>
      </c>
      <c r="E1563" s="465" t="s">
        <v>16595</v>
      </c>
      <c r="F1563" s="465" t="s">
        <v>16594</v>
      </c>
      <c r="G1563" s="81"/>
      <c r="H1563" s="156" t="s">
        <v>16932</v>
      </c>
      <c r="I1563" s="471" t="s">
        <v>16733</v>
      </c>
      <c r="J1563" s="407" t="s">
        <v>16734</v>
      </c>
      <c r="K1563" s="69" t="s">
        <v>627</v>
      </c>
      <c r="L1563" s="156"/>
      <c r="M1563" s="156"/>
    </row>
    <row r="1564" spans="1:13" ht="20.25" customHeight="1">
      <c r="A1564" s="69" t="s">
        <v>264</v>
      </c>
      <c r="B1564" s="465" t="s">
        <v>16323</v>
      </c>
      <c r="C1564" s="465" t="s">
        <v>16340</v>
      </c>
      <c r="D1564" s="172">
        <f t="shared" si="83"/>
        <v>4</v>
      </c>
      <c r="E1564" s="465" t="s">
        <v>16597</v>
      </c>
      <c r="F1564" s="465" t="s">
        <v>16596</v>
      </c>
      <c r="G1564" s="81"/>
      <c r="H1564" s="156" t="s">
        <v>16933</v>
      </c>
      <c r="I1564" s="122" t="s">
        <v>3522</v>
      </c>
      <c r="J1564" s="122" t="s">
        <v>16709</v>
      </c>
      <c r="K1564" s="172" t="s">
        <v>215</v>
      </c>
      <c r="L1564" s="156"/>
      <c r="M1564" s="156"/>
    </row>
    <row r="1565" spans="1:13" ht="20.25" customHeight="1">
      <c r="A1565" s="69" t="s">
        <v>264</v>
      </c>
      <c r="B1565" s="465" t="s">
        <v>16323</v>
      </c>
      <c r="C1565" s="465" t="s">
        <v>16340</v>
      </c>
      <c r="D1565" s="172">
        <f t="shared" si="83"/>
        <v>5</v>
      </c>
      <c r="E1565" s="465" t="s">
        <v>16599</v>
      </c>
      <c r="F1565" s="465" t="s">
        <v>16598</v>
      </c>
      <c r="G1565" s="81"/>
      <c r="H1565" s="156" t="s">
        <v>16934</v>
      </c>
      <c r="I1565" s="407"/>
      <c r="J1565" s="407"/>
      <c r="K1565" s="172" t="s">
        <v>218</v>
      </c>
      <c r="L1565" s="156"/>
      <c r="M1565" s="156"/>
    </row>
    <row r="1566" spans="1:13" ht="20.25" customHeight="1">
      <c r="A1566" s="69" t="s">
        <v>264</v>
      </c>
      <c r="B1566" s="465" t="s">
        <v>16323</v>
      </c>
      <c r="C1566" s="465" t="s">
        <v>16340</v>
      </c>
      <c r="D1566" s="172">
        <f t="shared" si="83"/>
        <v>6</v>
      </c>
      <c r="E1566" s="384" t="s">
        <v>212</v>
      </c>
      <c r="F1566" s="382" t="s">
        <v>591</v>
      </c>
      <c r="G1566" s="5" t="s">
        <v>9807</v>
      </c>
      <c r="H1566" s="13" t="s">
        <v>9808</v>
      </c>
      <c r="I1566" s="382" t="s">
        <v>4560</v>
      </c>
      <c r="J1566" s="478" t="s">
        <v>16958</v>
      </c>
      <c r="K1566" s="382" t="s">
        <v>9809</v>
      </c>
      <c r="L1566" s="156"/>
      <c r="M1566" s="156"/>
    </row>
    <row r="1567" spans="1:13" ht="20.25" customHeight="1">
      <c r="A1567" s="69" t="s">
        <v>264</v>
      </c>
      <c r="B1567" s="465" t="s">
        <v>16323</v>
      </c>
      <c r="C1567" s="465" t="s">
        <v>16340</v>
      </c>
      <c r="D1567" s="172">
        <f t="shared" si="83"/>
        <v>7</v>
      </c>
      <c r="E1567" s="465" t="s">
        <v>13836</v>
      </c>
      <c r="F1567" s="465" t="s">
        <v>13869</v>
      </c>
      <c r="G1567" s="69" t="s">
        <v>16766</v>
      </c>
      <c r="H1567" s="13" t="s">
        <v>9808</v>
      </c>
      <c r="I1567" s="69" t="s">
        <v>3522</v>
      </c>
      <c r="J1567" s="69">
        <v>20170101</v>
      </c>
      <c r="K1567" s="382" t="s">
        <v>9813</v>
      </c>
      <c r="L1567" s="156"/>
      <c r="M1567" s="156"/>
    </row>
    <row r="1568" spans="1:13" ht="20.25" customHeight="1">
      <c r="A1568" s="69" t="s">
        <v>264</v>
      </c>
      <c r="B1568" s="466" t="s">
        <v>16324</v>
      </c>
      <c r="C1568" s="466" t="s">
        <v>16341</v>
      </c>
      <c r="D1568" s="172">
        <f t="shared" si="83"/>
        <v>1</v>
      </c>
      <c r="E1568" s="466" t="s">
        <v>3532</v>
      </c>
      <c r="F1568" s="466" t="s">
        <v>13557</v>
      </c>
      <c r="G1568" s="81"/>
      <c r="H1568" s="81" t="s">
        <v>16935</v>
      </c>
      <c r="I1568" s="407"/>
      <c r="J1568" s="407"/>
      <c r="K1568" s="69" t="s">
        <v>578</v>
      </c>
      <c r="L1568" s="156"/>
      <c r="M1568" s="156"/>
    </row>
    <row r="1569" spans="1:13" ht="20.25" customHeight="1">
      <c r="A1569" s="69" t="s">
        <v>264</v>
      </c>
      <c r="B1569" s="466" t="s">
        <v>16324</v>
      </c>
      <c r="C1569" s="466" t="s">
        <v>16341</v>
      </c>
      <c r="D1569" s="172">
        <f t="shared" si="83"/>
        <v>2</v>
      </c>
      <c r="E1569" s="466" t="s">
        <v>202</v>
      </c>
      <c r="F1569" s="466" t="s">
        <v>13599</v>
      </c>
      <c r="G1569" s="69" t="s">
        <v>1235</v>
      </c>
      <c r="H1569" s="81" t="s">
        <v>16936</v>
      </c>
      <c r="I1569" s="69" t="s">
        <v>1701</v>
      </c>
      <c r="J1569" s="69" t="s">
        <v>1680</v>
      </c>
      <c r="K1569" s="69" t="s">
        <v>578</v>
      </c>
      <c r="L1569" s="156"/>
      <c r="M1569" s="156"/>
    </row>
    <row r="1570" spans="1:13" ht="20.25" customHeight="1">
      <c r="A1570" s="69" t="s">
        <v>264</v>
      </c>
      <c r="B1570" s="466" t="s">
        <v>16324</v>
      </c>
      <c r="C1570" s="466" t="s">
        <v>16341</v>
      </c>
      <c r="D1570" s="172">
        <f t="shared" si="83"/>
        <v>3</v>
      </c>
      <c r="E1570" s="466" t="s">
        <v>16601</v>
      </c>
      <c r="F1570" s="466" t="s">
        <v>16600</v>
      </c>
      <c r="G1570" s="81"/>
      <c r="H1570" s="81" t="s">
        <v>16937</v>
      </c>
      <c r="I1570" s="407"/>
      <c r="J1570" s="407"/>
      <c r="K1570" s="156" t="s">
        <v>16763</v>
      </c>
      <c r="L1570" s="156"/>
      <c r="M1570" s="156"/>
    </row>
    <row r="1571" spans="1:13" ht="20.25" customHeight="1">
      <c r="A1571" s="69" t="s">
        <v>264</v>
      </c>
      <c r="B1571" s="466" t="s">
        <v>16324</v>
      </c>
      <c r="C1571" s="466" t="s">
        <v>16341</v>
      </c>
      <c r="D1571" s="172">
        <f t="shared" si="83"/>
        <v>4</v>
      </c>
      <c r="E1571" s="466" t="s">
        <v>16603</v>
      </c>
      <c r="F1571" s="466" t="s">
        <v>16602</v>
      </c>
      <c r="G1571" s="81"/>
      <c r="H1571" s="81" t="s">
        <v>16938</v>
      </c>
      <c r="I1571" s="134" t="s">
        <v>16735</v>
      </c>
      <c r="J1571" s="407" t="s">
        <v>16736</v>
      </c>
      <c r="K1571" s="69" t="s">
        <v>627</v>
      </c>
      <c r="L1571" s="156"/>
      <c r="M1571" s="156"/>
    </row>
    <row r="1572" spans="1:13" ht="20.25" customHeight="1">
      <c r="A1572" s="69" t="s">
        <v>264</v>
      </c>
      <c r="B1572" s="466" t="s">
        <v>16324</v>
      </c>
      <c r="C1572" s="466" t="s">
        <v>16341</v>
      </c>
      <c r="D1572" s="172">
        <f t="shared" si="83"/>
        <v>5</v>
      </c>
      <c r="E1572" s="466" t="s">
        <v>16605</v>
      </c>
      <c r="F1572" s="466" t="s">
        <v>16604</v>
      </c>
      <c r="G1572" s="81"/>
      <c r="H1572" s="81" t="s">
        <v>16939</v>
      </c>
      <c r="I1572" s="478" t="s">
        <v>16707</v>
      </c>
      <c r="J1572" s="478" t="s">
        <v>16708</v>
      </c>
      <c r="K1572" s="406" t="s">
        <v>974</v>
      </c>
      <c r="L1572" s="156"/>
      <c r="M1572" s="156"/>
    </row>
    <row r="1573" spans="1:13" ht="20.25" customHeight="1">
      <c r="A1573" s="69" t="s">
        <v>264</v>
      </c>
      <c r="B1573" s="466" t="s">
        <v>16324</v>
      </c>
      <c r="C1573" s="466" t="s">
        <v>16341</v>
      </c>
      <c r="D1573" s="172">
        <f t="shared" si="83"/>
        <v>6</v>
      </c>
      <c r="E1573" s="466" t="s">
        <v>16607</v>
      </c>
      <c r="F1573" s="466" t="s">
        <v>16606</v>
      </c>
      <c r="G1573" s="81"/>
      <c r="H1573" s="81" t="s">
        <v>16940</v>
      </c>
      <c r="I1573" s="407"/>
      <c r="J1573" s="407"/>
      <c r="K1573" s="172" t="s">
        <v>218</v>
      </c>
      <c r="L1573" s="156"/>
      <c r="M1573" s="156"/>
    </row>
    <row r="1574" spans="1:13" ht="20.25" customHeight="1">
      <c r="A1574" s="69" t="s">
        <v>264</v>
      </c>
      <c r="B1574" s="466" t="s">
        <v>16324</v>
      </c>
      <c r="C1574" s="466" t="s">
        <v>16341</v>
      </c>
      <c r="D1574" s="172">
        <f t="shared" si="83"/>
        <v>7</v>
      </c>
      <c r="E1574" s="466" t="s">
        <v>16609</v>
      </c>
      <c r="F1574" s="466" t="s">
        <v>16608</v>
      </c>
      <c r="G1574" s="81"/>
      <c r="H1574" s="81" t="s">
        <v>16941</v>
      </c>
      <c r="I1574" s="407"/>
      <c r="J1574" s="407"/>
      <c r="K1574" s="156" t="s">
        <v>16764</v>
      </c>
      <c r="L1574" s="156"/>
      <c r="M1574" s="156"/>
    </row>
    <row r="1575" spans="1:13" ht="20.25" customHeight="1">
      <c r="A1575" s="69" t="s">
        <v>264</v>
      </c>
      <c r="B1575" s="466" t="s">
        <v>16324</v>
      </c>
      <c r="C1575" s="466" t="s">
        <v>16341</v>
      </c>
      <c r="D1575" s="172">
        <f t="shared" si="83"/>
        <v>8</v>
      </c>
      <c r="E1575" s="466" t="s">
        <v>14061</v>
      </c>
      <c r="F1575" s="466" t="s">
        <v>14060</v>
      </c>
      <c r="G1575" s="81"/>
      <c r="H1575" s="81" t="s">
        <v>16942</v>
      </c>
      <c r="I1575" s="407"/>
      <c r="J1575" s="407"/>
      <c r="K1575" s="69" t="s">
        <v>578</v>
      </c>
      <c r="L1575" s="156"/>
      <c r="M1575" s="156"/>
    </row>
    <row r="1576" spans="1:13" ht="20.25" customHeight="1">
      <c r="A1576" s="69" t="s">
        <v>264</v>
      </c>
      <c r="B1576" s="466" t="s">
        <v>16324</v>
      </c>
      <c r="C1576" s="466" t="s">
        <v>16341</v>
      </c>
      <c r="D1576" s="172">
        <f t="shared" si="83"/>
        <v>9</v>
      </c>
      <c r="E1576" s="466" t="s">
        <v>16611</v>
      </c>
      <c r="F1576" s="466" t="s">
        <v>16610</v>
      </c>
      <c r="G1576" s="81"/>
      <c r="H1576" s="81" t="s">
        <v>16943</v>
      </c>
      <c r="I1576" s="407"/>
      <c r="J1576" s="407"/>
      <c r="K1576" s="69" t="s">
        <v>578</v>
      </c>
      <c r="L1576" s="156"/>
      <c r="M1576" s="156"/>
    </row>
    <row r="1577" spans="1:13" ht="20.25" customHeight="1">
      <c r="A1577" s="69" t="s">
        <v>264</v>
      </c>
      <c r="B1577" s="466" t="s">
        <v>16324</v>
      </c>
      <c r="C1577" s="466" t="s">
        <v>16341</v>
      </c>
      <c r="D1577" s="172">
        <f t="shared" si="83"/>
        <v>10</v>
      </c>
      <c r="E1577" s="466" t="s">
        <v>4027</v>
      </c>
      <c r="F1577" s="466" t="s">
        <v>16612</v>
      </c>
      <c r="G1577" s="81"/>
      <c r="H1577" s="81" t="s">
        <v>16944</v>
      </c>
      <c r="I1577" s="478" t="s">
        <v>16707</v>
      </c>
      <c r="J1577" s="478" t="s">
        <v>16708</v>
      </c>
      <c r="K1577" s="406" t="s">
        <v>974</v>
      </c>
      <c r="L1577" s="156"/>
      <c r="M1577" s="156"/>
    </row>
    <row r="1578" spans="1:13" ht="20.25" customHeight="1">
      <c r="A1578" s="69" t="s">
        <v>264</v>
      </c>
      <c r="B1578" s="466" t="s">
        <v>16324</v>
      </c>
      <c r="C1578" s="466" t="s">
        <v>16341</v>
      </c>
      <c r="D1578" s="172">
        <f t="shared" si="83"/>
        <v>11</v>
      </c>
      <c r="E1578" s="466" t="s">
        <v>3738</v>
      </c>
      <c r="F1578" s="466" t="s">
        <v>16613</v>
      </c>
      <c r="G1578" s="81"/>
      <c r="H1578" s="81" t="s">
        <v>16945</v>
      </c>
      <c r="I1578" s="478" t="s">
        <v>16707</v>
      </c>
      <c r="J1578" s="478" t="s">
        <v>16708</v>
      </c>
      <c r="K1578" s="406" t="s">
        <v>974</v>
      </c>
      <c r="L1578" s="156"/>
      <c r="M1578" s="156"/>
    </row>
    <row r="1579" spans="1:13" ht="20.25" customHeight="1">
      <c r="A1579" s="69" t="s">
        <v>264</v>
      </c>
      <c r="B1579" s="466" t="s">
        <v>16324</v>
      </c>
      <c r="C1579" s="466" t="s">
        <v>16341</v>
      </c>
      <c r="D1579" s="172">
        <f t="shared" si="83"/>
        <v>12</v>
      </c>
      <c r="E1579" s="466" t="s">
        <v>4138</v>
      </c>
      <c r="F1579" s="466" t="s">
        <v>16614</v>
      </c>
      <c r="G1579" s="81"/>
      <c r="H1579" s="81" t="s">
        <v>16946</v>
      </c>
      <c r="I1579" s="478" t="s">
        <v>16707</v>
      </c>
      <c r="J1579" s="478" t="s">
        <v>16708</v>
      </c>
      <c r="K1579" s="406" t="s">
        <v>974</v>
      </c>
      <c r="L1579" s="156"/>
      <c r="M1579" s="156"/>
    </row>
    <row r="1580" spans="1:13" ht="20.25" customHeight="1">
      <c r="A1580" s="69" t="s">
        <v>264</v>
      </c>
      <c r="B1580" s="466" t="s">
        <v>16324</v>
      </c>
      <c r="C1580" s="466" t="s">
        <v>16341</v>
      </c>
      <c r="D1580" s="172">
        <f t="shared" si="83"/>
        <v>13</v>
      </c>
      <c r="E1580" s="466" t="s">
        <v>16616</v>
      </c>
      <c r="F1580" s="466" t="s">
        <v>16615</v>
      </c>
      <c r="G1580" s="81"/>
      <c r="H1580" s="81" t="s">
        <v>16947</v>
      </c>
      <c r="I1580" s="407"/>
      <c r="J1580" s="407"/>
      <c r="K1580" s="69" t="s">
        <v>578</v>
      </c>
      <c r="L1580" s="156"/>
      <c r="M1580" s="156"/>
    </row>
    <row r="1581" spans="1:13" ht="20.25" customHeight="1">
      <c r="A1581" s="69" t="s">
        <v>264</v>
      </c>
      <c r="B1581" s="466" t="s">
        <v>16324</v>
      </c>
      <c r="C1581" s="466" t="s">
        <v>16341</v>
      </c>
      <c r="D1581" s="172">
        <f t="shared" si="83"/>
        <v>14</v>
      </c>
      <c r="E1581" s="466" t="s">
        <v>16618</v>
      </c>
      <c r="F1581" s="466" t="s">
        <v>16617</v>
      </c>
      <c r="G1581" s="81"/>
      <c r="H1581" s="81" t="s">
        <v>16948</v>
      </c>
      <c r="I1581" s="407"/>
      <c r="J1581" s="407" t="s">
        <v>4202</v>
      </c>
      <c r="K1581" s="156" t="s">
        <v>599</v>
      </c>
      <c r="L1581" s="156"/>
      <c r="M1581" s="156"/>
    </row>
    <row r="1582" spans="1:13" ht="20.25" customHeight="1">
      <c r="A1582" s="69" t="s">
        <v>264</v>
      </c>
      <c r="B1582" s="466" t="s">
        <v>16324</v>
      </c>
      <c r="C1582" s="466" t="s">
        <v>16341</v>
      </c>
      <c r="D1582" s="172">
        <f t="shared" si="83"/>
        <v>15</v>
      </c>
      <c r="E1582" s="466" t="s">
        <v>16620</v>
      </c>
      <c r="F1582" s="466" t="s">
        <v>16619</v>
      </c>
      <c r="G1582" s="81"/>
      <c r="H1582" s="81" t="s">
        <v>16949</v>
      </c>
      <c r="I1582" s="407"/>
      <c r="J1582" s="407" t="s">
        <v>4202</v>
      </c>
      <c r="K1582" s="156" t="s">
        <v>599</v>
      </c>
      <c r="L1582" s="156"/>
      <c r="M1582" s="156"/>
    </row>
    <row r="1583" spans="1:13" ht="20.25" customHeight="1">
      <c r="A1583" s="69" t="s">
        <v>264</v>
      </c>
      <c r="B1583" s="466" t="s">
        <v>16324</v>
      </c>
      <c r="C1583" s="466" t="s">
        <v>16341</v>
      </c>
      <c r="D1583" s="172">
        <f t="shared" si="83"/>
        <v>16</v>
      </c>
      <c r="E1583" s="466" t="s">
        <v>16622</v>
      </c>
      <c r="F1583" s="466" t="s">
        <v>16621</v>
      </c>
      <c r="G1583" s="81"/>
      <c r="H1583" s="81" t="s">
        <v>16950</v>
      </c>
      <c r="I1583" s="407"/>
      <c r="J1583" s="407"/>
      <c r="K1583" s="69" t="s">
        <v>578</v>
      </c>
      <c r="L1583" s="156"/>
      <c r="M1583" s="156"/>
    </row>
    <row r="1584" spans="1:13" ht="20.25" customHeight="1">
      <c r="A1584" s="69" t="s">
        <v>264</v>
      </c>
      <c r="B1584" s="466" t="s">
        <v>16324</v>
      </c>
      <c r="C1584" s="466" t="s">
        <v>16341</v>
      </c>
      <c r="D1584" s="172">
        <f t="shared" si="83"/>
        <v>17</v>
      </c>
      <c r="E1584" s="384" t="s">
        <v>212</v>
      </c>
      <c r="F1584" s="382" t="s">
        <v>591</v>
      </c>
      <c r="G1584" s="5" t="s">
        <v>9807</v>
      </c>
      <c r="H1584" s="13" t="s">
        <v>9808</v>
      </c>
      <c r="I1584" s="382" t="s">
        <v>4560</v>
      </c>
      <c r="J1584" s="478" t="s">
        <v>16958</v>
      </c>
      <c r="K1584" s="382" t="s">
        <v>9809</v>
      </c>
      <c r="L1584" s="156"/>
      <c r="M1584" s="156"/>
    </row>
    <row r="1585" spans="1:13" ht="20.25" customHeight="1">
      <c r="A1585" s="69" t="s">
        <v>264</v>
      </c>
      <c r="B1585" s="466" t="s">
        <v>16324</v>
      </c>
      <c r="C1585" s="466" t="s">
        <v>16341</v>
      </c>
      <c r="D1585" s="172">
        <f t="shared" si="83"/>
        <v>18</v>
      </c>
      <c r="E1585" s="466" t="s">
        <v>13836</v>
      </c>
      <c r="F1585" s="466" t="s">
        <v>13869</v>
      </c>
      <c r="G1585" s="69" t="s">
        <v>16766</v>
      </c>
      <c r="H1585" s="13" t="s">
        <v>9808</v>
      </c>
      <c r="I1585" s="69" t="s">
        <v>3522</v>
      </c>
      <c r="J1585" s="69">
        <v>20170101</v>
      </c>
      <c r="K1585" s="382" t="s">
        <v>9813</v>
      </c>
      <c r="L1585" s="156"/>
      <c r="M1585" s="156"/>
    </row>
    <row r="1586" spans="1:13" ht="20.25" customHeight="1">
      <c r="A1586" s="69" t="s">
        <v>264</v>
      </c>
      <c r="B1586" s="466" t="s">
        <v>16325</v>
      </c>
      <c r="C1586" s="466" t="s">
        <v>16342</v>
      </c>
      <c r="D1586" s="172">
        <f t="shared" si="83"/>
        <v>1</v>
      </c>
      <c r="E1586" s="466" t="s">
        <v>1565</v>
      </c>
      <c r="F1586" s="466" t="s">
        <v>16543</v>
      </c>
      <c r="G1586" s="81"/>
      <c r="H1586" s="81" t="s">
        <v>16951</v>
      </c>
      <c r="I1586" s="407"/>
      <c r="J1586" s="407"/>
      <c r="K1586" s="69" t="s">
        <v>578</v>
      </c>
      <c r="L1586" s="156"/>
      <c r="M1586" s="156"/>
    </row>
    <row r="1587" spans="1:13" ht="20.25" customHeight="1">
      <c r="A1587" s="69" t="s">
        <v>264</v>
      </c>
      <c r="B1587" s="466" t="s">
        <v>16325</v>
      </c>
      <c r="C1587" s="466" t="s">
        <v>16342</v>
      </c>
      <c r="D1587" s="172">
        <f t="shared" si="83"/>
        <v>2</v>
      </c>
      <c r="E1587" s="466" t="s">
        <v>1467</v>
      </c>
      <c r="F1587" s="466" t="s">
        <v>14060</v>
      </c>
      <c r="G1587" s="81"/>
      <c r="H1587" s="81" t="s">
        <v>16952</v>
      </c>
      <c r="I1587" s="407"/>
      <c r="J1587" s="407"/>
      <c r="K1587" s="69" t="s">
        <v>578</v>
      </c>
      <c r="L1587" s="156"/>
      <c r="M1587" s="156"/>
    </row>
    <row r="1588" spans="1:13" ht="20.25" customHeight="1">
      <c r="A1588" s="69" t="s">
        <v>264</v>
      </c>
      <c r="B1588" s="466" t="s">
        <v>16325</v>
      </c>
      <c r="C1588" s="466" t="s">
        <v>16342</v>
      </c>
      <c r="D1588" s="172">
        <f t="shared" si="83"/>
        <v>3</v>
      </c>
      <c r="E1588" s="466" t="s">
        <v>16624</v>
      </c>
      <c r="F1588" s="466" t="s">
        <v>16623</v>
      </c>
      <c r="G1588" s="81"/>
      <c r="H1588" s="81" t="s">
        <v>16953</v>
      </c>
      <c r="I1588" s="407"/>
      <c r="J1588" s="407"/>
      <c r="K1588" s="69" t="s">
        <v>578</v>
      </c>
      <c r="L1588" s="156"/>
      <c r="M1588" s="156"/>
    </row>
    <row r="1589" spans="1:13" ht="20.25" customHeight="1">
      <c r="A1589" s="69" t="s">
        <v>264</v>
      </c>
      <c r="B1589" s="466" t="s">
        <v>16325</v>
      </c>
      <c r="C1589" s="466" t="s">
        <v>16342</v>
      </c>
      <c r="D1589" s="172">
        <f t="shared" si="83"/>
        <v>4</v>
      </c>
      <c r="E1589" s="466" t="s">
        <v>16626</v>
      </c>
      <c r="F1589" s="466" t="s">
        <v>16625</v>
      </c>
      <c r="G1589" s="81"/>
      <c r="H1589" s="81" t="s">
        <v>16954</v>
      </c>
      <c r="I1589" s="407"/>
      <c r="J1589" s="407" t="s">
        <v>4202</v>
      </c>
      <c r="K1589" s="156" t="s">
        <v>599</v>
      </c>
      <c r="L1589" s="156"/>
      <c r="M1589" s="156"/>
    </row>
    <row r="1590" spans="1:13" ht="20.25" customHeight="1">
      <c r="A1590" s="69" t="s">
        <v>264</v>
      </c>
      <c r="B1590" s="466" t="s">
        <v>16325</v>
      </c>
      <c r="C1590" s="466" t="s">
        <v>16342</v>
      </c>
      <c r="D1590" s="172">
        <f t="shared" si="83"/>
        <v>5</v>
      </c>
      <c r="E1590" s="466" t="s">
        <v>16628</v>
      </c>
      <c r="F1590" s="466" t="s">
        <v>16627</v>
      </c>
      <c r="G1590" s="81"/>
      <c r="H1590" s="81" t="s">
        <v>16955</v>
      </c>
      <c r="I1590" s="478" t="s">
        <v>16707</v>
      </c>
      <c r="J1590" s="478" t="s">
        <v>16708</v>
      </c>
      <c r="K1590" s="406" t="s">
        <v>974</v>
      </c>
      <c r="L1590" s="156"/>
      <c r="M1590" s="156"/>
    </row>
    <row r="1591" spans="1:13" ht="20.25" customHeight="1">
      <c r="A1591" s="69" t="s">
        <v>264</v>
      </c>
      <c r="B1591" s="466" t="s">
        <v>16325</v>
      </c>
      <c r="C1591" s="466" t="s">
        <v>16342</v>
      </c>
      <c r="D1591" s="172">
        <f t="shared" si="83"/>
        <v>6</v>
      </c>
      <c r="E1591" s="466" t="s">
        <v>16630</v>
      </c>
      <c r="F1591" s="466" t="s">
        <v>16629</v>
      </c>
      <c r="G1591" s="81"/>
      <c r="H1591" s="81" t="s">
        <v>16956</v>
      </c>
      <c r="I1591" s="407"/>
      <c r="J1591" s="407"/>
      <c r="K1591" s="156" t="s">
        <v>16762</v>
      </c>
      <c r="L1591" s="156"/>
      <c r="M1591" s="156"/>
    </row>
    <row r="1592" spans="1:13" ht="20.25" customHeight="1">
      <c r="A1592" s="69" t="s">
        <v>264</v>
      </c>
      <c r="B1592" s="466" t="s">
        <v>16325</v>
      </c>
      <c r="C1592" s="466" t="s">
        <v>16342</v>
      </c>
      <c r="D1592" s="172">
        <f t="shared" si="83"/>
        <v>7</v>
      </c>
      <c r="E1592" s="466" t="s">
        <v>4051</v>
      </c>
      <c r="F1592" s="466" t="s">
        <v>16631</v>
      </c>
      <c r="G1592" s="81"/>
      <c r="H1592" s="81" t="s">
        <v>16957</v>
      </c>
      <c r="I1592" s="478" t="s">
        <v>16707</v>
      </c>
      <c r="J1592" s="478" t="s">
        <v>16708</v>
      </c>
      <c r="K1592" s="406" t="s">
        <v>974</v>
      </c>
      <c r="L1592" s="156"/>
      <c r="M1592" s="156"/>
    </row>
    <row r="1593" spans="1:13" ht="20.25" customHeight="1">
      <c r="A1593" s="69" t="s">
        <v>264</v>
      </c>
      <c r="B1593" s="466" t="s">
        <v>16325</v>
      </c>
      <c r="C1593" s="466" t="s">
        <v>16342</v>
      </c>
      <c r="D1593" s="172">
        <f t="shared" si="83"/>
        <v>8</v>
      </c>
      <c r="E1593" s="384" t="s">
        <v>212</v>
      </c>
      <c r="F1593" s="382" t="s">
        <v>591</v>
      </c>
      <c r="G1593" s="5" t="s">
        <v>9807</v>
      </c>
      <c r="H1593" s="13" t="s">
        <v>9808</v>
      </c>
      <c r="I1593" s="382" t="s">
        <v>4560</v>
      </c>
      <c r="J1593" s="478" t="s">
        <v>16958</v>
      </c>
      <c r="K1593" s="382" t="s">
        <v>9809</v>
      </c>
      <c r="L1593" s="156"/>
      <c r="M1593" s="156"/>
    </row>
    <row r="1594" spans="1:13" ht="20.25" customHeight="1">
      <c r="A1594" s="69" t="s">
        <v>264</v>
      </c>
      <c r="B1594" s="466" t="s">
        <v>16325</v>
      </c>
      <c r="C1594" s="466" t="s">
        <v>16342</v>
      </c>
      <c r="D1594" s="172">
        <f t="shared" si="83"/>
        <v>9</v>
      </c>
      <c r="E1594" s="466" t="s">
        <v>13836</v>
      </c>
      <c r="F1594" s="466" t="s">
        <v>565</v>
      </c>
      <c r="G1594" s="69" t="s">
        <v>16766</v>
      </c>
      <c r="H1594" s="13" t="s">
        <v>9808</v>
      </c>
      <c r="I1594" s="69" t="s">
        <v>3522</v>
      </c>
      <c r="J1594" s="69">
        <v>20170101</v>
      </c>
      <c r="K1594" s="382" t="s">
        <v>9813</v>
      </c>
      <c r="L1594" s="156"/>
      <c r="M1594" s="156"/>
    </row>
    <row r="1595" spans="1:13" ht="20.25" customHeight="1">
      <c r="A1595" s="69" t="s">
        <v>264</v>
      </c>
      <c r="B1595" s="466" t="s">
        <v>16326</v>
      </c>
      <c r="C1595" s="466" t="s">
        <v>16343</v>
      </c>
      <c r="D1595" s="172">
        <f t="shared" si="83"/>
        <v>1</v>
      </c>
      <c r="E1595" s="466" t="s">
        <v>16633</v>
      </c>
      <c r="F1595" s="466" t="s">
        <v>16632</v>
      </c>
      <c r="G1595" s="81"/>
      <c r="H1595" s="81" t="s">
        <v>16959</v>
      </c>
      <c r="I1595" s="122" t="s">
        <v>3522</v>
      </c>
      <c r="J1595" s="122" t="s">
        <v>16709</v>
      </c>
      <c r="K1595" s="172" t="s">
        <v>215</v>
      </c>
      <c r="L1595" s="156"/>
      <c r="M1595" s="156"/>
    </row>
    <row r="1596" spans="1:13" ht="20.25" customHeight="1">
      <c r="A1596" s="69" t="s">
        <v>264</v>
      </c>
      <c r="B1596" s="466" t="s">
        <v>16326</v>
      </c>
      <c r="C1596" s="466" t="s">
        <v>16343</v>
      </c>
      <c r="D1596" s="172">
        <f t="shared" si="83"/>
        <v>2</v>
      </c>
      <c r="E1596" s="466" t="s">
        <v>16634</v>
      </c>
      <c r="F1596" s="466" t="s">
        <v>14070</v>
      </c>
      <c r="G1596" s="81"/>
      <c r="H1596" s="81" t="s">
        <v>16960</v>
      </c>
      <c r="I1596" s="478" t="s">
        <v>16707</v>
      </c>
      <c r="J1596" s="478" t="s">
        <v>16708</v>
      </c>
      <c r="K1596" s="406" t="s">
        <v>974</v>
      </c>
      <c r="L1596" s="156"/>
      <c r="M1596" s="156"/>
    </row>
    <row r="1597" spans="1:13" ht="20.25" customHeight="1">
      <c r="A1597" s="69" t="s">
        <v>264</v>
      </c>
      <c r="B1597" s="466" t="s">
        <v>16326</v>
      </c>
      <c r="C1597" s="466" t="s">
        <v>16343</v>
      </c>
      <c r="D1597" s="172">
        <f t="shared" si="83"/>
        <v>3</v>
      </c>
      <c r="E1597" s="466" t="s">
        <v>16636</v>
      </c>
      <c r="F1597" s="466" t="s">
        <v>16635</v>
      </c>
      <c r="G1597" s="81"/>
      <c r="H1597" s="81" t="s">
        <v>16961</v>
      </c>
      <c r="I1597" s="407"/>
      <c r="J1597" s="407"/>
      <c r="K1597" s="156" t="s">
        <v>16762</v>
      </c>
      <c r="L1597" s="156"/>
      <c r="M1597" s="156"/>
    </row>
    <row r="1598" spans="1:13" ht="20.25" customHeight="1">
      <c r="A1598" s="69" t="s">
        <v>264</v>
      </c>
      <c r="B1598" s="466" t="s">
        <v>16326</v>
      </c>
      <c r="C1598" s="466" t="s">
        <v>16343</v>
      </c>
      <c r="D1598" s="172">
        <f t="shared" si="83"/>
        <v>4</v>
      </c>
      <c r="E1598" s="466" t="s">
        <v>16638</v>
      </c>
      <c r="F1598" s="466" t="s">
        <v>16637</v>
      </c>
      <c r="G1598" s="81"/>
      <c r="H1598" s="81" t="s">
        <v>16962</v>
      </c>
      <c r="I1598" s="407"/>
      <c r="J1598" s="407"/>
      <c r="K1598" s="156" t="s">
        <v>16762</v>
      </c>
      <c r="L1598" s="156"/>
      <c r="M1598" s="156"/>
    </row>
    <row r="1599" spans="1:13" ht="20.25" customHeight="1">
      <c r="A1599" s="69" t="s">
        <v>264</v>
      </c>
      <c r="B1599" s="466" t="s">
        <v>16326</v>
      </c>
      <c r="C1599" s="466" t="s">
        <v>16343</v>
      </c>
      <c r="D1599" s="172">
        <f t="shared" si="83"/>
        <v>5</v>
      </c>
      <c r="E1599" s="466" t="s">
        <v>16640</v>
      </c>
      <c r="F1599" s="466" t="s">
        <v>16639</v>
      </c>
      <c r="G1599" s="81"/>
      <c r="H1599" s="81" t="s">
        <v>16963</v>
      </c>
      <c r="I1599" s="407"/>
      <c r="J1599" s="407"/>
      <c r="K1599" s="156" t="s">
        <v>16762</v>
      </c>
      <c r="L1599" s="156"/>
      <c r="M1599" s="156"/>
    </row>
    <row r="1600" spans="1:13" ht="20.25" customHeight="1">
      <c r="A1600" s="69" t="s">
        <v>264</v>
      </c>
      <c r="B1600" s="466" t="s">
        <v>16326</v>
      </c>
      <c r="C1600" s="466" t="s">
        <v>16343</v>
      </c>
      <c r="D1600" s="172">
        <f t="shared" si="83"/>
        <v>6</v>
      </c>
      <c r="E1600" s="466" t="s">
        <v>202</v>
      </c>
      <c r="F1600" s="466" t="s">
        <v>13599</v>
      </c>
      <c r="G1600" s="69" t="s">
        <v>1235</v>
      </c>
      <c r="H1600" s="81" t="s">
        <v>16964</v>
      </c>
      <c r="I1600" s="69" t="s">
        <v>1701</v>
      </c>
      <c r="J1600" s="69" t="s">
        <v>1680</v>
      </c>
      <c r="K1600" s="69" t="s">
        <v>578</v>
      </c>
      <c r="L1600" s="156"/>
      <c r="M1600" s="156"/>
    </row>
    <row r="1601" spans="1:13" ht="20.25" customHeight="1">
      <c r="A1601" s="69" t="s">
        <v>264</v>
      </c>
      <c r="B1601" s="466" t="s">
        <v>16326</v>
      </c>
      <c r="C1601" s="466" t="s">
        <v>16343</v>
      </c>
      <c r="D1601" s="172">
        <f t="shared" si="83"/>
        <v>7</v>
      </c>
      <c r="E1601" s="466" t="s">
        <v>592</v>
      </c>
      <c r="F1601" s="466" t="s">
        <v>13899</v>
      </c>
      <c r="G1601" s="81"/>
      <c r="H1601" s="81" t="s">
        <v>16965</v>
      </c>
      <c r="I1601" s="407"/>
      <c r="J1601" s="407"/>
      <c r="K1601" s="69" t="s">
        <v>578</v>
      </c>
      <c r="L1601" s="156"/>
      <c r="M1601" s="156"/>
    </row>
    <row r="1602" spans="1:13" ht="20.25" customHeight="1">
      <c r="A1602" s="69" t="s">
        <v>264</v>
      </c>
      <c r="B1602" s="466" t="s">
        <v>16326</v>
      </c>
      <c r="C1602" s="466" t="s">
        <v>16343</v>
      </c>
      <c r="D1602" s="172">
        <f t="shared" si="83"/>
        <v>8</v>
      </c>
      <c r="E1602" s="466" t="s">
        <v>13732</v>
      </c>
      <c r="F1602" s="466" t="s">
        <v>13731</v>
      </c>
      <c r="G1602" s="81"/>
      <c r="H1602" s="81" t="s">
        <v>16966</v>
      </c>
      <c r="I1602" s="407"/>
      <c r="J1602" s="407"/>
      <c r="K1602" s="69" t="s">
        <v>578</v>
      </c>
      <c r="L1602" s="156"/>
      <c r="M1602" s="156"/>
    </row>
    <row r="1603" spans="1:13" ht="20.25" customHeight="1">
      <c r="A1603" s="69" t="s">
        <v>264</v>
      </c>
      <c r="B1603" s="466" t="s">
        <v>16326</v>
      </c>
      <c r="C1603" s="466" t="s">
        <v>16343</v>
      </c>
      <c r="D1603" s="172">
        <f t="shared" si="83"/>
        <v>9</v>
      </c>
      <c r="E1603" s="384" t="s">
        <v>212</v>
      </c>
      <c r="F1603" s="382" t="s">
        <v>591</v>
      </c>
      <c r="G1603" s="5" t="s">
        <v>9807</v>
      </c>
      <c r="H1603" s="13" t="s">
        <v>9808</v>
      </c>
      <c r="I1603" s="382" t="s">
        <v>4560</v>
      </c>
      <c r="J1603" s="478" t="s">
        <v>16958</v>
      </c>
      <c r="K1603" s="382" t="s">
        <v>9809</v>
      </c>
      <c r="L1603" s="156"/>
      <c r="M1603" s="156"/>
    </row>
    <row r="1604" spans="1:13" ht="20.25" customHeight="1">
      <c r="A1604" s="69" t="s">
        <v>264</v>
      </c>
      <c r="B1604" s="466" t="s">
        <v>16326</v>
      </c>
      <c r="C1604" s="466" t="s">
        <v>16343</v>
      </c>
      <c r="D1604" s="172">
        <f t="shared" si="83"/>
        <v>10</v>
      </c>
      <c r="E1604" s="466" t="s">
        <v>13836</v>
      </c>
      <c r="F1604" s="466" t="s">
        <v>13869</v>
      </c>
      <c r="G1604" s="69" t="s">
        <v>16766</v>
      </c>
      <c r="H1604" s="13" t="s">
        <v>9808</v>
      </c>
      <c r="I1604" s="69" t="s">
        <v>3522</v>
      </c>
      <c r="J1604" s="69">
        <v>20170101</v>
      </c>
      <c r="K1604" s="382" t="s">
        <v>9813</v>
      </c>
      <c r="L1604" s="156"/>
      <c r="M1604" s="156"/>
    </row>
    <row r="1605" spans="1:13" ht="20.25" customHeight="1">
      <c r="A1605" s="69" t="s">
        <v>264</v>
      </c>
      <c r="B1605" s="466" t="s">
        <v>16327</v>
      </c>
      <c r="C1605" s="466" t="s">
        <v>16344</v>
      </c>
      <c r="D1605" s="172">
        <f t="shared" si="83"/>
        <v>1</v>
      </c>
      <c r="E1605" s="495" t="s">
        <v>3532</v>
      </c>
      <c r="F1605" s="495" t="s">
        <v>13557</v>
      </c>
      <c r="G1605" s="81"/>
      <c r="H1605" s="81" t="s">
        <v>16967</v>
      </c>
      <c r="I1605" s="407"/>
      <c r="J1605" s="407"/>
      <c r="K1605" s="69" t="s">
        <v>578</v>
      </c>
      <c r="L1605" s="156"/>
      <c r="M1605" s="156"/>
    </row>
    <row r="1606" spans="1:13" ht="20.25" customHeight="1">
      <c r="A1606" s="69" t="s">
        <v>264</v>
      </c>
      <c r="B1606" s="466" t="s">
        <v>16327</v>
      </c>
      <c r="C1606" s="466" t="s">
        <v>16344</v>
      </c>
      <c r="D1606" s="172">
        <f t="shared" ref="D1606:D1667" si="84">IF($C1606=$C1605,$D1605+1,1)</f>
        <v>2</v>
      </c>
      <c r="E1606" s="495" t="s">
        <v>202</v>
      </c>
      <c r="F1606" s="495" t="s">
        <v>13599</v>
      </c>
      <c r="G1606" s="69" t="s">
        <v>1235</v>
      </c>
      <c r="H1606" s="81" t="s">
        <v>16968</v>
      </c>
      <c r="I1606" s="69" t="s">
        <v>1701</v>
      </c>
      <c r="J1606" s="69" t="s">
        <v>1680</v>
      </c>
      <c r="K1606" s="69" t="s">
        <v>578</v>
      </c>
      <c r="L1606" s="156"/>
      <c r="M1606" s="156"/>
    </row>
    <row r="1607" spans="1:13" ht="20.25" customHeight="1">
      <c r="A1607" s="69" t="s">
        <v>264</v>
      </c>
      <c r="B1607" s="466" t="s">
        <v>16327</v>
      </c>
      <c r="C1607" s="466" t="s">
        <v>16344</v>
      </c>
      <c r="D1607" s="172">
        <f t="shared" si="84"/>
        <v>3</v>
      </c>
      <c r="E1607" s="495" t="s">
        <v>16642</v>
      </c>
      <c r="F1607" s="495" t="s">
        <v>16641</v>
      </c>
      <c r="G1607" s="81"/>
      <c r="H1607" s="81" t="s">
        <v>16969</v>
      </c>
      <c r="I1607" s="122" t="s">
        <v>3522</v>
      </c>
      <c r="J1607" s="122" t="s">
        <v>16709</v>
      </c>
      <c r="K1607" s="172" t="s">
        <v>215</v>
      </c>
      <c r="L1607" s="156"/>
      <c r="M1607" s="156"/>
    </row>
    <row r="1608" spans="1:13" ht="20.25" customHeight="1">
      <c r="A1608" s="69" t="s">
        <v>264</v>
      </c>
      <c r="B1608" s="466" t="s">
        <v>16327</v>
      </c>
      <c r="C1608" s="466" t="s">
        <v>16344</v>
      </c>
      <c r="D1608" s="172">
        <f t="shared" si="84"/>
        <v>4</v>
      </c>
      <c r="E1608" s="495" t="s">
        <v>3811</v>
      </c>
      <c r="F1608" s="495" t="s">
        <v>16627</v>
      </c>
      <c r="G1608" s="81"/>
      <c r="H1608" s="81" t="s">
        <v>16970</v>
      </c>
      <c r="I1608" s="478" t="s">
        <v>16707</v>
      </c>
      <c r="J1608" s="478" t="s">
        <v>16708</v>
      </c>
      <c r="K1608" s="406" t="s">
        <v>974</v>
      </c>
      <c r="L1608" s="156"/>
      <c r="M1608" s="156"/>
    </row>
    <row r="1609" spans="1:13" ht="20.25" customHeight="1">
      <c r="A1609" s="69" t="s">
        <v>264</v>
      </c>
      <c r="B1609" s="466" t="s">
        <v>16327</v>
      </c>
      <c r="C1609" s="466" t="s">
        <v>16344</v>
      </c>
      <c r="D1609" s="172">
        <f t="shared" si="84"/>
        <v>5</v>
      </c>
      <c r="E1609" s="495" t="s">
        <v>16644</v>
      </c>
      <c r="F1609" s="495" t="s">
        <v>16643</v>
      </c>
      <c r="G1609" s="81"/>
      <c r="H1609" s="81" t="s">
        <v>16971</v>
      </c>
      <c r="I1609" s="407"/>
      <c r="J1609" s="407"/>
      <c r="K1609" s="172" t="s">
        <v>218</v>
      </c>
      <c r="L1609" s="156"/>
      <c r="M1609" s="156"/>
    </row>
    <row r="1610" spans="1:13" ht="20.25" customHeight="1">
      <c r="A1610" s="69" t="s">
        <v>264</v>
      </c>
      <c r="B1610" s="466" t="s">
        <v>16327</v>
      </c>
      <c r="C1610" s="466" t="s">
        <v>16344</v>
      </c>
      <c r="D1610" s="172">
        <f t="shared" si="84"/>
        <v>6</v>
      </c>
      <c r="E1610" s="384" t="s">
        <v>212</v>
      </c>
      <c r="F1610" s="382" t="s">
        <v>591</v>
      </c>
      <c r="G1610" s="5" t="s">
        <v>9807</v>
      </c>
      <c r="H1610" s="13" t="s">
        <v>9808</v>
      </c>
      <c r="I1610" s="382" t="s">
        <v>4560</v>
      </c>
      <c r="J1610" s="478" t="s">
        <v>16958</v>
      </c>
      <c r="K1610" s="382" t="s">
        <v>9809</v>
      </c>
      <c r="L1610" s="156"/>
      <c r="M1610" s="156"/>
    </row>
    <row r="1611" spans="1:13" ht="20.25" customHeight="1">
      <c r="A1611" s="69" t="s">
        <v>264</v>
      </c>
      <c r="B1611" s="466" t="s">
        <v>16327</v>
      </c>
      <c r="C1611" s="466" t="s">
        <v>16344</v>
      </c>
      <c r="D1611" s="172">
        <f t="shared" si="84"/>
        <v>7</v>
      </c>
      <c r="E1611" s="69" t="s">
        <v>16980</v>
      </c>
      <c r="F1611" s="69" t="s">
        <v>16981</v>
      </c>
      <c r="G1611" s="69" t="s">
        <v>16766</v>
      </c>
      <c r="H1611" s="13" t="s">
        <v>9808</v>
      </c>
      <c r="I1611" s="69" t="s">
        <v>3522</v>
      </c>
      <c r="J1611" s="69">
        <v>20170101</v>
      </c>
      <c r="K1611" s="382" t="s">
        <v>9813</v>
      </c>
      <c r="L1611" s="156"/>
      <c r="M1611" s="156"/>
    </row>
    <row r="1612" spans="1:13" ht="20.25" customHeight="1">
      <c r="A1612" s="69" t="s">
        <v>264</v>
      </c>
      <c r="B1612" s="466" t="s">
        <v>16328</v>
      </c>
      <c r="C1612" s="466" t="s">
        <v>16345</v>
      </c>
      <c r="D1612" s="172">
        <f t="shared" si="84"/>
        <v>1</v>
      </c>
      <c r="E1612" s="466" t="s">
        <v>16646</v>
      </c>
      <c r="F1612" s="466" t="s">
        <v>16645</v>
      </c>
      <c r="G1612" s="81"/>
      <c r="H1612" s="81" t="s">
        <v>16972</v>
      </c>
      <c r="I1612" s="122" t="s">
        <v>3522</v>
      </c>
      <c r="J1612" s="122" t="s">
        <v>16709</v>
      </c>
      <c r="K1612" s="172" t="s">
        <v>215</v>
      </c>
      <c r="L1612" s="156"/>
      <c r="M1612" s="156"/>
    </row>
    <row r="1613" spans="1:13" ht="20.25" customHeight="1">
      <c r="A1613" s="69" t="s">
        <v>264</v>
      </c>
      <c r="B1613" s="466" t="s">
        <v>16328</v>
      </c>
      <c r="C1613" s="466" t="s">
        <v>16345</v>
      </c>
      <c r="D1613" s="172">
        <f t="shared" si="84"/>
        <v>2</v>
      </c>
      <c r="E1613" s="466" t="s">
        <v>16648</v>
      </c>
      <c r="F1613" s="466" t="s">
        <v>16647</v>
      </c>
      <c r="G1613" s="81"/>
      <c r="H1613" s="81" t="s">
        <v>16973</v>
      </c>
      <c r="I1613" s="478" t="s">
        <v>16707</v>
      </c>
      <c r="J1613" s="478" t="s">
        <v>16708</v>
      </c>
      <c r="K1613" s="406" t="s">
        <v>974</v>
      </c>
      <c r="L1613" s="156"/>
      <c r="M1613" s="156"/>
    </row>
    <row r="1614" spans="1:13" ht="20.25" customHeight="1">
      <c r="A1614" s="69" t="s">
        <v>264</v>
      </c>
      <c r="B1614" s="466" t="s">
        <v>16328</v>
      </c>
      <c r="C1614" s="466" t="s">
        <v>16345</v>
      </c>
      <c r="D1614" s="172">
        <f t="shared" si="84"/>
        <v>3</v>
      </c>
      <c r="E1614" s="466" t="s">
        <v>16636</v>
      </c>
      <c r="F1614" s="466" t="s">
        <v>16635</v>
      </c>
      <c r="G1614" s="81"/>
      <c r="H1614" s="81" t="s">
        <v>16974</v>
      </c>
      <c r="I1614" s="407"/>
      <c r="J1614" s="407"/>
      <c r="K1614" s="156" t="s">
        <v>16762</v>
      </c>
      <c r="L1614" s="156"/>
      <c r="M1614" s="156"/>
    </row>
    <row r="1615" spans="1:13" ht="20.25" customHeight="1">
      <c r="A1615" s="69" t="s">
        <v>264</v>
      </c>
      <c r="B1615" s="466" t="s">
        <v>16328</v>
      </c>
      <c r="C1615" s="466" t="s">
        <v>16345</v>
      </c>
      <c r="D1615" s="172">
        <f t="shared" si="84"/>
        <v>4</v>
      </c>
      <c r="E1615" s="466" t="s">
        <v>16638</v>
      </c>
      <c r="F1615" s="466" t="s">
        <v>16637</v>
      </c>
      <c r="G1615" s="81"/>
      <c r="H1615" s="81" t="s">
        <v>16975</v>
      </c>
      <c r="I1615" s="407"/>
      <c r="J1615" s="407"/>
      <c r="K1615" s="156" t="s">
        <v>16762</v>
      </c>
      <c r="L1615" s="156"/>
      <c r="M1615" s="156"/>
    </row>
    <row r="1616" spans="1:13" ht="20.25" customHeight="1">
      <c r="A1616" s="69" t="s">
        <v>264</v>
      </c>
      <c r="B1616" s="466" t="s">
        <v>16328</v>
      </c>
      <c r="C1616" s="466" t="s">
        <v>16345</v>
      </c>
      <c r="D1616" s="172">
        <f t="shared" si="84"/>
        <v>5</v>
      </c>
      <c r="E1616" s="466" t="s">
        <v>16650</v>
      </c>
      <c r="F1616" s="466" t="s">
        <v>16649</v>
      </c>
      <c r="G1616" s="81"/>
      <c r="H1616" s="81" t="s">
        <v>16976</v>
      </c>
      <c r="I1616" s="407"/>
      <c r="J1616" s="407"/>
      <c r="K1616" s="156" t="s">
        <v>16762</v>
      </c>
      <c r="L1616" s="156"/>
      <c r="M1616" s="156"/>
    </row>
    <row r="1617" spans="1:13" ht="20.25" customHeight="1">
      <c r="A1617" s="69" t="s">
        <v>264</v>
      </c>
      <c r="B1617" s="466" t="s">
        <v>16328</v>
      </c>
      <c r="C1617" s="466" t="s">
        <v>16345</v>
      </c>
      <c r="D1617" s="172">
        <f t="shared" si="84"/>
        <v>6</v>
      </c>
      <c r="E1617" s="466" t="s">
        <v>202</v>
      </c>
      <c r="F1617" s="466" t="s">
        <v>13599</v>
      </c>
      <c r="G1617" s="69" t="s">
        <v>1235</v>
      </c>
      <c r="H1617" s="81" t="s">
        <v>16977</v>
      </c>
      <c r="I1617" s="69" t="s">
        <v>1701</v>
      </c>
      <c r="J1617" s="69" t="s">
        <v>1680</v>
      </c>
      <c r="K1617" s="69" t="s">
        <v>578</v>
      </c>
      <c r="L1617" s="156"/>
      <c r="M1617" s="156"/>
    </row>
    <row r="1618" spans="1:13" ht="20.25" customHeight="1">
      <c r="A1618" s="69" t="s">
        <v>264</v>
      </c>
      <c r="B1618" s="466" t="s">
        <v>16328</v>
      </c>
      <c r="C1618" s="466" t="s">
        <v>16345</v>
      </c>
      <c r="D1618" s="172">
        <f t="shared" si="84"/>
        <v>7</v>
      </c>
      <c r="E1618" s="466" t="s">
        <v>592</v>
      </c>
      <c r="F1618" s="466" t="s">
        <v>13899</v>
      </c>
      <c r="G1618" s="81"/>
      <c r="H1618" s="81" t="s">
        <v>16978</v>
      </c>
      <c r="I1618" s="407"/>
      <c r="J1618" s="407"/>
      <c r="K1618" s="69" t="s">
        <v>578</v>
      </c>
      <c r="L1618" s="156"/>
      <c r="M1618" s="156"/>
    </row>
    <row r="1619" spans="1:13" ht="20.25" customHeight="1">
      <c r="A1619" s="69" t="s">
        <v>264</v>
      </c>
      <c r="B1619" s="466" t="s">
        <v>16328</v>
      </c>
      <c r="C1619" s="466" t="s">
        <v>16345</v>
      </c>
      <c r="D1619" s="172">
        <f t="shared" si="84"/>
        <v>8</v>
      </c>
      <c r="E1619" s="466" t="s">
        <v>13732</v>
      </c>
      <c r="F1619" s="466" t="s">
        <v>13731</v>
      </c>
      <c r="G1619" s="81"/>
      <c r="H1619" s="81" t="s">
        <v>16979</v>
      </c>
      <c r="I1619" s="407"/>
      <c r="J1619" s="407"/>
      <c r="K1619" s="69" t="s">
        <v>578</v>
      </c>
      <c r="L1619" s="156"/>
      <c r="M1619" s="156"/>
    </row>
    <row r="1620" spans="1:13" ht="20.25" customHeight="1">
      <c r="A1620" s="69" t="s">
        <v>264</v>
      </c>
      <c r="B1620" s="466" t="s">
        <v>16328</v>
      </c>
      <c r="C1620" s="466" t="s">
        <v>16345</v>
      </c>
      <c r="D1620" s="172">
        <f t="shared" si="84"/>
        <v>9</v>
      </c>
      <c r="E1620" s="384" t="s">
        <v>212</v>
      </c>
      <c r="F1620" s="382" t="s">
        <v>591</v>
      </c>
      <c r="G1620" s="5" t="s">
        <v>9807</v>
      </c>
      <c r="H1620" s="13" t="s">
        <v>9808</v>
      </c>
      <c r="I1620" s="382" t="s">
        <v>4560</v>
      </c>
      <c r="J1620" s="478" t="s">
        <v>16958</v>
      </c>
      <c r="K1620" s="382" t="s">
        <v>9809</v>
      </c>
      <c r="L1620" s="156"/>
      <c r="M1620" s="156"/>
    </row>
    <row r="1621" spans="1:13" ht="20.25" customHeight="1">
      <c r="A1621" s="69" t="s">
        <v>264</v>
      </c>
      <c r="B1621" s="466" t="s">
        <v>16328</v>
      </c>
      <c r="C1621" s="466" t="s">
        <v>16345</v>
      </c>
      <c r="D1621" s="172">
        <f t="shared" si="84"/>
        <v>10</v>
      </c>
      <c r="E1621" s="466" t="s">
        <v>13836</v>
      </c>
      <c r="F1621" s="466" t="s">
        <v>13869</v>
      </c>
      <c r="G1621" s="69" t="s">
        <v>16766</v>
      </c>
      <c r="H1621" s="13" t="s">
        <v>9808</v>
      </c>
      <c r="I1621" s="69" t="s">
        <v>3522</v>
      </c>
      <c r="J1621" s="69">
        <v>20170101</v>
      </c>
      <c r="K1621" s="382" t="s">
        <v>9813</v>
      </c>
      <c r="L1621" s="156"/>
      <c r="M1621" s="156"/>
    </row>
    <row r="1622" spans="1:13" ht="20.25" customHeight="1">
      <c r="A1622" s="69" t="s">
        <v>264</v>
      </c>
      <c r="B1622" s="465" t="s">
        <v>16329</v>
      </c>
      <c r="C1622" s="486" t="s">
        <v>16368</v>
      </c>
      <c r="D1622" s="172">
        <f t="shared" si="84"/>
        <v>1</v>
      </c>
      <c r="E1622" s="474" t="s">
        <v>16651</v>
      </c>
      <c r="F1622" s="474" t="s">
        <v>13887</v>
      </c>
      <c r="G1622" s="81"/>
      <c r="H1622" s="81" t="s">
        <v>16982</v>
      </c>
      <c r="I1622" s="407"/>
      <c r="J1622" s="407"/>
      <c r="K1622" s="69" t="s">
        <v>578</v>
      </c>
      <c r="L1622" s="156"/>
      <c r="M1622" s="156"/>
    </row>
    <row r="1623" spans="1:13" ht="20.25" customHeight="1">
      <c r="A1623" s="69" t="s">
        <v>264</v>
      </c>
      <c r="B1623" s="465" t="s">
        <v>16329</v>
      </c>
      <c r="C1623" s="486" t="s">
        <v>16368</v>
      </c>
      <c r="D1623" s="172">
        <f t="shared" si="84"/>
        <v>2</v>
      </c>
      <c r="E1623" s="474" t="s">
        <v>16653</v>
      </c>
      <c r="F1623" s="433" t="s">
        <v>16652</v>
      </c>
      <c r="G1623" s="81"/>
      <c r="H1623" s="81" t="s">
        <v>16983</v>
      </c>
      <c r="I1623" s="478" t="s">
        <v>16707</v>
      </c>
      <c r="J1623" s="478" t="s">
        <v>16708</v>
      </c>
      <c r="K1623" s="406" t="s">
        <v>974</v>
      </c>
      <c r="L1623" s="156"/>
      <c r="M1623" s="156"/>
    </row>
    <row r="1624" spans="1:13" ht="20.25" customHeight="1">
      <c r="A1624" s="69" t="s">
        <v>264</v>
      </c>
      <c r="B1624" s="465" t="s">
        <v>16329</v>
      </c>
      <c r="C1624" s="486" t="s">
        <v>16368</v>
      </c>
      <c r="D1624" s="172">
        <f t="shared" si="84"/>
        <v>3</v>
      </c>
      <c r="E1624" s="474" t="s">
        <v>202</v>
      </c>
      <c r="F1624" s="474" t="s">
        <v>13912</v>
      </c>
      <c r="G1624" s="69" t="s">
        <v>1235</v>
      </c>
      <c r="H1624" s="81" t="s">
        <v>16984</v>
      </c>
      <c r="I1624" s="69" t="s">
        <v>1701</v>
      </c>
      <c r="J1624" s="69" t="s">
        <v>1680</v>
      </c>
      <c r="K1624" s="69" t="s">
        <v>578</v>
      </c>
      <c r="L1624" s="156"/>
      <c r="M1624" s="156"/>
    </row>
    <row r="1625" spans="1:13" ht="20.25" customHeight="1">
      <c r="A1625" s="69" t="s">
        <v>264</v>
      </c>
      <c r="B1625" s="465" t="s">
        <v>16329</v>
      </c>
      <c r="C1625" s="486" t="s">
        <v>16368</v>
      </c>
      <c r="D1625" s="172">
        <f t="shared" si="84"/>
        <v>4</v>
      </c>
      <c r="E1625" s="433" t="s">
        <v>1858</v>
      </c>
      <c r="F1625" s="433" t="s">
        <v>16654</v>
      </c>
      <c r="G1625" s="81"/>
      <c r="H1625" s="81" t="s">
        <v>16985</v>
      </c>
      <c r="I1625" s="407"/>
      <c r="J1625" s="407"/>
      <c r="K1625" s="69" t="s">
        <v>578</v>
      </c>
      <c r="L1625" s="156"/>
      <c r="M1625" s="156"/>
    </row>
    <row r="1626" spans="1:13" ht="20.25" customHeight="1">
      <c r="A1626" s="69" t="s">
        <v>264</v>
      </c>
      <c r="B1626" s="465" t="s">
        <v>16329</v>
      </c>
      <c r="C1626" s="486" t="s">
        <v>16368</v>
      </c>
      <c r="D1626" s="172">
        <f t="shared" si="84"/>
        <v>5</v>
      </c>
      <c r="E1626" s="433" t="s">
        <v>13881</v>
      </c>
      <c r="F1626" s="433" t="s">
        <v>16655</v>
      </c>
      <c r="G1626" s="81"/>
      <c r="H1626" s="81" t="s">
        <v>16986</v>
      </c>
      <c r="I1626" s="407"/>
      <c r="J1626" s="407"/>
      <c r="K1626" s="156" t="s">
        <v>16762</v>
      </c>
      <c r="L1626" s="156"/>
      <c r="M1626" s="156"/>
    </row>
    <row r="1627" spans="1:13" ht="20.25" customHeight="1">
      <c r="A1627" s="69" t="s">
        <v>264</v>
      </c>
      <c r="B1627" s="465" t="s">
        <v>16329</v>
      </c>
      <c r="C1627" s="486" t="s">
        <v>16368</v>
      </c>
      <c r="D1627" s="172">
        <f t="shared" si="84"/>
        <v>6</v>
      </c>
      <c r="E1627" s="433" t="s">
        <v>955</v>
      </c>
      <c r="F1627" s="433" t="s">
        <v>13851</v>
      </c>
      <c r="G1627" s="81"/>
      <c r="H1627" s="81" t="s">
        <v>16987</v>
      </c>
      <c r="I1627" s="407"/>
      <c r="J1627" s="407"/>
      <c r="K1627" s="156" t="s">
        <v>16762</v>
      </c>
      <c r="L1627" s="156"/>
      <c r="M1627" s="156"/>
    </row>
    <row r="1628" spans="1:13" ht="20.25" customHeight="1">
      <c r="A1628" s="69" t="s">
        <v>264</v>
      </c>
      <c r="B1628" s="465" t="s">
        <v>16329</v>
      </c>
      <c r="C1628" s="486" t="s">
        <v>16368</v>
      </c>
      <c r="D1628" s="172">
        <f t="shared" si="84"/>
        <v>7</v>
      </c>
      <c r="E1628" s="433" t="s">
        <v>16657</v>
      </c>
      <c r="F1628" s="433" t="s">
        <v>16656</v>
      </c>
      <c r="G1628" s="81"/>
      <c r="H1628" s="81" t="s">
        <v>16988</v>
      </c>
      <c r="I1628" s="407"/>
      <c r="J1628" s="407"/>
      <c r="K1628" s="69" t="s">
        <v>627</v>
      </c>
      <c r="L1628" s="156"/>
      <c r="M1628" s="156"/>
    </row>
    <row r="1629" spans="1:13" ht="20.25" customHeight="1">
      <c r="A1629" s="69" t="s">
        <v>264</v>
      </c>
      <c r="B1629" s="465" t="s">
        <v>16329</v>
      </c>
      <c r="C1629" s="486" t="s">
        <v>16368</v>
      </c>
      <c r="D1629" s="172">
        <f t="shared" si="84"/>
        <v>8</v>
      </c>
      <c r="E1629" s="433" t="s">
        <v>4115</v>
      </c>
      <c r="F1629" s="433" t="s">
        <v>13893</v>
      </c>
      <c r="G1629" s="81"/>
      <c r="H1629" s="81" t="s">
        <v>16989</v>
      </c>
      <c r="I1629" s="407"/>
      <c r="J1629" s="407"/>
      <c r="K1629" s="156" t="s">
        <v>16762</v>
      </c>
      <c r="L1629" s="156"/>
      <c r="M1629" s="156"/>
    </row>
    <row r="1630" spans="1:13" ht="20.25" customHeight="1">
      <c r="A1630" s="69" t="s">
        <v>264</v>
      </c>
      <c r="B1630" s="465" t="s">
        <v>16329</v>
      </c>
      <c r="C1630" s="486" t="s">
        <v>16368</v>
      </c>
      <c r="D1630" s="172">
        <f t="shared" si="84"/>
        <v>9</v>
      </c>
      <c r="E1630" s="433" t="s">
        <v>940</v>
      </c>
      <c r="F1630" s="433" t="s">
        <v>13584</v>
      </c>
      <c r="G1630" s="81"/>
      <c r="H1630" s="81" t="s">
        <v>16990</v>
      </c>
      <c r="I1630" s="478" t="s">
        <v>16707</v>
      </c>
      <c r="J1630" s="478" t="s">
        <v>16708</v>
      </c>
      <c r="K1630" s="406" t="s">
        <v>974</v>
      </c>
      <c r="L1630" s="156"/>
      <c r="M1630" s="156"/>
    </row>
    <row r="1631" spans="1:13" ht="20.25" customHeight="1">
      <c r="A1631" s="69" t="s">
        <v>264</v>
      </c>
      <c r="B1631" s="465" t="s">
        <v>16329</v>
      </c>
      <c r="C1631" s="486" t="s">
        <v>16368</v>
      </c>
      <c r="D1631" s="172">
        <f t="shared" si="84"/>
        <v>10</v>
      </c>
      <c r="E1631" s="384" t="s">
        <v>212</v>
      </c>
      <c r="F1631" s="382" t="s">
        <v>591</v>
      </c>
      <c r="G1631" s="5" t="s">
        <v>9807</v>
      </c>
      <c r="H1631" s="13" t="s">
        <v>9808</v>
      </c>
      <c r="I1631" s="382" t="s">
        <v>4560</v>
      </c>
      <c r="J1631" s="478" t="s">
        <v>16958</v>
      </c>
      <c r="K1631" s="382" t="s">
        <v>9809</v>
      </c>
      <c r="L1631" s="156"/>
      <c r="M1631" s="156"/>
    </row>
    <row r="1632" spans="1:13" ht="20.25" customHeight="1">
      <c r="A1632" s="69" t="s">
        <v>264</v>
      </c>
      <c r="B1632" s="465" t="s">
        <v>16329</v>
      </c>
      <c r="C1632" s="486" t="s">
        <v>16368</v>
      </c>
      <c r="D1632" s="172">
        <f t="shared" si="84"/>
        <v>11</v>
      </c>
      <c r="E1632" s="486" t="s">
        <v>13836</v>
      </c>
      <c r="F1632" s="486" t="s">
        <v>13869</v>
      </c>
      <c r="G1632" s="69" t="s">
        <v>16766</v>
      </c>
      <c r="H1632" s="13" t="s">
        <v>9808</v>
      </c>
      <c r="I1632" s="69" t="s">
        <v>3522</v>
      </c>
      <c r="J1632" s="69">
        <v>20170101</v>
      </c>
      <c r="K1632" s="382" t="s">
        <v>9813</v>
      </c>
      <c r="L1632" s="156"/>
      <c r="M1632" s="156"/>
    </row>
    <row r="1633" spans="1:13" ht="20.25" customHeight="1">
      <c r="A1633" s="69" t="s">
        <v>264</v>
      </c>
      <c r="B1633" s="465" t="s">
        <v>16330</v>
      </c>
      <c r="C1633" s="486" t="s">
        <v>16346</v>
      </c>
      <c r="D1633" s="172">
        <f t="shared" si="84"/>
        <v>1</v>
      </c>
      <c r="E1633" s="435" t="s">
        <v>202</v>
      </c>
      <c r="F1633" s="435" t="s">
        <v>13912</v>
      </c>
      <c r="G1633" s="69" t="s">
        <v>1235</v>
      </c>
      <c r="H1633" s="81" t="s">
        <v>16991</v>
      </c>
      <c r="I1633" s="69" t="s">
        <v>1701</v>
      </c>
      <c r="J1633" s="69" t="s">
        <v>1680</v>
      </c>
      <c r="K1633" s="69" t="s">
        <v>578</v>
      </c>
      <c r="L1633" s="156"/>
      <c r="M1633" s="156"/>
    </row>
    <row r="1634" spans="1:13" ht="20.25" customHeight="1">
      <c r="A1634" s="69" t="s">
        <v>264</v>
      </c>
      <c r="B1634" s="465" t="s">
        <v>16330</v>
      </c>
      <c r="C1634" s="486" t="s">
        <v>16346</v>
      </c>
      <c r="D1634" s="172">
        <f t="shared" si="84"/>
        <v>2</v>
      </c>
      <c r="E1634" s="435" t="s">
        <v>3741</v>
      </c>
      <c r="F1634" s="435" t="s">
        <v>16658</v>
      </c>
      <c r="G1634" s="81"/>
      <c r="H1634" s="81" t="s">
        <v>16992</v>
      </c>
      <c r="I1634" s="122" t="s">
        <v>3522</v>
      </c>
      <c r="J1634" s="122" t="s">
        <v>16709</v>
      </c>
      <c r="K1634" s="172" t="s">
        <v>215</v>
      </c>
      <c r="L1634" s="156"/>
      <c r="M1634" s="156"/>
    </row>
    <row r="1635" spans="1:13" ht="20.25" customHeight="1">
      <c r="A1635" s="69" t="s">
        <v>264</v>
      </c>
      <c r="B1635" s="465" t="s">
        <v>16330</v>
      </c>
      <c r="C1635" s="486" t="s">
        <v>16346</v>
      </c>
      <c r="D1635" s="172">
        <f t="shared" si="84"/>
        <v>3</v>
      </c>
      <c r="E1635" s="435" t="s">
        <v>3744</v>
      </c>
      <c r="F1635" s="435" t="s">
        <v>16659</v>
      </c>
      <c r="G1635" s="81"/>
      <c r="H1635" s="81" t="s">
        <v>16993</v>
      </c>
      <c r="I1635" s="471" t="s">
        <v>16737</v>
      </c>
      <c r="J1635" s="407" t="s">
        <v>16738</v>
      </c>
      <c r="K1635" s="69" t="s">
        <v>627</v>
      </c>
      <c r="L1635" s="156"/>
      <c r="M1635" s="156"/>
    </row>
    <row r="1636" spans="1:13" ht="20.25" customHeight="1">
      <c r="A1636" s="69" t="s">
        <v>264</v>
      </c>
      <c r="B1636" s="465" t="s">
        <v>16330</v>
      </c>
      <c r="C1636" s="486" t="s">
        <v>16346</v>
      </c>
      <c r="D1636" s="172">
        <f t="shared" si="84"/>
        <v>4</v>
      </c>
      <c r="E1636" s="435" t="s">
        <v>16661</v>
      </c>
      <c r="F1636" s="435" t="s">
        <v>16660</v>
      </c>
      <c r="G1636" s="81"/>
      <c r="H1636" s="81" t="s">
        <v>16994</v>
      </c>
      <c r="I1636" s="407"/>
      <c r="J1636" s="407"/>
      <c r="K1636" s="156" t="s">
        <v>16762</v>
      </c>
      <c r="L1636" s="156"/>
      <c r="M1636" s="156"/>
    </row>
    <row r="1637" spans="1:13" ht="20.25" customHeight="1">
      <c r="A1637" s="69" t="s">
        <v>264</v>
      </c>
      <c r="B1637" s="465" t="s">
        <v>16330</v>
      </c>
      <c r="C1637" s="486" t="s">
        <v>16346</v>
      </c>
      <c r="D1637" s="172">
        <f t="shared" si="84"/>
        <v>5</v>
      </c>
      <c r="E1637" s="435" t="s">
        <v>16663</v>
      </c>
      <c r="F1637" s="435" t="s">
        <v>16662</v>
      </c>
      <c r="G1637" s="81"/>
      <c r="H1637" s="81" t="s">
        <v>16995</v>
      </c>
      <c r="I1637" s="478" t="s">
        <v>16707</v>
      </c>
      <c r="J1637" s="478" t="s">
        <v>16708</v>
      </c>
      <c r="K1637" s="406" t="s">
        <v>974</v>
      </c>
      <c r="L1637" s="156"/>
      <c r="M1637" s="156"/>
    </row>
    <row r="1638" spans="1:13" ht="20.25" customHeight="1">
      <c r="A1638" s="69" t="s">
        <v>264</v>
      </c>
      <c r="B1638" s="465" t="s">
        <v>16330</v>
      </c>
      <c r="C1638" s="486" t="s">
        <v>16346</v>
      </c>
      <c r="D1638" s="172">
        <f t="shared" si="84"/>
        <v>6</v>
      </c>
      <c r="E1638" s="435" t="s">
        <v>16665</v>
      </c>
      <c r="F1638" s="435" t="s">
        <v>16664</v>
      </c>
      <c r="G1638" s="81"/>
      <c r="H1638" s="81" t="s">
        <v>16996</v>
      </c>
      <c r="I1638" s="478" t="s">
        <v>16707</v>
      </c>
      <c r="J1638" s="478" t="s">
        <v>16708</v>
      </c>
      <c r="K1638" s="406" t="s">
        <v>974</v>
      </c>
      <c r="L1638" s="156"/>
      <c r="M1638" s="156"/>
    </row>
    <row r="1639" spans="1:13" ht="20.25" customHeight="1">
      <c r="A1639" s="69" t="s">
        <v>264</v>
      </c>
      <c r="B1639" s="465" t="s">
        <v>16330</v>
      </c>
      <c r="C1639" s="486" t="s">
        <v>16346</v>
      </c>
      <c r="D1639" s="172">
        <f t="shared" si="84"/>
        <v>7</v>
      </c>
      <c r="E1639" s="435" t="s">
        <v>16667</v>
      </c>
      <c r="F1639" s="435" t="s">
        <v>16666</v>
      </c>
      <c r="G1639" s="81"/>
      <c r="H1639" s="81" t="s">
        <v>16997</v>
      </c>
      <c r="I1639" s="407"/>
      <c r="J1639" s="407"/>
      <c r="K1639" s="156" t="s">
        <v>218</v>
      </c>
      <c r="L1639" s="156"/>
      <c r="M1639" s="156"/>
    </row>
    <row r="1640" spans="1:13" ht="20.25" customHeight="1">
      <c r="A1640" s="69" t="s">
        <v>264</v>
      </c>
      <c r="B1640" s="465" t="s">
        <v>16330</v>
      </c>
      <c r="C1640" s="486" t="s">
        <v>16346</v>
      </c>
      <c r="D1640" s="172">
        <f t="shared" si="84"/>
        <v>8</v>
      </c>
      <c r="E1640" s="435" t="s">
        <v>16669</v>
      </c>
      <c r="F1640" s="435" t="s">
        <v>16668</v>
      </c>
      <c r="G1640" s="81"/>
      <c r="H1640" s="81" t="s">
        <v>16998</v>
      </c>
      <c r="I1640" s="407"/>
      <c r="J1640" s="407"/>
      <c r="K1640" s="156" t="s">
        <v>218</v>
      </c>
      <c r="L1640" s="156"/>
      <c r="M1640" s="156"/>
    </row>
    <row r="1641" spans="1:13" ht="20.25" customHeight="1">
      <c r="A1641" s="69" t="s">
        <v>264</v>
      </c>
      <c r="B1641" s="465" t="s">
        <v>16330</v>
      </c>
      <c r="C1641" s="486" t="s">
        <v>16346</v>
      </c>
      <c r="D1641" s="172">
        <f t="shared" si="84"/>
        <v>9</v>
      </c>
      <c r="E1641" s="435" t="s">
        <v>16671</v>
      </c>
      <c r="F1641" s="435" t="s">
        <v>16670</v>
      </c>
      <c r="G1641" s="81"/>
      <c r="H1641" s="81" t="s">
        <v>16999</v>
      </c>
      <c r="I1641" s="478" t="s">
        <v>16707</v>
      </c>
      <c r="J1641" s="478" t="s">
        <v>16708</v>
      </c>
      <c r="K1641" s="406" t="s">
        <v>974</v>
      </c>
      <c r="L1641" s="156"/>
      <c r="M1641" s="156"/>
    </row>
    <row r="1642" spans="1:13" ht="20.25" customHeight="1">
      <c r="A1642" s="69" t="s">
        <v>264</v>
      </c>
      <c r="B1642" s="465" t="s">
        <v>16330</v>
      </c>
      <c r="C1642" s="486" t="s">
        <v>16346</v>
      </c>
      <c r="D1642" s="172">
        <f t="shared" si="84"/>
        <v>10</v>
      </c>
      <c r="E1642" s="435" t="s">
        <v>16673</v>
      </c>
      <c r="F1642" s="435" t="s">
        <v>16672</v>
      </c>
      <c r="G1642" s="81"/>
      <c r="H1642" s="81" t="s">
        <v>17000</v>
      </c>
      <c r="I1642" s="407"/>
      <c r="J1642" s="407"/>
      <c r="K1642" s="172" t="s">
        <v>218</v>
      </c>
      <c r="L1642" s="156"/>
      <c r="M1642" s="156"/>
    </row>
    <row r="1643" spans="1:13" ht="20.25" customHeight="1">
      <c r="A1643" s="69" t="s">
        <v>264</v>
      </c>
      <c r="B1643" s="465" t="s">
        <v>16330</v>
      </c>
      <c r="C1643" s="486" t="s">
        <v>16346</v>
      </c>
      <c r="D1643" s="172">
        <f t="shared" si="84"/>
        <v>11</v>
      </c>
      <c r="E1643" s="435" t="s">
        <v>16675</v>
      </c>
      <c r="F1643" s="435" t="s">
        <v>16674</v>
      </c>
      <c r="G1643" s="81"/>
      <c r="H1643" s="81" t="s">
        <v>17001</v>
      </c>
      <c r="I1643" s="407"/>
      <c r="J1643" s="407"/>
      <c r="K1643" s="156" t="s">
        <v>16765</v>
      </c>
      <c r="L1643" s="156"/>
      <c r="M1643" s="156"/>
    </row>
    <row r="1644" spans="1:13" ht="20.25" customHeight="1">
      <c r="A1644" s="69" t="s">
        <v>264</v>
      </c>
      <c r="B1644" s="465" t="s">
        <v>16330</v>
      </c>
      <c r="C1644" s="486" t="s">
        <v>16346</v>
      </c>
      <c r="D1644" s="172">
        <f t="shared" si="84"/>
        <v>12</v>
      </c>
      <c r="E1644" s="435" t="s">
        <v>16677</v>
      </c>
      <c r="F1644" s="435" t="s">
        <v>16676</v>
      </c>
      <c r="G1644" s="81"/>
      <c r="H1644" s="81" t="s">
        <v>17002</v>
      </c>
      <c r="I1644" s="407"/>
      <c r="J1644" s="407"/>
      <c r="K1644" s="156" t="s">
        <v>218</v>
      </c>
      <c r="L1644" s="156"/>
      <c r="M1644" s="156"/>
    </row>
    <row r="1645" spans="1:13" ht="20.25" customHeight="1">
      <c r="A1645" s="69" t="s">
        <v>264</v>
      </c>
      <c r="B1645" s="465" t="s">
        <v>16330</v>
      </c>
      <c r="C1645" s="486" t="s">
        <v>16346</v>
      </c>
      <c r="D1645" s="172">
        <f t="shared" si="84"/>
        <v>13</v>
      </c>
      <c r="E1645" s="435" t="s">
        <v>16679</v>
      </c>
      <c r="F1645" s="435" t="s">
        <v>16678</v>
      </c>
      <c r="G1645" s="81"/>
      <c r="H1645" s="81" t="s">
        <v>17003</v>
      </c>
      <c r="I1645" s="407"/>
      <c r="J1645" s="407"/>
      <c r="K1645" s="156" t="s">
        <v>218</v>
      </c>
      <c r="L1645" s="156"/>
      <c r="M1645" s="156"/>
    </row>
    <row r="1646" spans="1:13" ht="20.25" customHeight="1">
      <c r="A1646" s="69" t="s">
        <v>264</v>
      </c>
      <c r="B1646" s="465" t="s">
        <v>16330</v>
      </c>
      <c r="C1646" s="486" t="s">
        <v>16346</v>
      </c>
      <c r="D1646" s="172">
        <f t="shared" si="84"/>
        <v>14</v>
      </c>
      <c r="E1646" s="435" t="s">
        <v>16681</v>
      </c>
      <c r="F1646" s="435" t="s">
        <v>16680</v>
      </c>
      <c r="G1646" s="81"/>
      <c r="H1646" s="81" t="s">
        <v>17004</v>
      </c>
      <c r="I1646" s="407"/>
      <c r="J1646" s="407"/>
      <c r="K1646" s="156" t="s">
        <v>218</v>
      </c>
      <c r="L1646" s="156"/>
      <c r="M1646" s="156"/>
    </row>
    <row r="1647" spans="1:13" ht="20.25" customHeight="1">
      <c r="A1647" s="69" t="s">
        <v>264</v>
      </c>
      <c r="B1647" s="465" t="s">
        <v>16330</v>
      </c>
      <c r="C1647" s="486" t="s">
        <v>16346</v>
      </c>
      <c r="D1647" s="172">
        <f t="shared" si="84"/>
        <v>15</v>
      </c>
      <c r="E1647" s="435" t="s">
        <v>16683</v>
      </c>
      <c r="F1647" s="435" t="s">
        <v>16682</v>
      </c>
      <c r="G1647" s="81"/>
      <c r="H1647" s="81" t="s">
        <v>17005</v>
      </c>
      <c r="I1647" s="407"/>
      <c r="J1647" s="407"/>
      <c r="K1647" s="156" t="s">
        <v>218</v>
      </c>
      <c r="L1647" s="156"/>
      <c r="M1647" s="156"/>
    </row>
    <row r="1648" spans="1:13" ht="20.25" customHeight="1">
      <c r="A1648" s="69" t="s">
        <v>264</v>
      </c>
      <c r="B1648" s="465" t="s">
        <v>16330</v>
      </c>
      <c r="C1648" s="486" t="s">
        <v>16346</v>
      </c>
      <c r="D1648" s="172">
        <f t="shared" si="84"/>
        <v>16</v>
      </c>
      <c r="E1648" s="435" t="s">
        <v>16685</v>
      </c>
      <c r="F1648" s="435" t="s">
        <v>16684</v>
      </c>
      <c r="G1648" s="81"/>
      <c r="H1648" s="81" t="s">
        <v>17006</v>
      </c>
      <c r="I1648" s="407"/>
      <c r="J1648" s="407"/>
      <c r="K1648" s="156" t="s">
        <v>218</v>
      </c>
      <c r="L1648" s="156"/>
      <c r="M1648" s="156"/>
    </row>
    <row r="1649" spans="1:13" ht="20.25" customHeight="1">
      <c r="A1649" s="69" t="s">
        <v>264</v>
      </c>
      <c r="B1649" s="465" t="s">
        <v>16330</v>
      </c>
      <c r="C1649" s="486" t="s">
        <v>16346</v>
      </c>
      <c r="D1649" s="172">
        <f t="shared" si="84"/>
        <v>17</v>
      </c>
      <c r="E1649" s="435" t="s">
        <v>16687</v>
      </c>
      <c r="F1649" s="435" t="s">
        <v>16686</v>
      </c>
      <c r="G1649" s="81"/>
      <c r="H1649" s="81" t="s">
        <v>17007</v>
      </c>
      <c r="I1649" s="407"/>
      <c r="J1649" s="407"/>
      <c r="K1649" s="172" t="s">
        <v>218</v>
      </c>
      <c r="L1649" s="156"/>
      <c r="M1649" s="156"/>
    </row>
    <row r="1650" spans="1:13" ht="20.25" customHeight="1">
      <c r="A1650" s="69" t="s">
        <v>264</v>
      </c>
      <c r="B1650" s="465" t="s">
        <v>16330</v>
      </c>
      <c r="C1650" s="486" t="s">
        <v>16346</v>
      </c>
      <c r="D1650" s="172">
        <f t="shared" si="84"/>
        <v>18</v>
      </c>
      <c r="E1650" s="435" t="s">
        <v>16689</v>
      </c>
      <c r="F1650" s="435" t="s">
        <v>16688</v>
      </c>
      <c r="G1650" s="81"/>
      <c r="H1650" s="81" t="s">
        <v>17008</v>
      </c>
      <c r="I1650" s="407"/>
      <c r="J1650" s="407"/>
      <c r="K1650" s="172" t="s">
        <v>218</v>
      </c>
      <c r="L1650" s="156"/>
      <c r="M1650" s="156"/>
    </row>
    <row r="1651" spans="1:13" ht="20.25" customHeight="1">
      <c r="A1651" s="69" t="s">
        <v>264</v>
      </c>
      <c r="B1651" s="465" t="s">
        <v>16330</v>
      </c>
      <c r="C1651" s="486" t="s">
        <v>16346</v>
      </c>
      <c r="D1651" s="172">
        <f t="shared" si="84"/>
        <v>19</v>
      </c>
      <c r="E1651" s="435" t="s">
        <v>16691</v>
      </c>
      <c r="F1651" s="435" t="s">
        <v>16690</v>
      </c>
      <c r="G1651" s="81"/>
      <c r="H1651" s="81" t="s">
        <v>17009</v>
      </c>
      <c r="I1651" s="407"/>
      <c r="J1651" s="407"/>
      <c r="K1651" s="156" t="s">
        <v>218</v>
      </c>
      <c r="L1651" s="156"/>
      <c r="M1651" s="156"/>
    </row>
    <row r="1652" spans="1:13" ht="20.25" customHeight="1">
      <c r="A1652" s="69" t="s">
        <v>264</v>
      </c>
      <c r="B1652" s="465" t="s">
        <v>16330</v>
      </c>
      <c r="C1652" s="486" t="s">
        <v>16346</v>
      </c>
      <c r="D1652" s="172">
        <f t="shared" si="84"/>
        <v>20</v>
      </c>
      <c r="E1652" s="435" t="s">
        <v>16693</v>
      </c>
      <c r="F1652" s="435" t="s">
        <v>16692</v>
      </c>
      <c r="G1652" s="81"/>
      <c r="H1652" s="81" t="s">
        <v>17010</v>
      </c>
      <c r="I1652" s="407"/>
      <c r="J1652" s="407"/>
      <c r="K1652" s="156" t="s">
        <v>218</v>
      </c>
      <c r="L1652" s="156"/>
      <c r="M1652" s="156"/>
    </row>
    <row r="1653" spans="1:13" ht="20.25" customHeight="1">
      <c r="A1653" s="69" t="s">
        <v>264</v>
      </c>
      <c r="B1653" s="465" t="s">
        <v>16330</v>
      </c>
      <c r="C1653" s="486" t="s">
        <v>16346</v>
      </c>
      <c r="D1653" s="172">
        <f t="shared" si="84"/>
        <v>21</v>
      </c>
      <c r="E1653" s="435" t="s">
        <v>16695</v>
      </c>
      <c r="F1653" s="435" t="s">
        <v>16694</v>
      </c>
      <c r="G1653" s="81"/>
      <c r="H1653" s="81" t="s">
        <v>17011</v>
      </c>
      <c r="I1653" s="407"/>
      <c r="J1653" s="407"/>
      <c r="K1653" s="69" t="s">
        <v>578</v>
      </c>
      <c r="L1653" s="156"/>
      <c r="M1653" s="156"/>
    </row>
    <row r="1654" spans="1:13" ht="20.25" customHeight="1">
      <c r="A1654" s="69" t="s">
        <v>264</v>
      </c>
      <c r="B1654" s="465" t="s">
        <v>16330</v>
      </c>
      <c r="C1654" s="486" t="s">
        <v>16346</v>
      </c>
      <c r="D1654" s="172">
        <f t="shared" si="84"/>
        <v>22</v>
      </c>
      <c r="E1654" s="384" t="s">
        <v>212</v>
      </c>
      <c r="F1654" s="382" t="s">
        <v>591</v>
      </c>
      <c r="G1654" s="5" t="s">
        <v>9807</v>
      </c>
      <c r="H1654" s="13" t="s">
        <v>9808</v>
      </c>
      <c r="I1654" s="382" t="s">
        <v>4560</v>
      </c>
      <c r="J1654" s="478" t="s">
        <v>16958</v>
      </c>
      <c r="K1654" s="382" t="s">
        <v>9809</v>
      </c>
      <c r="L1654" s="156"/>
      <c r="M1654" s="156"/>
    </row>
    <row r="1655" spans="1:13" ht="20.25" customHeight="1">
      <c r="A1655" s="69" t="s">
        <v>264</v>
      </c>
      <c r="B1655" s="465" t="s">
        <v>16330</v>
      </c>
      <c r="C1655" s="486" t="s">
        <v>16346</v>
      </c>
      <c r="D1655" s="172">
        <f t="shared" si="84"/>
        <v>23</v>
      </c>
      <c r="E1655" s="486" t="s">
        <v>13836</v>
      </c>
      <c r="F1655" s="486" t="s">
        <v>13869</v>
      </c>
      <c r="G1655" s="69" t="s">
        <v>16766</v>
      </c>
      <c r="H1655" s="13" t="s">
        <v>9808</v>
      </c>
      <c r="I1655" s="69" t="s">
        <v>3522</v>
      </c>
      <c r="J1655" s="69">
        <v>20170101</v>
      </c>
      <c r="K1655" s="382" t="s">
        <v>9813</v>
      </c>
      <c r="L1655" s="156"/>
      <c r="M1655" s="156"/>
    </row>
    <row r="1656" spans="1:13" ht="20.25" customHeight="1">
      <c r="A1656" s="69" t="s">
        <v>264</v>
      </c>
      <c r="B1656" s="487" t="s">
        <v>16331</v>
      </c>
      <c r="C1656" s="487" t="s">
        <v>16347</v>
      </c>
      <c r="D1656" s="172">
        <f>IF($C1656=$C1653,$D1653+1,1)</f>
        <v>1</v>
      </c>
      <c r="E1656" s="433" t="s">
        <v>1021</v>
      </c>
      <c r="F1656" s="433" t="s">
        <v>13863</v>
      </c>
      <c r="G1656" s="81"/>
      <c r="H1656" s="81" t="s">
        <v>17012</v>
      </c>
      <c r="I1656" s="478" t="s">
        <v>16707</v>
      </c>
      <c r="J1656" s="478" t="s">
        <v>16708</v>
      </c>
      <c r="K1656" s="406" t="s">
        <v>974</v>
      </c>
      <c r="L1656" s="156"/>
      <c r="M1656" s="156"/>
    </row>
    <row r="1657" spans="1:13" ht="20.25" customHeight="1">
      <c r="A1657" s="69" t="s">
        <v>264</v>
      </c>
      <c r="B1657" s="487" t="s">
        <v>16331</v>
      </c>
      <c r="C1657" s="487" t="s">
        <v>16347</v>
      </c>
      <c r="D1657" s="172">
        <f t="shared" si="84"/>
        <v>2</v>
      </c>
      <c r="E1657" s="433" t="s">
        <v>16697</v>
      </c>
      <c r="F1657" s="433" t="s">
        <v>16696</v>
      </c>
      <c r="G1657" s="81"/>
      <c r="H1657" s="81" t="s">
        <v>17013</v>
      </c>
      <c r="I1657" s="407"/>
      <c r="J1657" s="407"/>
      <c r="K1657" s="156" t="s">
        <v>16762</v>
      </c>
      <c r="L1657" s="156"/>
      <c r="M1657" s="156"/>
    </row>
    <row r="1658" spans="1:13" ht="20.25" customHeight="1">
      <c r="A1658" s="69" t="s">
        <v>264</v>
      </c>
      <c r="B1658" s="487" t="s">
        <v>16331</v>
      </c>
      <c r="C1658" s="487" t="s">
        <v>16347</v>
      </c>
      <c r="D1658" s="172">
        <f t="shared" si="84"/>
        <v>3</v>
      </c>
      <c r="E1658" s="433" t="s">
        <v>954</v>
      </c>
      <c r="F1658" s="433" t="s">
        <v>16698</v>
      </c>
      <c r="G1658" s="36" t="s">
        <v>9815</v>
      </c>
      <c r="H1658" s="81" t="s">
        <v>17014</v>
      </c>
      <c r="I1658" s="168" t="s">
        <v>1390</v>
      </c>
      <c r="J1658" s="122" t="s">
        <v>4522</v>
      </c>
      <c r="K1658" s="69" t="s">
        <v>578</v>
      </c>
      <c r="L1658" s="156"/>
      <c r="M1658" s="156"/>
    </row>
    <row r="1659" spans="1:13" ht="20.25" customHeight="1">
      <c r="A1659" s="69" t="s">
        <v>264</v>
      </c>
      <c r="B1659" s="487" t="s">
        <v>16331</v>
      </c>
      <c r="C1659" s="487" t="s">
        <v>16347</v>
      </c>
      <c r="D1659" s="172">
        <f t="shared" si="84"/>
        <v>4</v>
      </c>
      <c r="E1659" s="433" t="s">
        <v>17022</v>
      </c>
      <c r="F1659" s="433" t="s">
        <v>6737</v>
      </c>
      <c r="G1659" s="36"/>
      <c r="H1659" s="81" t="s">
        <v>17015</v>
      </c>
      <c r="I1659" s="471" t="s">
        <v>17023</v>
      </c>
      <c r="J1659" s="122" t="s">
        <v>17024</v>
      </c>
      <c r="K1659" s="69" t="s">
        <v>17025</v>
      </c>
      <c r="L1659" s="156"/>
      <c r="M1659" s="156"/>
    </row>
    <row r="1660" spans="1:13" ht="20.25" customHeight="1">
      <c r="A1660" s="69" t="s">
        <v>264</v>
      </c>
      <c r="B1660" s="487" t="s">
        <v>16331</v>
      </c>
      <c r="C1660" s="487" t="s">
        <v>16347</v>
      </c>
      <c r="D1660" s="172">
        <f t="shared" si="84"/>
        <v>5</v>
      </c>
      <c r="E1660" s="433" t="s">
        <v>3591</v>
      </c>
      <c r="F1660" s="433" t="s">
        <v>16491</v>
      </c>
      <c r="G1660" s="81"/>
      <c r="H1660" s="81" t="s">
        <v>17016</v>
      </c>
      <c r="I1660" s="407"/>
      <c r="J1660" s="407"/>
      <c r="K1660" s="69" t="s">
        <v>578</v>
      </c>
      <c r="L1660" s="156"/>
      <c r="M1660" s="156"/>
    </row>
    <row r="1661" spans="1:13" ht="20.25" customHeight="1">
      <c r="A1661" s="69" t="s">
        <v>264</v>
      </c>
      <c r="B1661" s="487" t="s">
        <v>16331</v>
      </c>
      <c r="C1661" s="487" t="s">
        <v>16347</v>
      </c>
      <c r="D1661" s="172">
        <f t="shared" si="84"/>
        <v>6</v>
      </c>
      <c r="E1661" s="496" t="s">
        <v>16700</v>
      </c>
      <c r="F1661" s="496" t="s">
        <v>16699</v>
      </c>
      <c r="G1661" s="81"/>
      <c r="H1661" s="81" t="s">
        <v>17017</v>
      </c>
      <c r="I1661" s="407"/>
      <c r="J1661" s="407"/>
      <c r="K1661" s="69" t="s">
        <v>578</v>
      </c>
      <c r="L1661" s="156"/>
      <c r="M1661" s="156"/>
    </row>
    <row r="1662" spans="1:13" ht="20.25" customHeight="1">
      <c r="A1662" s="69" t="s">
        <v>264</v>
      </c>
      <c r="B1662" s="487" t="s">
        <v>16331</v>
      </c>
      <c r="C1662" s="487" t="s">
        <v>16347</v>
      </c>
      <c r="D1662" s="172">
        <f t="shared" si="84"/>
        <v>7</v>
      </c>
      <c r="E1662" s="496" t="s">
        <v>16702</v>
      </c>
      <c r="F1662" s="496" t="s">
        <v>16701</v>
      </c>
      <c r="G1662" s="81"/>
      <c r="H1662" s="81" t="s">
        <v>17018</v>
      </c>
      <c r="I1662" s="478" t="s">
        <v>16707</v>
      </c>
      <c r="J1662" s="478" t="s">
        <v>16708</v>
      </c>
      <c r="K1662" s="406" t="s">
        <v>974</v>
      </c>
      <c r="L1662" s="156"/>
      <c r="M1662" s="156"/>
    </row>
    <row r="1663" spans="1:13" ht="20.25" customHeight="1">
      <c r="A1663" s="69" t="s">
        <v>264</v>
      </c>
      <c r="B1663" s="487" t="s">
        <v>16331</v>
      </c>
      <c r="C1663" s="487" t="s">
        <v>16347</v>
      </c>
      <c r="D1663" s="172">
        <f t="shared" si="84"/>
        <v>8</v>
      </c>
      <c r="E1663" s="496" t="s">
        <v>16704</v>
      </c>
      <c r="F1663" s="496" t="s">
        <v>16703</v>
      </c>
      <c r="G1663" s="81"/>
      <c r="H1663" s="81" t="s">
        <v>17019</v>
      </c>
      <c r="I1663" s="407"/>
      <c r="J1663" s="407"/>
      <c r="K1663" s="156" t="s">
        <v>16762</v>
      </c>
      <c r="L1663" s="156"/>
      <c r="M1663" s="156"/>
    </row>
    <row r="1664" spans="1:13" ht="20.25" customHeight="1">
      <c r="A1664" s="69" t="s">
        <v>264</v>
      </c>
      <c r="B1664" s="487" t="s">
        <v>16331</v>
      </c>
      <c r="C1664" s="487" t="s">
        <v>16347</v>
      </c>
      <c r="D1664" s="172">
        <f t="shared" si="84"/>
        <v>9</v>
      </c>
      <c r="E1664" s="433" t="s">
        <v>202</v>
      </c>
      <c r="F1664" s="433" t="s">
        <v>13912</v>
      </c>
      <c r="G1664" s="69" t="s">
        <v>1235</v>
      </c>
      <c r="H1664" s="81" t="s">
        <v>17020</v>
      </c>
      <c r="I1664" s="69" t="s">
        <v>1701</v>
      </c>
      <c r="J1664" s="69" t="s">
        <v>1680</v>
      </c>
      <c r="K1664" s="69" t="s">
        <v>578</v>
      </c>
      <c r="L1664" s="156"/>
      <c r="M1664" s="156"/>
    </row>
    <row r="1665" spans="1:13" ht="20.25" customHeight="1">
      <c r="A1665" s="69" t="s">
        <v>264</v>
      </c>
      <c r="B1665" s="487" t="s">
        <v>16331</v>
      </c>
      <c r="C1665" s="487" t="s">
        <v>16347</v>
      </c>
      <c r="D1665" s="172">
        <f t="shared" si="84"/>
        <v>10</v>
      </c>
      <c r="E1665" s="433" t="s">
        <v>16706</v>
      </c>
      <c r="F1665" s="433" t="s">
        <v>16705</v>
      </c>
      <c r="G1665" s="81"/>
      <c r="H1665" s="81" t="s">
        <v>17021</v>
      </c>
      <c r="I1665" s="407"/>
      <c r="J1665" s="407"/>
      <c r="K1665" s="156" t="s">
        <v>16762</v>
      </c>
      <c r="L1665" s="156"/>
      <c r="M1665" s="156"/>
    </row>
    <row r="1666" spans="1:13" ht="20.25" customHeight="1">
      <c r="A1666" s="69" t="s">
        <v>264</v>
      </c>
      <c r="B1666" s="487" t="s">
        <v>16331</v>
      </c>
      <c r="C1666" s="487" t="s">
        <v>16347</v>
      </c>
      <c r="D1666" s="172">
        <f t="shared" si="84"/>
        <v>11</v>
      </c>
      <c r="E1666" s="384" t="s">
        <v>212</v>
      </c>
      <c r="F1666" s="382" t="s">
        <v>591</v>
      </c>
      <c r="G1666" s="5" t="s">
        <v>9807</v>
      </c>
      <c r="H1666" s="13" t="s">
        <v>9808</v>
      </c>
      <c r="I1666" s="382" t="s">
        <v>4560</v>
      </c>
      <c r="J1666" s="478" t="s">
        <v>16958</v>
      </c>
      <c r="K1666" s="382" t="s">
        <v>9809</v>
      </c>
      <c r="L1666" s="156"/>
      <c r="M1666" s="156"/>
    </row>
    <row r="1667" spans="1:13" ht="20.25" customHeight="1">
      <c r="A1667" s="69" t="s">
        <v>264</v>
      </c>
      <c r="B1667" s="487" t="s">
        <v>16331</v>
      </c>
      <c r="C1667" s="487" t="s">
        <v>16347</v>
      </c>
      <c r="D1667" s="172">
        <f t="shared" si="84"/>
        <v>12</v>
      </c>
      <c r="E1667" s="433" t="s">
        <v>13836</v>
      </c>
      <c r="F1667" s="433" t="s">
        <v>13869</v>
      </c>
      <c r="G1667" s="69" t="s">
        <v>16766</v>
      </c>
      <c r="H1667" s="13" t="s">
        <v>9808</v>
      </c>
      <c r="I1667" s="69" t="s">
        <v>3522</v>
      </c>
      <c r="J1667" s="69">
        <v>20170101</v>
      </c>
      <c r="K1667" s="382" t="s">
        <v>9813</v>
      </c>
      <c r="L1667" s="156"/>
      <c r="M1667" s="156"/>
    </row>
  </sheetData>
  <autoFilter ref="A1:M1667"/>
  <phoneticPr fontId="61" type="noConversion"/>
  <conditionalFormatting sqref="F1517:F1520 F1522">
    <cfRule type="duplicateValues" dxfId="0" priority="1"/>
  </conditionalFormatting>
  <hyperlinks>
    <hyperlink ref="J3" r:id="rId1"/>
    <hyperlink ref="J237" r:id="rId2"/>
    <hyperlink ref="J238" r:id="rId3"/>
    <hyperlink ref="J430" r:id="rId4"/>
    <hyperlink ref="I430" r:id="rId5"/>
    <hyperlink ref="J463" r:id="rId6"/>
    <hyperlink ref="I463" r:id="rId7"/>
    <hyperlink ref="J475" r:id="rId8"/>
    <hyperlink ref="I475" r:id="rId9"/>
    <hyperlink ref="J503" r:id="rId10"/>
    <hyperlink ref="I503" r:id="rId11"/>
    <hyperlink ref="J656" r:id="rId12"/>
    <hyperlink ref="J971" r:id="rId13"/>
    <hyperlink ref="J995" r:id="rId14"/>
    <hyperlink ref="J993" r:id="rId15"/>
    <hyperlink ref="I1116" r:id="rId16"/>
    <hyperlink ref="J1116" r:id="rId17" display="mailto:22001112J11100000000@000001242888624"/>
    <hyperlink ref="I1187" r:id="rId18"/>
    <hyperlink ref="J1187" r:id="rId19" display="mailto:22001112J11100000000@000001242888624"/>
    <hyperlink ref="J1249" r:id="rId20"/>
    <hyperlink ref="J1250" r:id="rId21"/>
    <hyperlink ref="J1263" r:id="rId22"/>
    <hyperlink ref="J537" r:id="rId23"/>
    <hyperlink ref="I537" r:id="rId24"/>
  </hyperlinks>
  <pageMargins left="0.7" right="0.7" top="0.75" bottom="0.75" header="0.3" footer="0.3"/>
  <pageSetup paperSize="9" orientation="portrait" horizontalDpi="180" verticalDpi="180" r:id="rId25"/>
  <legacy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修改记录</vt:lpstr>
      <vt:lpstr>文档规范说明</vt:lpstr>
      <vt:lpstr>整合层-主题域说明</vt:lpstr>
      <vt:lpstr>整合层-表说明</vt:lpstr>
      <vt:lpstr>01参与者</vt:lpstr>
      <vt:lpstr>02产品</vt:lpstr>
      <vt:lpstr>03协议</vt:lpstr>
      <vt:lpstr>04设备</vt:lpstr>
      <vt:lpstr>05事件</vt:lpstr>
      <vt:lpstr>06位置</vt:lpstr>
      <vt:lpstr>07营销</vt:lpstr>
      <vt:lpstr>08内容</vt:lpstr>
      <vt:lpstr>09财务</vt:lpstr>
      <vt:lpstr>10销售</vt:lpstr>
      <vt:lpstr>11online</vt:lpstr>
      <vt:lpstr>12参数</vt:lpstr>
      <vt:lpstr>13代码</vt:lpstr>
    </vt:vector>
  </TitlesOfParts>
  <Company>Teradata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DC185026</dc:creator>
  <cp:lastModifiedBy>xuaiqin</cp:lastModifiedBy>
  <dcterms:created xsi:type="dcterms:W3CDTF">2008-06-13T07:05:26Z</dcterms:created>
  <dcterms:modified xsi:type="dcterms:W3CDTF">2017-08-16T03:33:50Z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(3)35HORkVi7mmAHqDusMymhToA6/VnRfYlsMJSf8fGLFgb0BNZlPCD8V7piNt2K+9mf/wJPDw4
6ypHKpzxuREfaCX3wyNG+2BNFtsmupeIvYvC8uUwIv/KAQoKa1wDoqSQ1o+/UMqLrxOzGyhn
d1aiPKCovf4phPpy97bPMpFy/pmTfx2vRDgg57fWKpL0uA2nC1VC/vTI0Z/fmcJxHlRnvLnd
GAzB3cGEznccJFLx5a</vt:lpwstr>
  </property>
  <property fmtid="{D5CDD505-2E9C-101B-9397-08002B2CF9AE}" pid="3" name="_2015_ms_pID_7253431">
    <vt:lpwstr>ANWn2lQmEX/T6SF743eBURxmWYJJDh7YTwwQBTwdcG59a06nByYYKX
oCEKZq0BS0hsEzVyDRdr+kVFaKgNTy0NFZ+g7fdd5oIRWcsxwHUwbpXb2kJXZBBlHeGpmxsG
JGYe811UHVTq2BVMPwyQmKJpI9cPNhSz82pyX/o6fJ4R3M58fvkUG+jdfg/FolH1hzSAWhjc
PCiVI8I4DR4eiGrgPBSsh/JK0HnIHK6N/FfZ</vt:lpwstr>
  </property>
  <property fmtid="{D5CDD505-2E9C-101B-9397-08002B2CF9AE}" pid="4" name="_2015_ms_pID_7253432">
    <vt:lpwstr>qg==</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1501808065</vt:lpwstr>
  </property>
</Properties>
</file>